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fernandez\Desktop\"/>
    </mc:Choice>
  </mc:AlternateContent>
  <xr:revisionPtr revIDLastSave="0" documentId="13_ncr:1_{C02C2773-5217-4EC0-9935-16CC7ED87642}" xr6:coauthVersionLast="47" xr6:coauthVersionMax="47" xr10:uidLastSave="{00000000-0000-0000-0000-000000000000}"/>
  <bookViews>
    <workbookView xWindow="-120" yWindow="-120" windowWidth="29040" windowHeight="15840" tabRatio="763" firstSheet="1" activeTab="1" xr2:uid="{00000000-000D-0000-FFFF-FFFF00000000}"/>
  </bookViews>
  <sheets>
    <sheet name="MAESTRO 5243" sheetId="16" state="hidden" r:id="rId1"/>
    <sheet name="MAÑONGO" sheetId="1" r:id="rId2"/>
    <sheet name="Hoja4" sheetId="4" state="hidden" r:id="rId3"/>
  </sheets>
  <definedNames>
    <definedName name="_xlnm._FilterDatabase" localSheetId="1" hidden="1">MAÑONGO!$A$5:$AJ$313</definedName>
    <definedName name="_xlnm.Print_Area" localSheetId="1">MAÑONGO!$A$1:$R$317</definedName>
    <definedName name="SegmentaciónDeDatos_Cuadrant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3" i="1" l="1"/>
  <c r="D273" i="1"/>
  <c r="F273" i="1"/>
  <c r="G273" i="1"/>
  <c r="I273" i="1"/>
  <c r="J273" i="1"/>
  <c r="L273" i="1"/>
  <c r="M273" i="1"/>
  <c r="C274" i="1"/>
  <c r="D274" i="1"/>
  <c r="F274" i="1"/>
  <c r="G274" i="1"/>
  <c r="I274" i="1"/>
  <c r="J274" i="1"/>
  <c r="L274" i="1"/>
  <c r="M274" i="1"/>
  <c r="C275" i="1"/>
  <c r="D275" i="1"/>
  <c r="F275" i="1"/>
  <c r="G275" i="1"/>
  <c r="I275" i="1"/>
  <c r="J275" i="1"/>
  <c r="L275" i="1"/>
  <c r="M275" i="1"/>
  <c r="C276" i="1"/>
  <c r="D276" i="1"/>
  <c r="F276" i="1"/>
  <c r="G276" i="1"/>
  <c r="I276" i="1"/>
  <c r="J276" i="1"/>
  <c r="L276" i="1"/>
  <c r="M276" i="1"/>
  <c r="C277" i="1"/>
  <c r="D277" i="1"/>
  <c r="F277" i="1"/>
  <c r="G277" i="1"/>
  <c r="I277" i="1"/>
  <c r="J277" i="1"/>
  <c r="L277" i="1"/>
  <c r="M277" i="1"/>
  <c r="C278" i="1"/>
  <c r="D278" i="1"/>
  <c r="F278" i="1"/>
  <c r="G278" i="1"/>
  <c r="I278" i="1"/>
  <c r="J278" i="1"/>
  <c r="L278" i="1"/>
  <c r="M278" i="1"/>
  <c r="C279" i="1"/>
  <c r="D279" i="1"/>
  <c r="F279" i="1"/>
  <c r="G279" i="1"/>
  <c r="I279" i="1"/>
  <c r="J279" i="1"/>
  <c r="L279" i="1"/>
  <c r="M279" i="1"/>
  <c r="C280" i="1"/>
  <c r="D280" i="1"/>
  <c r="F280" i="1"/>
  <c r="G280" i="1"/>
  <c r="I280" i="1"/>
  <c r="J280" i="1"/>
  <c r="L280" i="1"/>
  <c r="M280" i="1"/>
  <c r="C281" i="1"/>
  <c r="D281" i="1"/>
  <c r="F281" i="1"/>
  <c r="G281" i="1"/>
  <c r="I281" i="1"/>
  <c r="J281" i="1"/>
  <c r="L281" i="1"/>
  <c r="M281" i="1"/>
  <c r="C282" i="1"/>
  <c r="D282" i="1"/>
  <c r="F282" i="1"/>
  <c r="G282" i="1"/>
  <c r="I282" i="1"/>
  <c r="J282" i="1"/>
  <c r="L282" i="1"/>
  <c r="M282" i="1"/>
  <c r="C283" i="1"/>
  <c r="D283" i="1"/>
  <c r="F283" i="1"/>
  <c r="G283" i="1"/>
  <c r="I283" i="1"/>
  <c r="J283" i="1"/>
  <c r="L283" i="1"/>
  <c r="M283" i="1"/>
  <c r="C284" i="1"/>
  <c r="D284" i="1"/>
  <c r="F284" i="1"/>
  <c r="G284" i="1"/>
  <c r="I284" i="1"/>
  <c r="J284" i="1"/>
  <c r="L284" i="1"/>
  <c r="M284" i="1"/>
  <c r="C285" i="1"/>
  <c r="D285" i="1"/>
  <c r="F285" i="1"/>
  <c r="G285" i="1"/>
  <c r="I285" i="1"/>
  <c r="J285" i="1"/>
  <c r="K285" i="1" s="1"/>
  <c r="N285" i="1" s="1"/>
  <c r="L285" i="1"/>
  <c r="M285" i="1"/>
  <c r="C286" i="1"/>
  <c r="D286" i="1"/>
  <c r="F286" i="1"/>
  <c r="G286" i="1"/>
  <c r="I286" i="1"/>
  <c r="J286" i="1"/>
  <c r="L286" i="1"/>
  <c r="M286" i="1"/>
  <c r="C287" i="1"/>
  <c r="D287" i="1"/>
  <c r="F287" i="1"/>
  <c r="G287" i="1"/>
  <c r="I287" i="1"/>
  <c r="J287" i="1"/>
  <c r="L287" i="1"/>
  <c r="M287" i="1"/>
  <c r="C288" i="1"/>
  <c r="D288" i="1"/>
  <c r="F288" i="1"/>
  <c r="G288" i="1"/>
  <c r="I288" i="1"/>
  <c r="J288" i="1"/>
  <c r="L288" i="1"/>
  <c r="M288" i="1"/>
  <c r="C289" i="1"/>
  <c r="D289" i="1"/>
  <c r="F289" i="1"/>
  <c r="G289" i="1"/>
  <c r="I289" i="1"/>
  <c r="J289" i="1"/>
  <c r="L289" i="1"/>
  <c r="M289" i="1"/>
  <c r="C290" i="1"/>
  <c r="D290" i="1"/>
  <c r="F290" i="1"/>
  <c r="G290" i="1"/>
  <c r="I290" i="1"/>
  <c r="J290" i="1"/>
  <c r="L290" i="1"/>
  <c r="M290" i="1"/>
  <c r="C291" i="1"/>
  <c r="D291" i="1"/>
  <c r="F291" i="1"/>
  <c r="G291" i="1"/>
  <c r="I291" i="1"/>
  <c r="J291" i="1"/>
  <c r="L291" i="1"/>
  <c r="M291" i="1"/>
  <c r="C292" i="1"/>
  <c r="D292" i="1"/>
  <c r="F292" i="1"/>
  <c r="G292" i="1"/>
  <c r="I292" i="1"/>
  <c r="J292" i="1"/>
  <c r="L292" i="1"/>
  <c r="M292" i="1"/>
  <c r="C293" i="1"/>
  <c r="D293" i="1"/>
  <c r="F293" i="1"/>
  <c r="G293" i="1"/>
  <c r="I293" i="1"/>
  <c r="J293" i="1"/>
  <c r="L293" i="1"/>
  <c r="M293" i="1"/>
  <c r="C294" i="1"/>
  <c r="D294" i="1"/>
  <c r="F294" i="1"/>
  <c r="G294" i="1"/>
  <c r="I294" i="1"/>
  <c r="J294" i="1"/>
  <c r="L294" i="1"/>
  <c r="M294" i="1"/>
  <c r="C295" i="1"/>
  <c r="D295" i="1"/>
  <c r="F295" i="1"/>
  <c r="G295" i="1"/>
  <c r="I295" i="1"/>
  <c r="J295" i="1"/>
  <c r="L295" i="1"/>
  <c r="M295" i="1"/>
  <c r="C296" i="1"/>
  <c r="D296" i="1"/>
  <c r="F296" i="1"/>
  <c r="G296" i="1"/>
  <c r="I296" i="1"/>
  <c r="J296" i="1"/>
  <c r="L296" i="1"/>
  <c r="M296" i="1"/>
  <c r="C297" i="1"/>
  <c r="D297" i="1"/>
  <c r="F297" i="1"/>
  <c r="G297" i="1"/>
  <c r="I297" i="1"/>
  <c r="J297" i="1"/>
  <c r="L297" i="1"/>
  <c r="M297" i="1"/>
  <c r="C298" i="1"/>
  <c r="D298" i="1"/>
  <c r="F298" i="1"/>
  <c r="G298" i="1"/>
  <c r="I298" i="1"/>
  <c r="J298" i="1"/>
  <c r="L298" i="1"/>
  <c r="M298" i="1"/>
  <c r="C299" i="1"/>
  <c r="D299" i="1"/>
  <c r="F299" i="1"/>
  <c r="G299" i="1"/>
  <c r="I299" i="1"/>
  <c r="J299" i="1"/>
  <c r="L299" i="1"/>
  <c r="M299" i="1"/>
  <c r="C300" i="1"/>
  <c r="D300" i="1"/>
  <c r="F300" i="1"/>
  <c r="G300" i="1"/>
  <c r="I300" i="1"/>
  <c r="J300" i="1"/>
  <c r="L300" i="1"/>
  <c r="M300" i="1"/>
  <c r="C301" i="1"/>
  <c r="D301" i="1"/>
  <c r="F301" i="1"/>
  <c r="G301" i="1"/>
  <c r="I301" i="1"/>
  <c r="J301" i="1"/>
  <c r="L301" i="1"/>
  <c r="M301" i="1"/>
  <c r="C302" i="1"/>
  <c r="D302" i="1"/>
  <c r="F302" i="1"/>
  <c r="G302" i="1"/>
  <c r="I302" i="1"/>
  <c r="J302" i="1"/>
  <c r="L302" i="1"/>
  <c r="M302" i="1"/>
  <c r="C112" i="1"/>
  <c r="D112" i="1"/>
  <c r="F112" i="1"/>
  <c r="G112" i="1"/>
  <c r="I112" i="1"/>
  <c r="J112" i="1"/>
  <c r="L112" i="1"/>
  <c r="M112" i="1"/>
  <c r="C113" i="1"/>
  <c r="D113" i="1"/>
  <c r="F113" i="1"/>
  <c r="G113" i="1"/>
  <c r="I113" i="1"/>
  <c r="J113" i="1"/>
  <c r="L113" i="1"/>
  <c r="M113" i="1"/>
  <c r="C114" i="1"/>
  <c r="D114" i="1"/>
  <c r="F114" i="1"/>
  <c r="G114" i="1"/>
  <c r="I114" i="1"/>
  <c r="J114" i="1"/>
  <c r="L114" i="1"/>
  <c r="M114" i="1"/>
  <c r="C115" i="1"/>
  <c r="D115" i="1"/>
  <c r="F115" i="1"/>
  <c r="G115" i="1"/>
  <c r="I115" i="1"/>
  <c r="J115" i="1"/>
  <c r="L115" i="1"/>
  <c r="M115" i="1"/>
  <c r="C116" i="1"/>
  <c r="D116" i="1"/>
  <c r="F116" i="1"/>
  <c r="G116" i="1"/>
  <c r="I116" i="1"/>
  <c r="J116" i="1"/>
  <c r="L116" i="1"/>
  <c r="M116" i="1"/>
  <c r="C117" i="1"/>
  <c r="D117" i="1"/>
  <c r="F117" i="1"/>
  <c r="G117" i="1"/>
  <c r="I117" i="1"/>
  <c r="J117" i="1"/>
  <c r="L117" i="1"/>
  <c r="M117" i="1"/>
  <c r="C118" i="1"/>
  <c r="D118" i="1"/>
  <c r="F118" i="1"/>
  <c r="G118" i="1"/>
  <c r="I118" i="1"/>
  <c r="J118" i="1"/>
  <c r="L118" i="1"/>
  <c r="M118" i="1"/>
  <c r="C119" i="1"/>
  <c r="D119" i="1"/>
  <c r="F119" i="1"/>
  <c r="G119" i="1"/>
  <c r="I119" i="1"/>
  <c r="J119" i="1"/>
  <c r="L119" i="1"/>
  <c r="M119" i="1"/>
  <c r="C120" i="1"/>
  <c r="D120" i="1"/>
  <c r="F120" i="1"/>
  <c r="G120" i="1"/>
  <c r="I120" i="1"/>
  <c r="J120" i="1"/>
  <c r="L120" i="1"/>
  <c r="M120" i="1"/>
  <c r="C121" i="1"/>
  <c r="D121" i="1"/>
  <c r="F121" i="1"/>
  <c r="G121" i="1"/>
  <c r="I121" i="1"/>
  <c r="J121" i="1"/>
  <c r="L121" i="1"/>
  <c r="M121" i="1"/>
  <c r="C122" i="1"/>
  <c r="D122" i="1"/>
  <c r="F122" i="1"/>
  <c r="G122" i="1"/>
  <c r="I122" i="1"/>
  <c r="J122" i="1"/>
  <c r="L122" i="1"/>
  <c r="M122" i="1"/>
  <c r="C123" i="1"/>
  <c r="D123" i="1"/>
  <c r="F123" i="1"/>
  <c r="G123" i="1"/>
  <c r="I123" i="1"/>
  <c r="J123" i="1"/>
  <c r="L123" i="1"/>
  <c r="M123" i="1"/>
  <c r="C124" i="1"/>
  <c r="D124" i="1"/>
  <c r="F124" i="1"/>
  <c r="G124" i="1"/>
  <c r="I124" i="1"/>
  <c r="J124" i="1"/>
  <c r="L124" i="1"/>
  <c r="M124" i="1"/>
  <c r="C125" i="1"/>
  <c r="D125" i="1"/>
  <c r="F125" i="1"/>
  <c r="G125" i="1"/>
  <c r="I125" i="1"/>
  <c r="J125" i="1"/>
  <c r="L125" i="1"/>
  <c r="M125" i="1"/>
  <c r="C126" i="1"/>
  <c r="D126" i="1"/>
  <c r="F126" i="1"/>
  <c r="G126" i="1"/>
  <c r="I126" i="1"/>
  <c r="J126" i="1"/>
  <c r="L126" i="1"/>
  <c r="M126" i="1"/>
  <c r="C127" i="1"/>
  <c r="D127" i="1"/>
  <c r="F127" i="1"/>
  <c r="G127" i="1"/>
  <c r="I127" i="1"/>
  <c r="J127" i="1"/>
  <c r="L127" i="1"/>
  <c r="M127" i="1"/>
  <c r="C128" i="1"/>
  <c r="D128" i="1"/>
  <c r="F128" i="1"/>
  <c r="G128" i="1"/>
  <c r="I128" i="1"/>
  <c r="J128" i="1"/>
  <c r="L128" i="1"/>
  <c r="M128" i="1"/>
  <c r="C129" i="1"/>
  <c r="D129" i="1"/>
  <c r="F129" i="1"/>
  <c r="G129" i="1"/>
  <c r="I129" i="1"/>
  <c r="J129" i="1"/>
  <c r="L129" i="1"/>
  <c r="M129" i="1"/>
  <c r="C130" i="1"/>
  <c r="D130" i="1"/>
  <c r="F130" i="1"/>
  <c r="G130" i="1"/>
  <c r="I130" i="1"/>
  <c r="J130" i="1"/>
  <c r="L130" i="1"/>
  <c r="M130" i="1"/>
  <c r="C131" i="1"/>
  <c r="D131" i="1"/>
  <c r="F131" i="1"/>
  <c r="G131" i="1"/>
  <c r="I131" i="1"/>
  <c r="J131" i="1"/>
  <c r="L131" i="1"/>
  <c r="M131" i="1"/>
  <c r="C132" i="1"/>
  <c r="D132" i="1"/>
  <c r="F132" i="1"/>
  <c r="G132" i="1"/>
  <c r="I132" i="1"/>
  <c r="J132" i="1"/>
  <c r="L132" i="1"/>
  <c r="M132" i="1"/>
  <c r="C133" i="1"/>
  <c r="D133" i="1"/>
  <c r="F133" i="1"/>
  <c r="G133" i="1"/>
  <c r="I133" i="1"/>
  <c r="J133" i="1"/>
  <c r="L133" i="1"/>
  <c r="M133" i="1"/>
  <c r="C134" i="1"/>
  <c r="D134" i="1"/>
  <c r="F134" i="1"/>
  <c r="G134" i="1"/>
  <c r="I134" i="1"/>
  <c r="J134" i="1"/>
  <c r="L134" i="1"/>
  <c r="M134" i="1"/>
  <c r="C135" i="1"/>
  <c r="D135" i="1"/>
  <c r="F135" i="1"/>
  <c r="G135" i="1"/>
  <c r="I135" i="1"/>
  <c r="J135" i="1"/>
  <c r="L135" i="1"/>
  <c r="M135" i="1"/>
  <c r="C136" i="1"/>
  <c r="D136" i="1"/>
  <c r="F136" i="1"/>
  <c r="G136" i="1"/>
  <c r="I136" i="1"/>
  <c r="J136" i="1"/>
  <c r="L136" i="1"/>
  <c r="M136" i="1"/>
  <c r="C137" i="1"/>
  <c r="D137" i="1"/>
  <c r="F137" i="1"/>
  <c r="G137" i="1"/>
  <c r="I137" i="1"/>
  <c r="J137" i="1"/>
  <c r="L137" i="1"/>
  <c r="M137" i="1"/>
  <c r="C138" i="1"/>
  <c r="D138" i="1"/>
  <c r="F138" i="1"/>
  <c r="G138" i="1"/>
  <c r="I138" i="1"/>
  <c r="J138" i="1"/>
  <c r="L138" i="1"/>
  <c r="M138" i="1"/>
  <c r="C139" i="1"/>
  <c r="D139" i="1"/>
  <c r="F139" i="1"/>
  <c r="G139" i="1"/>
  <c r="I139" i="1"/>
  <c r="J139" i="1"/>
  <c r="L139" i="1"/>
  <c r="M139" i="1"/>
  <c r="C140" i="1"/>
  <c r="D140" i="1"/>
  <c r="F140" i="1"/>
  <c r="G140" i="1"/>
  <c r="I140" i="1"/>
  <c r="J140" i="1"/>
  <c r="L140" i="1"/>
  <c r="M140" i="1"/>
  <c r="C141" i="1"/>
  <c r="D141" i="1"/>
  <c r="F141" i="1"/>
  <c r="G141" i="1"/>
  <c r="I141" i="1"/>
  <c r="J141" i="1"/>
  <c r="L141" i="1"/>
  <c r="M141" i="1"/>
  <c r="C142" i="1"/>
  <c r="D142" i="1"/>
  <c r="F142" i="1"/>
  <c r="G142" i="1"/>
  <c r="I142" i="1"/>
  <c r="J142" i="1"/>
  <c r="L142" i="1"/>
  <c r="M142" i="1"/>
  <c r="C143" i="1"/>
  <c r="D143" i="1"/>
  <c r="F143" i="1"/>
  <c r="G143" i="1"/>
  <c r="I143" i="1"/>
  <c r="J143" i="1"/>
  <c r="L143" i="1"/>
  <c r="M143" i="1"/>
  <c r="C144" i="1"/>
  <c r="D144" i="1"/>
  <c r="F144" i="1"/>
  <c r="G144" i="1"/>
  <c r="I144" i="1"/>
  <c r="J144" i="1"/>
  <c r="L144" i="1"/>
  <c r="M144" i="1"/>
  <c r="C145" i="1"/>
  <c r="D145" i="1"/>
  <c r="F145" i="1"/>
  <c r="G145" i="1"/>
  <c r="I145" i="1"/>
  <c r="J145" i="1"/>
  <c r="L145" i="1"/>
  <c r="M145" i="1"/>
  <c r="C146" i="1"/>
  <c r="D146" i="1"/>
  <c r="F146" i="1"/>
  <c r="G146" i="1"/>
  <c r="I146" i="1"/>
  <c r="J146" i="1"/>
  <c r="L146" i="1"/>
  <c r="M146" i="1"/>
  <c r="C147" i="1"/>
  <c r="D147" i="1"/>
  <c r="F147" i="1"/>
  <c r="G147" i="1"/>
  <c r="I147" i="1"/>
  <c r="J147" i="1"/>
  <c r="L147" i="1"/>
  <c r="M147" i="1"/>
  <c r="C148" i="1"/>
  <c r="D148" i="1"/>
  <c r="F148" i="1"/>
  <c r="G148" i="1"/>
  <c r="I148" i="1"/>
  <c r="J148" i="1"/>
  <c r="L148" i="1"/>
  <c r="M148" i="1"/>
  <c r="C149" i="1"/>
  <c r="D149" i="1"/>
  <c r="F149" i="1"/>
  <c r="G149" i="1"/>
  <c r="I149" i="1"/>
  <c r="J149" i="1"/>
  <c r="L149" i="1"/>
  <c r="M149" i="1"/>
  <c r="C150" i="1"/>
  <c r="D150" i="1"/>
  <c r="F150" i="1"/>
  <c r="G150" i="1"/>
  <c r="I150" i="1"/>
  <c r="J150" i="1"/>
  <c r="L150" i="1"/>
  <c r="M150" i="1"/>
  <c r="C151" i="1"/>
  <c r="D151" i="1"/>
  <c r="F151" i="1"/>
  <c r="G151" i="1"/>
  <c r="I151" i="1"/>
  <c r="J151" i="1"/>
  <c r="L151" i="1"/>
  <c r="M151" i="1"/>
  <c r="C152" i="1"/>
  <c r="D152" i="1"/>
  <c r="F152" i="1"/>
  <c r="G152" i="1"/>
  <c r="I152" i="1"/>
  <c r="J152" i="1"/>
  <c r="L152" i="1"/>
  <c r="M152" i="1"/>
  <c r="C153" i="1"/>
  <c r="D153" i="1"/>
  <c r="F153" i="1"/>
  <c r="G153" i="1"/>
  <c r="I153" i="1"/>
  <c r="J153" i="1"/>
  <c r="L153" i="1"/>
  <c r="M153" i="1"/>
  <c r="C154" i="1"/>
  <c r="D154" i="1"/>
  <c r="F154" i="1"/>
  <c r="G154" i="1"/>
  <c r="I154" i="1"/>
  <c r="J154" i="1"/>
  <c r="L154" i="1"/>
  <c r="M154" i="1"/>
  <c r="C155" i="1"/>
  <c r="D155" i="1"/>
  <c r="F155" i="1"/>
  <c r="G155" i="1"/>
  <c r="I155" i="1"/>
  <c r="J155" i="1"/>
  <c r="L155" i="1"/>
  <c r="M155" i="1"/>
  <c r="C156" i="1"/>
  <c r="D156" i="1"/>
  <c r="F156" i="1"/>
  <c r="G156" i="1"/>
  <c r="I156" i="1"/>
  <c r="J156" i="1"/>
  <c r="L156" i="1"/>
  <c r="M156" i="1"/>
  <c r="C157" i="1"/>
  <c r="D157" i="1"/>
  <c r="F157" i="1"/>
  <c r="G157" i="1"/>
  <c r="I157" i="1"/>
  <c r="J157" i="1"/>
  <c r="L157" i="1"/>
  <c r="M157" i="1"/>
  <c r="C158" i="1"/>
  <c r="D158" i="1"/>
  <c r="F158" i="1"/>
  <c r="G158" i="1"/>
  <c r="I158" i="1"/>
  <c r="J158" i="1"/>
  <c r="L158" i="1"/>
  <c r="M158" i="1"/>
  <c r="C159" i="1"/>
  <c r="D159" i="1"/>
  <c r="F159" i="1"/>
  <c r="G159" i="1"/>
  <c r="I159" i="1"/>
  <c r="J159" i="1"/>
  <c r="L159" i="1"/>
  <c r="M159" i="1"/>
  <c r="C160" i="1"/>
  <c r="D160" i="1"/>
  <c r="F160" i="1"/>
  <c r="G160" i="1"/>
  <c r="I160" i="1"/>
  <c r="J160" i="1"/>
  <c r="L160" i="1"/>
  <c r="M160" i="1"/>
  <c r="C161" i="1"/>
  <c r="D161" i="1"/>
  <c r="F161" i="1"/>
  <c r="G161" i="1"/>
  <c r="I161" i="1"/>
  <c r="J161" i="1"/>
  <c r="L161" i="1"/>
  <c r="M161" i="1"/>
  <c r="C162" i="1"/>
  <c r="D162" i="1"/>
  <c r="F162" i="1"/>
  <c r="G162" i="1"/>
  <c r="I162" i="1"/>
  <c r="J162" i="1"/>
  <c r="L162" i="1"/>
  <c r="M162" i="1"/>
  <c r="C163" i="1"/>
  <c r="D163" i="1"/>
  <c r="F163" i="1"/>
  <c r="G163" i="1"/>
  <c r="I163" i="1"/>
  <c r="J163" i="1"/>
  <c r="L163" i="1"/>
  <c r="M163" i="1"/>
  <c r="C164" i="1"/>
  <c r="D164" i="1"/>
  <c r="F164" i="1"/>
  <c r="G164" i="1"/>
  <c r="I164" i="1"/>
  <c r="J164" i="1"/>
  <c r="L164" i="1"/>
  <c r="M164" i="1"/>
  <c r="C165" i="1"/>
  <c r="D165" i="1"/>
  <c r="F165" i="1"/>
  <c r="G165" i="1"/>
  <c r="I165" i="1"/>
  <c r="J165" i="1"/>
  <c r="L165" i="1"/>
  <c r="M165" i="1"/>
  <c r="C166" i="1"/>
  <c r="D166" i="1"/>
  <c r="F166" i="1"/>
  <c r="G166" i="1"/>
  <c r="I166" i="1"/>
  <c r="J166" i="1"/>
  <c r="L166" i="1"/>
  <c r="M166" i="1"/>
  <c r="C167" i="1"/>
  <c r="D167" i="1"/>
  <c r="F167" i="1"/>
  <c r="G167" i="1"/>
  <c r="I167" i="1"/>
  <c r="J167" i="1"/>
  <c r="L167" i="1"/>
  <c r="M167" i="1"/>
  <c r="C168" i="1"/>
  <c r="D168" i="1"/>
  <c r="F168" i="1"/>
  <c r="G168" i="1"/>
  <c r="I168" i="1"/>
  <c r="J168" i="1"/>
  <c r="L168" i="1"/>
  <c r="M168" i="1"/>
  <c r="C169" i="1"/>
  <c r="D169" i="1"/>
  <c r="F169" i="1"/>
  <c r="G169" i="1"/>
  <c r="I169" i="1"/>
  <c r="J169" i="1"/>
  <c r="L169" i="1"/>
  <c r="M169" i="1"/>
  <c r="C170" i="1"/>
  <c r="D170" i="1"/>
  <c r="F170" i="1"/>
  <c r="G170" i="1"/>
  <c r="I170" i="1"/>
  <c r="J170" i="1"/>
  <c r="L170" i="1"/>
  <c r="M170" i="1"/>
  <c r="C171" i="1"/>
  <c r="D171" i="1"/>
  <c r="F171" i="1"/>
  <c r="G171" i="1"/>
  <c r="I171" i="1"/>
  <c r="J171" i="1"/>
  <c r="L171" i="1"/>
  <c r="M171" i="1"/>
  <c r="C172" i="1"/>
  <c r="D172" i="1"/>
  <c r="F172" i="1"/>
  <c r="G172" i="1"/>
  <c r="I172" i="1"/>
  <c r="J172" i="1"/>
  <c r="L172" i="1"/>
  <c r="M172" i="1"/>
  <c r="C173" i="1"/>
  <c r="D173" i="1"/>
  <c r="F173" i="1"/>
  <c r="G173" i="1"/>
  <c r="I173" i="1"/>
  <c r="J173" i="1"/>
  <c r="L173" i="1"/>
  <c r="M173" i="1"/>
  <c r="C174" i="1"/>
  <c r="D174" i="1"/>
  <c r="F174" i="1"/>
  <c r="G174" i="1"/>
  <c r="I174" i="1"/>
  <c r="J174" i="1"/>
  <c r="L174" i="1"/>
  <c r="M174" i="1"/>
  <c r="C175" i="1"/>
  <c r="D175" i="1"/>
  <c r="F175" i="1"/>
  <c r="G175" i="1"/>
  <c r="I175" i="1"/>
  <c r="J175" i="1"/>
  <c r="L175" i="1"/>
  <c r="M175" i="1"/>
  <c r="C176" i="1"/>
  <c r="D176" i="1"/>
  <c r="F176" i="1"/>
  <c r="G176" i="1"/>
  <c r="I176" i="1"/>
  <c r="J176" i="1"/>
  <c r="L176" i="1"/>
  <c r="M176" i="1"/>
  <c r="C177" i="1"/>
  <c r="D177" i="1"/>
  <c r="F177" i="1"/>
  <c r="G177" i="1"/>
  <c r="I177" i="1"/>
  <c r="J177" i="1"/>
  <c r="L177" i="1"/>
  <c r="M177" i="1"/>
  <c r="C178" i="1"/>
  <c r="D178" i="1"/>
  <c r="F178" i="1"/>
  <c r="G178" i="1"/>
  <c r="I178" i="1"/>
  <c r="J178" i="1"/>
  <c r="L178" i="1"/>
  <c r="M178" i="1"/>
  <c r="C179" i="1"/>
  <c r="D179" i="1"/>
  <c r="F179" i="1"/>
  <c r="G179" i="1"/>
  <c r="I179" i="1"/>
  <c r="J179" i="1"/>
  <c r="L179" i="1"/>
  <c r="M179" i="1"/>
  <c r="C180" i="1"/>
  <c r="D180" i="1"/>
  <c r="F180" i="1"/>
  <c r="G180" i="1"/>
  <c r="I180" i="1"/>
  <c r="J180" i="1"/>
  <c r="L180" i="1"/>
  <c r="M180" i="1"/>
  <c r="C181" i="1"/>
  <c r="D181" i="1"/>
  <c r="F181" i="1"/>
  <c r="G181" i="1"/>
  <c r="I181" i="1"/>
  <c r="J181" i="1"/>
  <c r="L181" i="1"/>
  <c r="M181" i="1"/>
  <c r="C182" i="1"/>
  <c r="D182" i="1"/>
  <c r="F182" i="1"/>
  <c r="G182" i="1"/>
  <c r="I182" i="1"/>
  <c r="J182" i="1"/>
  <c r="L182" i="1"/>
  <c r="M182" i="1"/>
  <c r="C183" i="1"/>
  <c r="D183" i="1"/>
  <c r="F183" i="1"/>
  <c r="G183" i="1"/>
  <c r="I183" i="1"/>
  <c r="J183" i="1"/>
  <c r="L183" i="1"/>
  <c r="M183" i="1"/>
  <c r="C184" i="1"/>
  <c r="D184" i="1"/>
  <c r="F184" i="1"/>
  <c r="G184" i="1"/>
  <c r="I184" i="1"/>
  <c r="J184" i="1"/>
  <c r="L184" i="1"/>
  <c r="M184" i="1"/>
  <c r="C185" i="1"/>
  <c r="D185" i="1"/>
  <c r="F185" i="1"/>
  <c r="G185" i="1"/>
  <c r="I185" i="1"/>
  <c r="J185" i="1"/>
  <c r="L185" i="1"/>
  <c r="M185" i="1"/>
  <c r="C186" i="1"/>
  <c r="D186" i="1"/>
  <c r="F186" i="1"/>
  <c r="G186" i="1"/>
  <c r="I186" i="1"/>
  <c r="J186" i="1"/>
  <c r="L186" i="1"/>
  <c r="M186" i="1"/>
  <c r="C187" i="1"/>
  <c r="D187" i="1"/>
  <c r="F187" i="1"/>
  <c r="G187" i="1"/>
  <c r="I187" i="1"/>
  <c r="J187" i="1"/>
  <c r="L187" i="1"/>
  <c r="M187" i="1"/>
  <c r="C188" i="1"/>
  <c r="D188" i="1"/>
  <c r="F188" i="1"/>
  <c r="G188" i="1"/>
  <c r="I188" i="1"/>
  <c r="J188" i="1"/>
  <c r="L188" i="1"/>
  <c r="M188" i="1"/>
  <c r="C189" i="1"/>
  <c r="D189" i="1"/>
  <c r="F189" i="1"/>
  <c r="G189" i="1"/>
  <c r="I189" i="1"/>
  <c r="J189" i="1"/>
  <c r="L189" i="1"/>
  <c r="M189" i="1"/>
  <c r="C190" i="1"/>
  <c r="D190" i="1"/>
  <c r="F190" i="1"/>
  <c r="G190" i="1"/>
  <c r="I190" i="1"/>
  <c r="J190" i="1"/>
  <c r="L190" i="1"/>
  <c r="M190" i="1"/>
  <c r="C191" i="1"/>
  <c r="D191" i="1"/>
  <c r="F191" i="1"/>
  <c r="G191" i="1"/>
  <c r="I191" i="1"/>
  <c r="J191" i="1"/>
  <c r="L191" i="1"/>
  <c r="M191" i="1"/>
  <c r="C192" i="1"/>
  <c r="D192" i="1"/>
  <c r="F192" i="1"/>
  <c r="G192" i="1"/>
  <c r="I192" i="1"/>
  <c r="J192" i="1"/>
  <c r="L192" i="1"/>
  <c r="M192" i="1"/>
  <c r="C193" i="1"/>
  <c r="D193" i="1"/>
  <c r="F193" i="1"/>
  <c r="G193" i="1"/>
  <c r="I193" i="1"/>
  <c r="J193" i="1"/>
  <c r="L193" i="1"/>
  <c r="M193" i="1"/>
  <c r="C194" i="1"/>
  <c r="D194" i="1"/>
  <c r="F194" i="1"/>
  <c r="G194" i="1"/>
  <c r="I194" i="1"/>
  <c r="J194" i="1"/>
  <c r="L194" i="1"/>
  <c r="M194" i="1"/>
  <c r="C195" i="1"/>
  <c r="D195" i="1"/>
  <c r="F195" i="1"/>
  <c r="G195" i="1"/>
  <c r="I195" i="1"/>
  <c r="J195" i="1"/>
  <c r="L195" i="1"/>
  <c r="M195" i="1"/>
  <c r="C8" i="1"/>
  <c r="D8" i="1"/>
  <c r="F8" i="1"/>
  <c r="G8" i="1"/>
  <c r="I8" i="1"/>
  <c r="J8" i="1"/>
  <c r="L8" i="1"/>
  <c r="M8" i="1"/>
  <c r="C9" i="1"/>
  <c r="D9" i="1"/>
  <c r="F9" i="1"/>
  <c r="G9" i="1"/>
  <c r="I9" i="1"/>
  <c r="J9" i="1"/>
  <c r="L9" i="1"/>
  <c r="M9" i="1"/>
  <c r="C10" i="1"/>
  <c r="D10" i="1"/>
  <c r="F10" i="1"/>
  <c r="G10" i="1"/>
  <c r="I10" i="1"/>
  <c r="J10" i="1"/>
  <c r="L10" i="1"/>
  <c r="M10" i="1"/>
  <c r="C11" i="1"/>
  <c r="D11" i="1"/>
  <c r="F11" i="1"/>
  <c r="G11" i="1"/>
  <c r="I11" i="1"/>
  <c r="J11" i="1"/>
  <c r="L11" i="1"/>
  <c r="M11" i="1"/>
  <c r="C12" i="1"/>
  <c r="D12" i="1"/>
  <c r="F12" i="1"/>
  <c r="G12" i="1"/>
  <c r="I12" i="1"/>
  <c r="J12" i="1"/>
  <c r="L12" i="1"/>
  <c r="M12" i="1"/>
  <c r="C13" i="1"/>
  <c r="D13" i="1"/>
  <c r="F13" i="1"/>
  <c r="G13" i="1"/>
  <c r="I13" i="1"/>
  <c r="J13" i="1"/>
  <c r="L13" i="1"/>
  <c r="M13" i="1"/>
  <c r="C14" i="1"/>
  <c r="D14" i="1"/>
  <c r="F14" i="1"/>
  <c r="G14" i="1"/>
  <c r="I14" i="1"/>
  <c r="J14" i="1"/>
  <c r="L14" i="1"/>
  <c r="M14" i="1"/>
  <c r="C15" i="1"/>
  <c r="D15" i="1"/>
  <c r="F15" i="1"/>
  <c r="G15" i="1"/>
  <c r="I15" i="1"/>
  <c r="J15" i="1"/>
  <c r="L15" i="1"/>
  <c r="M15" i="1"/>
  <c r="C16" i="1"/>
  <c r="D16" i="1"/>
  <c r="F16" i="1"/>
  <c r="G16" i="1"/>
  <c r="I16" i="1"/>
  <c r="J16" i="1"/>
  <c r="L16" i="1"/>
  <c r="M16" i="1"/>
  <c r="C17" i="1"/>
  <c r="D17" i="1"/>
  <c r="F17" i="1"/>
  <c r="G17" i="1"/>
  <c r="I17" i="1"/>
  <c r="J17" i="1"/>
  <c r="L17" i="1"/>
  <c r="M17" i="1"/>
  <c r="C18" i="1"/>
  <c r="D18" i="1"/>
  <c r="F18" i="1"/>
  <c r="G18" i="1"/>
  <c r="I18" i="1"/>
  <c r="J18" i="1"/>
  <c r="L18" i="1"/>
  <c r="M18" i="1"/>
  <c r="C19" i="1"/>
  <c r="D19" i="1"/>
  <c r="F19" i="1"/>
  <c r="G19" i="1"/>
  <c r="I19" i="1"/>
  <c r="J19" i="1"/>
  <c r="L19" i="1"/>
  <c r="M19" i="1"/>
  <c r="C20" i="1"/>
  <c r="D20" i="1"/>
  <c r="F20" i="1"/>
  <c r="G20" i="1"/>
  <c r="I20" i="1"/>
  <c r="J20" i="1"/>
  <c r="L20" i="1"/>
  <c r="M20" i="1"/>
  <c r="C21" i="1"/>
  <c r="D21" i="1"/>
  <c r="F21" i="1"/>
  <c r="G21" i="1"/>
  <c r="I21" i="1"/>
  <c r="J21" i="1"/>
  <c r="L21" i="1"/>
  <c r="M21" i="1"/>
  <c r="C22" i="1"/>
  <c r="D22" i="1"/>
  <c r="F22" i="1"/>
  <c r="G22" i="1"/>
  <c r="I22" i="1"/>
  <c r="J22" i="1"/>
  <c r="L22" i="1"/>
  <c r="M22" i="1"/>
  <c r="C23" i="1"/>
  <c r="D23" i="1"/>
  <c r="F23" i="1"/>
  <c r="G23" i="1"/>
  <c r="I23" i="1"/>
  <c r="J23" i="1"/>
  <c r="L23" i="1"/>
  <c r="M23" i="1"/>
  <c r="C24" i="1"/>
  <c r="D24" i="1"/>
  <c r="F24" i="1"/>
  <c r="G24" i="1"/>
  <c r="I24" i="1"/>
  <c r="J24" i="1"/>
  <c r="L24" i="1"/>
  <c r="M24" i="1"/>
  <c r="C25" i="1"/>
  <c r="D25" i="1"/>
  <c r="F25" i="1"/>
  <c r="G25" i="1"/>
  <c r="I25" i="1"/>
  <c r="J25" i="1"/>
  <c r="L25" i="1"/>
  <c r="M25" i="1"/>
  <c r="C26" i="1"/>
  <c r="D26" i="1"/>
  <c r="F26" i="1"/>
  <c r="G26" i="1"/>
  <c r="I26" i="1"/>
  <c r="J26" i="1"/>
  <c r="L26" i="1"/>
  <c r="M26" i="1"/>
  <c r="C27" i="1"/>
  <c r="D27" i="1"/>
  <c r="F27" i="1"/>
  <c r="G27" i="1"/>
  <c r="I27" i="1"/>
  <c r="J27" i="1"/>
  <c r="L27" i="1"/>
  <c r="M27" i="1"/>
  <c r="C28" i="1"/>
  <c r="D28" i="1"/>
  <c r="F28" i="1"/>
  <c r="G28" i="1"/>
  <c r="I28" i="1"/>
  <c r="J28" i="1"/>
  <c r="L28" i="1"/>
  <c r="M28" i="1"/>
  <c r="C29" i="1"/>
  <c r="D29" i="1"/>
  <c r="F29" i="1"/>
  <c r="G29" i="1"/>
  <c r="I29" i="1"/>
  <c r="J29" i="1"/>
  <c r="L29" i="1"/>
  <c r="M29" i="1"/>
  <c r="C30" i="1"/>
  <c r="D30" i="1"/>
  <c r="F30" i="1"/>
  <c r="G30" i="1"/>
  <c r="I30" i="1"/>
  <c r="J30" i="1"/>
  <c r="L30" i="1"/>
  <c r="M30" i="1"/>
  <c r="C31" i="1"/>
  <c r="D31" i="1"/>
  <c r="F31" i="1"/>
  <c r="G31" i="1"/>
  <c r="I31" i="1"/>
  <c r="J31" i="1"/>
  <c r="L31" i="1"/>
  <c r="M31" i="1"/>
  <c r="C32" i="1"/>
  <c r="D32" i="1"/>
  <c r="F32" i="1"/>
  <c r="G32" i="1"/>
  <c r="I32" i="1"/>
  <c r="J32" i="1"/>
  <c r="L32" i="1"/>
  <c r="M32" i="1"/>
  <c r="C33" i="1"/>
  <c r="D33" i="1"/>
  <c r="F33" i="1"/>
  <c r="G33" i="1"/>
  <c r="I33" i="1"/>
  <c r="J33" i="1"/>
  <c r="L33" i="1"/>
  <c r="M33" i="1"/>
  <c r="C34" i="1"/>
  <c r="D34" i="1"/>
  <c r="F34" i="1"/>
  <c r="G34" i="1"/>
  <c r="I34" i="1"/>
  <c r="J34" i="1"/>
  <c r="L34" i="1"/>
  <c r="M34" i="1"/>
  <c r="C35" i="1"/>
  <c r="D35" i="1"/>
  <c r="F35" i="1"/>
  <c r="G35" i="1"/>
  <c r="I35" i="1"/>
  <c r="J35" i="1"/>
  <c r="L35" i="1"/>
  <c r="M35" i="1"/>
  <c r="C36" i="1"/>
  <c r="D36" i="1"/>
  <c r="F36" i="1"/>
  <c r="G36" i="1"/>
  <c r="I36" i="1"/>
  <c r="J36" i="1"/>
  <c r="L36" i="1"/>
  <c r="M36" i="1"/>
  <c r="C37" i="1"/>
  <c r="D37" i="1"/>
  <c r="F37" i="1"/>
  <c r="G37" i="1"/>
  <c r="I37" i="1"/>
  <c r="J37" i="1"/>
  <c r="L37" i="1"/>
  <c r="M37" i="1"/>
  <c r="C38" i="1"/>
  <c r="D38" i="1"/>
  <c r="F38" i="1"/>
  <c r="G38" i="1"/>
  <c r="I38" i="1"/>
  <c r="J38" i="1"/>
  <c r="L38" i="1"/>
  <c r="M38" i="1"/>
  <c r="C39" i="1"/>
  <c r="D39" i="1"/>
  <c r="F39" i="1"/>
  <c r="G39" i="1"/>
  <c r="I39" i="1"/>
  <c r="J39" i="1"/>
  <c r="L39" i="1"/>
  <c r="M39" i="1"/>
  <c r="C40" i="1"/>
  <c r="D40" i="1"/>
  <c r="F40" i="1"/>
  <c r="G40" i="1"/>
  <c r="I40" i="1"/>
  <c r="J40" i="1"/>
  <c r="L40" i="1"/>
  <c r="M40" i="1"/>
  <c r="C41" i="1"/>
  <c r="D41" i="1"/>
  <c r="F41" i="1"/>
  <c r="G41" i="1"/>
  <c r="I41" i="1"/>
  <c r="J41" i="1"/>
  <c r="L41" i="1"/>
  <c r="M41" i="1"/>
  <c r="C42" i="1"/>
  <c r="D42" i="1"/>
  <c r="F42" i="1"/>
  <c r="G42" i="1"/>
  <c r="I42" i="1"/>
  <c r="J42" i="1"/>
  <c r="L42" i="1"/>
  <c r="M42" i="1"/>
  <c r="C43" i="1"/>
  <c r="D43" i="1"/>
  <c r="F43" i="1"/>
  <c r="G43" i="1"/>
  <c r="I43" i="1"/>
  <c r="J43" i="1"/>
  <c r="L43" i="1"/>
  <c r="M43" i="1"/>
  <c r="C44" i="1"/>
  <c r="D44" i="1"/>
  <c r="F44" i="1"/>
  <c r="G44" i="1"/>
  <c r="I44" i="1"/>
  <c r="J44" i="1"/>
  <c r="L44" i="1"/>
  <c r="M44" i="1"/>
  <c r="C45" i="1"/>
  <c r="D45" i="1"/>
  <c r="F45" i="1"/>
  <c r="G45" i="1"/>
  <c r="I45" i="1"/>
  <c r="J45" i="1"/>
  <c r="L45" i="1"/>
  <c r="M45" i="1"/>
  <c r="C46" i="1"/>
  <c r="D46" i="1"/>
  <c r="F46" i="1"/>
  <c r="G46" i="1"/>
  <c r="I46" i="1"/>
  <c r="J46" i="1"/>
  <c r="L46" i="1"/>
  <c r="M46" i="1"/>
  <c r="C47" i="1"/>
  <c r="D47" i="1"/>
  <c r="F47" i="1"/>
  <c r="G47" i="1"/>
  <c r="I47" i="1"/>
  <c r="J47" i="1"/>
  <c r="L47" i="1"/>
  <c r="M47" i="1"/>
  <c r="C48" i="1"/>
  <c r="D48" i="1"/>
  <c r="F48" i="1"/>
  <c r="G48" i="1"/>
  <c r="I48" i="1"/>
  <c r="J48" i="1"/>
  <c r="L48" i="1"/>
  <c r="M48" i="1"/>
  <c r="C49" i="1"/>
  <c r="D49" i="1"/>
  <c r="F49" i="1"/>
  <c r="G49" i="1"/>
  <c r="I49" i="1"/>
  <c r="J49" i="1"/>
  <c r="L49" i="1"/>
  <c r="M49" i="1"/>
  <c r="C50" i="1"/>
  <c r="D50" i="1"/>
  <c r="F50" i="1"/>
  <c r="G50" i="1"/>
  <c r="I50" i="1"/>
  <c r="J50" i="1"/>
  <c r="L50" i="1"/>
  <c r="M50" i="1"/>
  <c r="C51" i="1"/>
  <c r="D51" i="1"/>
  <c r="F51" i="1"/>
  <c r="G51" i="1"/>
  <c r="I51" i="1"/>
  <c r="J51" i="1"/>
  <c r="L51" i="1"/>
  <c r="M51" i="1"/>
  <c r="C52" i="1"/>
  <c r="D52" i="1"/>
  <c r="F52" i="1"/>
  <c r="G52" i="1"/>
  <c r="I52" i="1"/>
  <c r="J52" i="1"/>
  <c r="L52" i="1"/>
  <c r="M52" i="1"/>
  <c r="C53" i="1"/>
  <c r="D53" i="1"/>
  <c r="F53" i="1"/>
  <c r="G53" i="1"/>
  <c r="I53" i="1"/>
  <c r="J53" i="1"/>
  <c r="L53" i="1"/>
  <c r="M53" i="1"/>
  <c r="C54" i="1"/>
  <c r="D54" i="1"/>
  <c r="F54" i="1"/>
  <c r="G54" i="1"/>
  <c r="I54" i="1"/>
  <c r="J54" i="1"/>
  <c r="L54" i="1"/>
  <c r="M54" i="1"/>
  <c r="C55" i="1"/>
  <c r="D55" i="1"/>
  <c r="F55" i="1"/>
  <c r="G55" i="1"/>
  <c r="I55" i="1"/>
  <c r="J55" i="1"/>
  <c r="L55" i="1"/>
  <c r="M55" i="1"/>
  <c r="C56" i="1"/>
  <c r="D56" i="1"/>
  <c r="F56" i="1"/>
  <c r="G56" i="1"/>
  <c r="I56" i="1"/>
  <c r="J56" i="1"/>
  <c r="L56" i="1"/>
  <c r="M56" i="1"/>
  <c r="C57" i="1"/>
  <c r="D57" i="1"/>
  <c r="F57" i="1"/>
  <c r="G57" i="1"/>
  <c r="I57" i="1"/>
  <c r="J57" i="1"/>
  <c r="L57" i="1"/>
  <c r="M57" i="1"/>
  <c r="C58" i="1"/>
  <c r="D58" i="1"/>
  <c r="F58" i="1"/>
  <c r="G58" i="1"/>
  <c r="I58" i="1"/>
  <c r="J58" i="1"/>
  <c r="L58" i="1"/>
  <c r="M58" i="1"/>
  <c r="C59" i="1"/>
  <c r="D59" i="1"/>
  <c r="F59" i="1"/>
  <c r="G59" i="1"/>
  <c r="I59" i="1"/>
  <c r="J59" i="1"/>
  <c r="L59" i="1"/>
  <c r="M59" i="1"/>
  <c r="C60" i="1"/>
  <c r="D60" i="1"/>
  <c r="F60" i="1"/>
  <c r="G60" i="1"/>
  <c r="I60" i="1"/>
  <c r="J60" i="1"/>
  <c r="L60" i="1"/>
  <c r="M60" i="1"/>
  <c r="C61" i="1"/>
  <c r="D61" i="1"/>
  <c r="F61" i="1"/>
  <c r="G61" i="1"/>
  <c r="I61" i="1"/>
  <c r="J61" i="1"/>
  <c r="L61" i="1"/>
  <c r="M61" i="1"/>
  <c r="C62" i="1"/>
  <c r="D62" i="1"/>
  <c r="F62" i="1"/>
  <c r="G62" i="1"/>
  <c r="I62" i="1"/>
  <c r="J62" i="1"/>
  <c r="L62" i="1"/>
  <c r="M62" i="1"/>
  <c r="C63" i="1"/>
  <c r="D63" i="1"/>
  <c r="F63" i="1"/>
  <c r="G63" i="1"/>
  <c r="I63" i="1"/>
  <c r="J63" i="1"/>
  <c r="L63" i="1"/>
  <c r="M63" i="1"/>
  <c r="C80" i="1"/>
  <c r="D80" i="1"/>
  <c r="F80" i="1"/>
  <c r="G80" i="1"/>
  <c r="I80" i="1"/>
  <c r="J80" i="1"/>
  <c r="L80" i="1"/>
  <c r="M80" i="1"/>
  <c r="C7" i="1"/>
  <c r="D7" i="1"/>
  <c r="F7" i="1"/>
  <c r="G7" i="1"/>
  <c r="I7" i="1"/>
  <c r="J7" i="1"/>
  <c r="L7" i="1"/>
  <c r="M7" i="1"/>
  <c r="C64" i="1"/>
  <c r="D64" i="1"/>
  <c r="F64" i="1"/>
  <c r="G64" i="1"/>
  <c r="I64" i="1"/>
  <c r="J64" i="1"/>
  <c r="L64" i="1"/>
  <c r="M64" i="1"/>
  <c r="C65" i="1"/>
  <c r="D65" i="1"/>
  <c r="F65" i="1"/>
  <c r="G65" i="1"/>
  <c r="I65" i="1"/>
  <c r="J65" i="1"/>
  <c r="L65" i="1"/>
  <c r="M65" i="1"/>
  <c r="C6" i="1"/>
  <c r="D6" i="1"/>
  <c r="F6" i="1"/>
  <c r="G6" i="1"/>
  <c r="I6" i="1"/>
  <c r="J6" i="1"/>
  <c r="L6" i="1"/>
  <c r="M6" i="1"/>
  <c r="C66" i="1"/>
  <c r="D66" i="1"/>
  <c r="F66" i="1"/>
  <c r="G66" i="1"/>
  <c r="I66" i="1"/>
  <c r="J66" i="1"/>
  <c r="L66" i="1"/>
  <c r="M66" i="1"/>
  <c r="C67" i="1"/>
  <c r="D67" i="1"/>
  <c r="F67" i="1"/>
  <c r="G67" i="1"/>
  <c r="I67" i="1"/>
  <c r="J67" i="1"/>
  <c r="L67" i="1"/>
  <c r="M67" i="1"/>
  <c r="C68" i="1"/>
  <c r="D68" i="1"/>
  <c r="F68" i="1"/>
  <c r="G68" i="1"/>
  <c r="I68" i="1"/>
  <c r="J68" i="1"/>
  <c r="L68" i="1"/>
  <c r="M68" i="1"/>
  <c r="C69" i="1"/>
  <c r="D69" i="1"/>
  <c r="F69" i="1"/>
  <c r="G69" i="1"/>
  <c r="I69" i="1"/>
  <c r="J69" i="1"/>
  <c r="L69" i="1"/>
  <c r="M69" i="1"/>
  <c r="C70" i="1"/>
  <c r="D70" i="1"/>
  <c r="F70" i="1"/>
  <c r="G70" i="1"/>
  <c r="I70" i="1"/>
  <c r="J70" i="1"/>
  <c r="L70" i="1"/>
  <c r="M70" i="1"/>
  <c r="C71" i="1"/>
  <c r="D71" i="1"/>
  <c r="F71" i="1"/>
  <c r="G71" i="1"/>
  <c r="I71" i="1"/>
  <c r="J71" i="1"/>
  <c r="L71" i="1"/>
  <c r="M71" i="1"/>
  <c r="C72" i="1"/>
  <c r="D72" i="1"/>
  <c r="F72" i="1"/>
  <c r="G72" i="1"/>
  <c r="I72" i="1"/>
  <c r="J72" i="1"/>
  <c r="L72" i="1"/>
  <c r="M72" i="1"/>
  <c r="C73" i="1"/>
  <c r="D73" i="1"/>
  <c r="F73" i="1"/>
  <c r="G73" i="1"/>
  <c r="I73" i="1"/>
  <c r="J73" i="1"/>
  <c r="L73" i="1"/>
  <c r="M73" i="1"/>
  <c r="C74" i="1"/>
  <c r="D74" i="1"/>
  <c r="F74" i="1"/>
  <c r="G74" i="1"/>
  <c r="I74" i="1"/>
  <c r="J74" i="1"/>
  <c r="L74" i="1"/>
  <c r="M74" i="1"/>
  <c r="C75" i="1"/>
  <c r="D75" i="1"/>
  <c r="F75" i="1"/>
  <c r="G75" i="1"/>
  <c r="I75" i="1"/>
  <c r="J75" i="1"/>
  <c r="L75" i="1"/>
  <c r="M75" i="1"/>
  <c r="C76" i="1"/>
  <c r="D76" i="1"/>
  <c r="F76" i="1"/>
  <c r="G76" i="1"/>
  <c r="I76" i="1"/>
  <c r="J76" i="1"/>
  <c r="L76" i="1"/>
  <c r="M76" i="1"/>
  <c r="C77" i="1"/>
  <c r="D77" i="1"/>
  <c r="F77" i="1"/>
  <c r="G77" i="1"/>
  <c r="I77" i="1"/>
  <c r="J77" i="1"/>
  <c r="L77" i="1"/>
  <c r="M77" i="1"/>
  <c r="C78" i="1"/>
  <c r="D78" i="1"/>
  <c r="F78" i="1"/>
  <c r="G78" i="1"/>
  <c r="I78" i="1"/>
  <c r="J78" i="1"/>
  <c r="L78" i="1"/>
  <c r="M78" i="1"/>
  <c r="C79" i="1"/>
  <c r="D79" i="1"/>
  <c r="F79" i="1"/>
  <c r="G79" i="1"/>
  <c r="I79" i="1"/>
  <c r="J79" i="1"/>
  <c r="L79" i="1"/>
  <c r="M79" i="1"/>
  <c r="C81" i="1"/>
  <c r="D81" i="1"/>
  <c r="F81" i="1"/>
  <c r="G81" i="1"/>
  <c r="I81" i="1"/>
  <c r="J81" i="1"/>
  <c r="L81" i="1"/>
  <c r="M81" i="1"/>
  <c r="C82" i="1"/>
  <c r="D82" i="1"/>
  <c r="F82" i="1"/>
  <c r="G82" i="1"/>
  <c r="I82" i="1"/>
  <c r="J82" i="1"/>
  <c r="L82" i="1"/>
  <c r="M82" i="1"/>
  <c r="C83" i="1"/>
  <c r="D83" i="1"/>
  <c r="F83" i="1"/>
  <c r="G83" i="1"/>
  <c r="I83" i="1"/>
  <c r="J83" i="1"/>
  <c r="L83" i="1"/>
  <c r="M83" i="1"/>
  <c r="C84" i="1"/>
  <c r="D84" i="1"/>
  <c r="F84" i="1"/>
  <c r="G84" i="1"/>
  <c r="I84" i="1"/>
  <c r="J84" i="1"/>
  <c r="L84" i="1"/>
  <c r="M84" i="1"/>
  <c r="C85" i="1"/>
  <c r="D85" i="1"/>
  <c r="F85" i="1"/>
  <c r="G85" i="1"/>
  <c r="I85" i="1"/>
  <c r="J85" i="1"/>
  <c r="L85" i="1"/>
  <c r="M85" i="1"/>
  <c r="C86" i="1"/>
  <c r="D86" i="1"/>
  <c r="F86" i="1"/>
  <c r="G86" i="1"/>
  <c r="I86" i="1"/>
  <c r="J86" i="1"/>
  <c r="L86" i="1"/>
  <c r="M86" i="1"/>
  <c r="C87" i="1"/>
  <c r="D87" i="1"/>
  <c r="F87" i="1"/>
  <c r="G87" i="1"/>
  <c r="I87" i="1"/>
  <c r="J87" i="1"/>
  <c r="L87" i="1"/>
  <c r="M87" i="1"/>
  <c r="C88" i="1"/>
  <c r="D88" i="1"/>
  <c r="F88" i="1"/>
  <c r="G88" i="1"/>
  <c r="I88" i="1"/>
  <c r="J88" i="1"/>
  <c r="L88" i="1"/>
  <c r="M88" i="1"/>
  <c r="C89" i="1"/>
  <c r="D89" i="1"/>
  <c r="F89" i="1"/>
  <c r="G89" i="1"/>
  <c r="I89" i="1"/>
  <c r="J89" i="1"/>
  <c r="L89" i="1"/>
  <c r="M89" i="1"/>
  <c r="C90" i="1"/>
  <c r="D90" i="1"/>
  <c r="F90" i="1"/>
  <c r="G90" i="1"/>
  <c r="I90" i="1"/>
  <c r="J90" i="1"/>
  <c r="L90" i="1"/>
  <c r="M90" i="1"/>
  <c r="C91" i="1"/>
  <c r="D91" i="1"/>
  <c r="F91" i="1"/>
  <c r="G91" i="1"/>
  <c r="I91" i="1"/>
  <c r="J91" i="1"/>
  <c r="L91" i="1"/>
  <c r="M91" i="1"/>
  <c r="C92" i="1"/>
  <c r="D92" i="1"/>
  <c r="F92" i="1"/>
  <c r="G92" i="1"/>
  <c r="I92" i="1"/>
  <c r="J92" i="1"/>
  <c r="L92" i="1"/>
  <c r="M92" i="1"/>
  <c r="C93" i="1"/>
  <c r="D93" i="1"/>
  <c r="F93" i="1"/>
  <c r="G93" i="1"/>
  <c r="I93" i="1"/>
  <c r="J93" i="1"/>
  <c r="L93" i="1"/>
  <c r="M93" i="1"/>
  <c r="C94" i="1"/>
  <c r="D94" i="1"/>
  <c r="F94" i="1"/>
  <c r="G94" i="1"/>
  <c r="I94" i="1"/>
  <c r="J94" i="1"/>
  <c r="L94" i="1"/>
  <c r="M94" i="1"/>
  <c r="C95" i="1"/>
  <c r="D95" i="1"/>
  <c r="F95" i="1"/>
  <c r="G95" i="1"/>
  <c r="I95" i="1"/>
  <c r="J95" i="1"/>
  <c r="L95" i="1"/>
  <c r="M95" i="1"/>
  <c r="C96" i="1"/>
  <c r="D96" i="1"/>
  <c r="F96" i="1"/>
  <c r="G96" i="1"/>
  <c r="I96" i="1"/>
  <c r="J96" i="1"/>
  <c r="L96" i="1"/>
  <c r="M96" i="1"/>
  <c r="C97" i="1"/>
  <c r="D97" i="1"/>
  <c r="F97" i="1"/>
  <c r="G97" i="1"/>
  <c r="I97" i="1"/>
  <c r="J97" i="1"/>
  <c r="L97" i="1"/>
  <c r="M97" i="1"/>
  <c r="C98" i="1"/>
  <c r="D98" i="1"/>
  <c r="F98" i="1"/>
  <c r="G98" i="1"/>
  <c r="I98" i="1"/>
  <c r="J98" i="1"/>
  <c r="L98" i="1"/>
  <c r="M98" i="1"/>
  <c r="C99" i="1"/>
  <c r="D99" i="1"/>
  <c r="F99" i="1"/>
  <c r="G99" i="1"/>
  <c r="I99" i="1"/>
  <c r="J99" i="1"/>
  <c r="L99" i="1"/>
  <c r="M99" i="1"/>
  <c r="C100" i="1"/>
  <c r="D100" i="1"/>
  <c r="F100" i="1"/>
  <c r="G100" i="1"/>
  <c r="I100" i="1"/>
  <c r="J100" i="1"/>
  <c r="L100" i="1"/>
  <c r="M100" i="1"/>
  <c r="C101" i="1"/>
  <c r="D101" i="1"/>
  <c r="F101" i="1"/>
  <c r="G101" i="1"/>
  <c r="I101" i="1"/>
  <c r="J101" i="1"/>
  <c r="L101" i="1"/>
  <c r="M101" i="1"/>
  <c r="C102" i="1"/>
  <c r="D102" i="1"/>
  <c r="F102" i="1"/>
  <c r="G102" i="1"/>
  <c r="I102" i="1"/>
  <c r="J102" i="1"/>
  <c r="L102" i="1"/>
  <c r="M102" i="1"/>
  <c r="C103" i="1"/>
  <c r="D103" i="1"/>
  <c r="F103" i="1"/>
  <c r="G103" i="1"/>
  <c r="I103" i="1"/>
  <c r="J103" i="1"/>
  <c r="L103" i="1"/>
  <c r="M103" i="1"/>
  <c r="C104" i="1"/>
  <c r="D104" i="1"/>
  <c r="F104" i="1"/>
  <c r="G104" i="1"/>
  <c r="I104" i="1"/>
  <c r="J104" i="1"/>
  <c r="L104" i="1"/>
  <c r="M104" i="1"/>
  <c r="C105" i="1"/>
  <c r="D105" i="1"/>
  <c r="F105" i="1"/>
  <c r="G105" i="1"/>
  <c r="I105" i="1"/>
  <c r="J105" i="1"/>
  <c r="L105" i="1"/>
  <c r="M105" i="1"/>
  <c r="C106" i="1"/>
  <c r="D106" i="1"/>
  <c r="F106" i="1"/>
  <c r="G106" i="1"/>
  <c r="I106" i="1"/>
  <c r="J106" i="1"/>
  <c r="L106" i="1"/>
  <c r="M106" i="1"/>
  <c r="C107" i="1"/>
  <c r="D107" i="1"/>
  <c r="F107" i="1"/>
  <c r="G107" i="1"/>
  <c r="I107" i="1"/>
  <c r="J107" i="1"/>
  <c r="L107" i="1"/>
  <c r="M107" i="1"/>
  <c r="C108" i="1"/>
  <c r="D108" i="1"/>
  <c r="F108" i="1"/>
  <c r="G108" i="1"/>
  <c r="I108" i="1"/>
  <c r="J108" i="1"/>
  <c r="L108" i="1"/>
  <c r="M108" i="1"/>
  <c r="C109" i="1"/>
  <c r="D109" i="1"/>
  <c r="F109" i="1"/>
  <c r="G109" i="1"/>
  <c r="I109" i="1"/>
  <c r="J109" i="1"/>
  <c r="L109" i="1"/>
  <c r="M109" i="1"/>
  <c r="C110" i="1"/>
  <c r="D110" i="1"/>
  <c r="F110" i="1"/>
  <c r="G110" i="1"/>
  <c r="I110" i="1"/>
  <c r="J110" i="1"/>
  <c r="L110" i="1"/>
  <c r="M110" i="1"/>
  <c r="C111" i="1"/>
  <c r="D111" i="1"/>
  <c r="F111" i="1"/>
  <c r="G111" i="1"/>
  <c r="I111" i="1"/>
  <c r="J111" i="1"/>
  <c r="L111" i="1"/>
  <c r="M111" i="1"/>
  <c r="C196" i="1"/>
  <c r="D196" i="1"/>
  <c r="F196" i="1"/>
  <c r="G196" i="1"/>
  <c r="I196" i="1"/>
  <c r="J196" i="1"/>
  <c r="L196" i="1"/>
  <c r="M196" i="1"/>
  <c r="C197" i="1"/>
  <c r="D197" i="1"/>
  <c r="F197" i="1"/>
  <c r="G197" i="1"/>
  <c r="I197" i="1"/>
  <c r="J197" i="1"/>
  <c r="L197" i="1"/>
  <c r="M197" i="1"/>
  <c r="C198" i="1"/>
  <c r="D198" i="1"/>
  <c r="F198" i="1"/>
  <c r="G198" i="1"/>
  <c r="I198" i="1"/>
  <c r="J198" i="1"/>
  <c r="L198" i="1"/>
  <c r="M198" i="1"/>
  <c r="C199" i="1"/>
  <c r="D199" i="1"/>
  <c r="F199" i="1"/>
  <c r="G199" i="1"/>
  <c r="I199" i="1"/>
  <c r="J199" i="1"/>
  <c r="L199" i="1"/>
  <c r="M199" i="1"/>
  <c r="C200" i="1"/>
  <c r="D200" i="1"/>
  <c r="F200" i="1"/>
  <c r="G200" i="1"/>
  <c r="I200" i="1"/>
  <c r="J200" i="1"/>
  <c r="L200" i="1"/>
  <c r="M200" i="1"/>
  <c r="C201" i="1"/>
  <c r="D201" i="1"/>
  <c r="F201" i="1"/>
  <c r="G201" i="1"/>
  <c r="I201" i="1"/>
  <c r="J201" i="1"/>
  <c r="L201" i="1"/>
  <c r="M201" i="1"/>
  <c r="C202" i="1"/>
  <c r="D202" i="1"/>
  <c r="F202" i="1"/>
  <c r="G202" i="1"/>
  <c r="I202" i="1"/>
  <c r="J202" i="1"/>
  <c r="L202" i="1"/>
  <c r="M202" i="1"/>
  <c r="C203" i="1"/>
  <c r="D203" i="1"/>
  <c r="F203" i="1"/>
  <c r="G203" i="1"/>
  <c r="I203" i="1"/>
  <c r="J203" i="1"/>
  <c r="L203" i="1"/>
  <c r="M203" i="1"/>
  <c r="C204" i="1"/>
  <c r="D204" i="1"/>
  <c r="F204" i="1"/>
  <c r="G204" i="1"/>
  <c r="I204" i="1"/>
  <c r="J204" i="1"/>
  <c r="L204" i="1"/>
  <c r="M204" i="1"/>
  <c r="C205" i="1"/>
  <c r="D205" i="1"/>
  <c r="F205" i="1"/>
  <c r="G205" i="1"/>
  <c r="I205" i="1"/>
  <c r="J205" i="1"/>
  <c r="L205" i="1"/>
  <c r="M205" i="1"/>
  <c r="C206" i="1"/>
  <c r="D206" i="1"/>
  <c r="F206" i="1"/>
  <c r="G206" i="1"/>
  <c r="I206" i="1"/>
  <c r="J206" i="1"/>
  <c r="L206" i="1"/>
  <c r="M206" i="1"/>
  <c r="C207" i="1"/>
  <c r="D207" i="1"/>
  <c r="F207" i="1"/>
  <c r="G207" i="1"/>
  <c r="I207" i="1"/>
  <c r="J207" i="1"/>
  <c r="L207" i="1"/>
  <c r="M207" i="1"/>
  <c r="C208" i="1"/>
  <c r="D208" i="1"/>
  <c r="F208" i="1"/>
  <c r="G208" i="1"/>
  <c r="I208" i="1"/>
  <c r="J208" i="1"/>
  <c r="L208" i="1"/>
  <c r="M208" i="1"/>
  <c r="C209" i="1"/>
  <c r="D209" i="1"/>
  <c r="F209" i="1"/>
  <c r="G209" i="1"/>
  <c r="I209" i="1"/>
  <c r="J209" i="1"/>
  <c r="L209" i="1"/>
  <c r="M209" i="1"/>
  <c r="C210" i="1"/>
  <c r="D210" i="1"/>
  <c r="F210" i="1"/>
  <c r="G210" i="1"/>
  <c r="I210" i="1"/>
  <c r="J210" i="1"/>
  <c r="L210" i="1"/>
  <c r="M210" i="1"/>
  <c r="C211" i="1"/>
  <c r="D211" i="1"/>
  <c r="F211" i="1"/>
  <c r="G211" i="1"/>
  <c r="I211" i="1"/>
  <c r="J211" i="1"/>
  <c r="L211" i="1"/>
  <c r="M211" i="1"/>
  <c r="C212" i="1"/>
  <c r="D212" i="1"/>
  <c r="F212" i="1"/>
  <c r="G212" i="1"/>
  <c r="I212" i="1"/>
  <c r="J212" i="1"/>
  <c r="L212" i="1"/>
  <c r="M212" i="1"/>
  <c r="C213" i="1"/>
  <c r="D213" i="1"/>
  <c r="F213" i="1"/>
  <c r="G213" i="1"/>
  <c r="I213" i="1"/>
  <c r="J213" i="1"/>
  <c r="L213" i="1"/>
  <c r="M213" i="1"/>
  <c r="C214" i="1"/>
  <c r="D214" i="1"/>
  <c r="F214" i="1"/>
  <c r="G214" i="1"/>
  <c r="I214" i="1"/>
  <c r="J214" i="1"/>
  <c r="L214" i="1"/>
  <c r="M214" i="1"/>
  <c r="C215" i="1"/>
  <c r="D215" i="1"/>
  <c r="F215" i="1"/>
  <c r="G215" i="1"/>
  <c r="I215" i="1"/>
  <c r="J215" i="1"/>
  <c r="L215" i="1"/>
  <c r="M215" i="1"/>
  <c r="C216" i="1"/>
  <c r="D216" i="1"/>
  <c r="F216" i="1"/>
  <c r="G216" i="1"/>
  <c r="I216" i="1"/>
  <c r="J216" i="1"/>
  <c r="L216" i="1"/>
  <c r="M216" i="1"/>
  <c r="C217" i="1"/>
  <c r="D217" i="1"/>
  <c r="F217" i="1"/>
  <c r="G217" i="1"/>
  <c r="I217" i="1"/>
  <c r="J217" i="1"/>
  <c r="L217" i="1"/>
  <c r="M217" i="1"/>
  <c r="C218" i="1"/>
  <c r="D218" i="1"/>
  <c r="F218" i="1"/>
  <c r="G218" i="1"/>
  <c r="I218" i="1"/>
  <c r="J218" i="1"/>
  <c r="L218" i="1"/>
  <c r="M218" i="1"/>
  <c r="C219" i="1"/>
  <c r="D219" i="1"/>
  <c r="F219" i="1"/>
  <c r="G219" i="1"/>
  <c r="I219" i="1"/>
  <c r="J219" i="1"/>
  <c r="L219" i="1"/>
  <c r="M219" i="1"/>
  <c r="C220" i="1"/>
  <c r="D220" i="1"/>
  <c r="F220" i="1"/>
  <c r="G220" i="1"/>
  <c r="I220" i="1"/>
  <c r="J220" i="1"/>
  <c r="L220" i="1"/>
  <c r="M220" i="1"/>
  <c r="C221" i="1"/>
  <c r="D221" i="1"/>
  <c r="F221" i="1"/>
  <c r="G221" i="1"/>
  <c r="I221" i="1"/>
  <c r="J221" i="1"/>
  <c r="L221" i="1"/>
  <c r="M221" i="1"/>
  <c r="C222" i="1"/>
  <c r="D222" i="1"/>
  <c r="F222" i="1"/>
  <c r="G222" i="1"/>
  <c r="I222" i="1"/>
  <c r="J222" i="1"/>
  <c r="L222" i="1"/>
  <c r="M222" i="1"/>
  <c r="C223" i="1"/>
  <c r="D223" i="1"/>
  <c r="F223" i="1"/>
  <c r="G223" i="1"/>
  <c r="I223" i="1"/>
  <c r="J223" i="1"/>
  <c r="L223" i="1"/>
  <c r="M223" i="1"/>
  <c r="C224" i="1"/>
  <c r="D224" i="1"/>
  <c r="F224" i="1"/>
  <c r="G224" i="1"/>
  <c r="I224" i="1"/>
  <c r="J224" i="1"/>
  <c r="L224" i="1"/>
  <c r="M224" i="1"/>
  <c r="C225" i="1"/>
  <c r="D225" i="1"/>
  <c r="F225" i="1"/>
  <c r="G225" i="1"/>
  <c r="I225" i="1"/>
  <c r="J225" i="1"/>
  <c r="L225" i="1"/>
  <c r="M225" i="1"/>
  <c r="C226" i="1"/>
  <c r="D226" i="1"/>
  <c r="F226" i="1"/>
  <c r="G226" i="1"/>
  <c r="I226" i="1"/>
  <c r="J226" i="1"/>
  <c r="L226" i="1"/>
  <c r="M226" i="1"/>
  <c r="C227" i="1"/>
  <c r="D227" i="1"/>
  <c r="F227" i="1"/>
  <c r="G227" i="1"/>
  <c r="I227" i="1"/>
  <c r="J227" i="1"/>
  <c r="L227" i="1"/>
  <c r="M227" i="1"/>
  <c r="C228" i="1"/>
  <c r="D228" i="1"/>
  <c r="F228" i="1"/>
  <c r="G228" i="1"/>
  <c r="I228" i="1"/>
  <c r="J228" i="1"/>
  <c r="L228" i="1"/>
  <c r="M228" i="1"/>
  <c r="C229" i="1"/>
  <c r="D229" i="1"/>
  <c r="F229" i="1"/>
  <c r="G229" i="1"/>
  <c r="I229" i="1"/>
  <c r="J229" i="1"/>
  <c r="L229" i="1"/>
  <c r="M229" i="1"/>
  <c r="C230" i="1"/>
  <c r="D230" i="1"/>
  <c r="F230" i="1"/>
  <c r="G230" i="1"/>
  <c r="I230" i="1"/>
  <c r="J230" i="1"/>
  <c r="L230" i="1"/>
  <c r="M230" i="1"/>
  <c r="C231" i="1"/>
  <c r="D231" i="1"/>
  <c r="F231" i="1"/>
  <c r="G231" i="1"/>
  <c r="I231" i="1"/>
  <c r="J231" i="1"/>
  <c r="L231" i="1"/>
  <c r="M231" i="1"/>
  <c r="C232" i="1"/>
  <c r="D232" i="1"/>
  <c r="F232" i="1"/>
  <c r="G232" i="1"/>
  <c r="I232" i="1"/>
  <c r="J232" i="1"/>
  <c r="L232" i="1"/>
  <c r="M232" i="1"/>
  <c r="C233" i="1"/>
  <c r="D233" i="1"/>
  <c r="F233" i="1"/>
  <c r="G233" i="1"/>
  <c r="I233" i="1"/>
  <c r="J233" i="1"/>
  <c r="L233" i="1"/>
  <c r="M233" i="1"/>
  <c r="C234" i="1"/>
  <c r="D234" i="1"/>
  <c r="F234" i="1"/>
  <c r="G234" i="1"/>
  <c r="I234" i="1"/>
  <c r="J234" i="1"/>
  <c r="L234" i="1"/>
  <c r="M234" i="1"/>
  <c r="C235" i="1"/>
  <c r="D235" i="1"/>
  <c r="F235" i="1"/>
  <c r="G235" i="1"/>
  <c r="I235" i="1"/>
  <c r="J235" i="1"/>
  <c r="L235" i="1"/>
  <c r="M235" i="1"/>
  <c r="C236" i="1"/>
  <c r="D236" i="1"/>
  <c r="F236" i="1"/>
  <c r="G236" i="1"/>
  <c r="I236" i="1"/>
  <c r="J236" i="1"/>
  <c r="L236" i="1"/>
  <c r="M236" i="1"/>
  <c r="C237" i="1"/>
  <c r="D237" i="1"/>
  <c r="F237" i="1"/>
  <c r="G237" i="1"/>
  <c r="I237" i="1"/>
  <c r="J237" i="1"/>
  <c r="L237" i="1"/>
  <c r="M237" i="1"/>
  <c r="C238" i="1"/>
  <c r="D238" i="1"/>
  <c r="F238" i="1"/>
  <c r="G238" i="1"/>
  <c r="I238" i="1"/>
  <c r="J238" i="1"/>
  <c r="L238" i="1"/>
  <c r="M238" i="1"/>
  <c r="C239" i="1"/>
  <c r="D239" i="1"/>
  <c r="F239" i="1"/>
  <c r="G239" i="1"/>
  <c r="I239" i="1"/>
  <c r="J239" i="1"/>
  <c r="L239" i="1"/>
  <c r="M239" i="1"/>
  <c r="C240" i="1"/>
  <c r="D240" i="1"/>
  <c r="F240" i="1"/>
  <c r="G240" i="1"/>
  <c r="I240" i="1"/>
  <c r="J240" i="1"/>
  <c r="L240" i="1"/>
  <c r="M240" i="1"/>
  <c r="C241" i="1"/>
  <c r="D241" i="1"/>
  <c r="F241" i="1"/>
  <c r="G241" i="1"/>
  <c r="I241" i="1"/>
  <c r="J241" i="1"/>
  <c r="L241" i="1"/>
  <c r="M241" i="1"/>
  <c r="C242" i="1"/>
  <c r="D242" i="1"/>
  <c r="F242" i="1"/>
  <c r="G242" i="1"/>
  <c r="I242" i="1"/>
  <c r="J242" i="1"/>
  <c r="L242" i="1"/>
  <c r="M242" i="1"/>
  <c r="C243" i="1"/>
  <c r="D243" i="1"/>
  <c r="F243" i="1"/>
  <c r="G243" i="1"/>
  <c r="I243" i="1"/>
  <c r="J243" i="1"/>
  <c r="L243" i="1"/>
  <c r="M243" i="1"/>
  <c r="C244" i="1"/>
  <c r="D244" i="1"/>
  <c r="F244" i="1"/>
  <c r="G244" i="1"/>
  <c r="I244" i="1"/>
  <c r="J244" i="1"/>
  <c r="L244" i="1"/>
  <c r="M244" i="1"/>
  <c r="C245" i="1"/>
  <c r="D245" i="1"/>
  <c r="F245" i="1"/>
  <c r="G245" i="1"/>
  <c r="I245" i="1"/>
  <c r="J245" i="1"/>
  <c r="L245" i="1"/>
  <c r="M245" i="1"/>
  <c r="C246" i="1"/>
  <c r="D246" i="1"/>
  <c r="F246" i="1"/>
  <c r="G246" i="1"/>
  <c r="I246" i="1"/>
  <c r="J246" i="1"/>
  <c r="L246" i="1"/>
  <c r="M246" i="1"/>
  <c r="C247" i="1"/>
  <c r="D247" i="1"/>
  <c r="F247" i="1"/>
  <c r="G247" i="1"/>
  <c r="I247" i="1"/>
  <c r="J247" i="1"/>
  <c r="L247" i="1"/>
  <c r="M247" i="1"/>
  <c r="C248" i="1"/>
  <c r="D248" i="1"/>
  <c r="F248" i="1"/>
  <c r="G248" i="1"/>
  <c r="I248" i="1"/>
  <c r="J248" i="1"/>
  <c r="L248" i="1"/>
  <c r="M248" i="1"/>
  <c r="C249" i="1"/>
  <c r="D249" i="1"/>
  <c r="F249" i="1"/>
  <c r="G249" i="1"/>
  <c r="I249" i="1"/>
  <c r="J249" i="1"/>
  <c r="L249" i="1"/>
  <c r="M249" i="1"/>
  <c r="C250" i="1"/>
  <c r="D250" i="1"/>
  <c r="F250" i="1"/>
  <c r="G250" i="1"/>
  <c r="I250" i="1"/>
  <c r="J250" i="1"/>
  <c r="L250" i="1"/>
  <c r="M250" i="1"/>
  <c r="C251" i="1"/>
  <c r="D251" i="1"/>
  <c r="F251" i="1"/>
  <c r="G251" i="1"/>
  <c r="I251" i="1"/>
  <c r="J251" i="1"/>
  <c r="L251" i="1"/>
  <c r="M251" i="1"/>
  <c r="C252" i="1"/>
  <c r="D252" i="1"/>
  <c r="F252" i="1"/>
  <c r="G252" i="1"/>
  <c r="I252" i="1"/>
  <c r="J252" i="1"/>
  <c r="L252" i="1"/>
  <c r="M252" i="1"/>
  <c r="C253" i="1"/>
  <c r="D253" i="1"/>
  <c r="F253" i="1"/>
  <c r="G253" i="1"/>
  <c r="I253" i="1"/>
  <c r="J253" i="1"/>
  <c r="L253" i="1"/>
  <c r="M253" i="1"/>
  <c r="C254" i="1"/>
  <c r="D254" i="1"/>
  <c r="F254" i="1"/>
  <c r="G254" i="1"/>
  <c r="I254" i="1"/>
  <c r="J254" i="1"/>
  <c r="L254" i="1"/>
  <c r="M254" i="1"/>
  <c r="C255" i="1"/>
  <c r="D255" i="1"/>
  <c r="F255" i="1"/>
  <c r="G255" i="1"/>
  <c r="I255" i="1"/>
  <c r="J255" i="1"/>
  <c r="L255" i="1"/>
  <c r="M255" i="1"/>
  <c r="C256" i="1"/>
  <c r="D256" i="1"/>
  <c r="F256" i="1"/>
  <c r="G256" i="1"/>
  <c r="I256" i="1"/>
  <c r="J256" i="1"/>
  <c r="L256" i="1"/>
  <c r="M256" i="1"/>
  <c r="C257" i="1"/>
  <c r="D257" i="1"/>
  <c r="F257" i="1"/>
  <c r="G257" i="1"/>
  <c r="I257" i="1"/>
  <c r="J257" i="1"/>
  <c r="L257" i="1"/>
  <c r="M257" i="1"/>
  <c r="C258" i="1"/>
  <c r="D258" i="1"/>
  <c r="F258" i="1"/>
  <c r="G258" i="1"/>
  <c r="I258" i="1"/>
  <c r="J258" i="1"/>
  <c r="L258" i="1"/>
  <c r="M258" i="1"/>
  <c r="C259" i="1"/>
  <c r="D259" i="1"/>
  <c r="F259" i="1"/>
  <c r="G259" i="1"/>
  <c r="I259" i="1"/>
  <c r="J259" i="1"/>
  <c r="L259" i="1"/>
  <c r="M259" i="1"/>
  <c r="C260" i="1"/>
  <c r="D260" i="1"/>
  <c r="F260" i="1"/>
  <c r="G260" i="1"/>
  <c r="I260" i="1"/>
  <c r="J260" i="1"/>
  <c r="L260" i="1"/>
  <c r="M260" i="1"/>
  <c r="C261" i="1"/>
  <c r="D261" i="1"/>
  <c r="F261" i="1"/>
  <c r="G261" i="1"/>
  <c r="I261" i="1"/>
  <c r="J261" i="1"/>
  <c r="L261" i="1"/>
  <c r="M261" i="1"/>
  <c r="C262" i="1"/>
  <c r="D262" i="1"/>
  <c r="F262" i="1"/>
  <c r="G262" i="1"/>
  <c r="I262" i="1"/>
  <c r="J262" i="1"/>
  <c r="L262" i="1"/>
  <c r="M262" i="1"/>
  <c r="C263" i="1"/>
  <c r="D263" i="1"/>
  <c r="F263" i="1"/>
  <c r="G263" i="1"/>
  <c r="I263" i="1"/>
  <c r="J263" i="1"/>
  <c r="L263" i="1"/>
  <c r="M263" i="1"/>
  <c r="C264" i="1"/>
  <c r="D264" i="1"/>
  <c r="F264" i="1"/>
  <c r="G264" i="1"/>
  <c r="I264" i="1"/>
  <c r="J264" i="1"/>
  <c r="L264" i="1"/>
  <c r="M264" i="1"/>
  <c r="C265" i="1"/>
  <c r="D265" i="1"/>
  <c r="F265" i="1"/>
  <c r="G265" i="1"/>
  <c r="I265" i="1"/>
  <c r="J265" i="1"/>
  <c r="L265" i="1"/>
  <c r="M265" i="1"/>
  <c r="C266" i="1"/>
  <c r="D266" i="1"/>
  <c r="F266" i="1"/>
  <c r="G266" i="1"/>
  <c r="I266" i="1"/>
  <c r="J266" i="1"/>
  <c r="L266" i="1"/>
  <c r="M266" i="1"/>
  <c r="C267" i="1"/>
  <c r="D267" i="1"/>
  <c r="F267" i="1"/>
  <c r="G267" i="1"/>
  <c r="I267" i="1"/>
  <c r="J267" i="1"/>
  <c r="L267" i="1"/>
  <c r="M267" i="1"/>
  <c r="C268" i="1"/>
  <c r="D268" i="1"/>
  <c r="F268" i="1"/>
  <c r="G268" i="1"/>
  <c r="I268" i="1"/>
  <c r="J268" i="1"/>
  <c r="L268" i="1"/>
  <c r="M268" i="1"/>
  <c r="C269" i="1"/>
  <c r="D269" i="1"/>
  <c r="F269" i="1"/>
  <c r="G269" i="1"/>
  <c r="I269" i="1"/>
  <c r="J269" i="1"/>
  <c r="L269" i="1"/>
  <c r="M269" i="1"/>
  <c r="C270" i="1"/>
  <c r="D270" i="1"/>
  <c r="F270" i="1"/>
  <c r="G270" i="1"/>
  <c r="I270" i="1"/>
  <c r="J270" i="1"/>
  <c r="L270" i="1"/>
  <c r="M270" i="1"/>
  <c r="C271" i="1"/>
  <c r="D271" i="1"/>
  <c r="F271" i="1"/>
  <c r="G271" i="1"/>
  <c r="I271" i="1"/>
  <c r="J271" i="1"/>
  <c r="L271" i="1"/>
  <c r="M271" i="1"/>
  <c r="C272" i="1"/>
  <c r="D272" i="1"/>
  <c r="F272" i="1"/>
  <c r="G272" i="1"/>
  <c r="I272" i="1"/>
  <c r="J272" i="1"/>
  <c r="L272" i="1"/>
  <c r="M272" i="1"/>
  <c r="C303" i="1"/>
  <c r="D303" i="1"/>
  <c r="F303" i="1"/>
  <c r="G303" i="1"/>
  <c r="I303" i="1"/>
  <c r="J303" i="1"/>
  <c r="L303" i="1"/>
  <c r="M303" i="1"/>
  <c r="C304" i="1"/>
  <c r="D304" i="1"/>
  <c r="F304" i="1"/>
  <c r="G304" i="1"/>
  <c r="I304" i="1"/>
  <c r="J304" i="1"/>
  <c r="L304" i="1"/>
  <c r="M304" i="1"/>
  <c r="C305" i="1"/>
  <c r="D305" i="1"/>
  <c r="F305" i="1"/>
  <c r="G305" i="1"/>
  <c r="I305" i="1"/>
  <c r="J305" i="1"/>
  <c r="L305" i="1"/>
  <c r="M305" i="1"/>
  <c r="C306" i="1"/>
  <c r="D306" i="1"/>
  <c r="F306" i="1"/>
  <c r="G306" i="1"/>
  <c r="I306" i="1"/>
  <c r="J306" i="1"/>
  <c r="L306" i="1"/>
  <c r="M306" i="1"/>
  <c r="C307" i="1"/>
  <c r="D307" i="1"/>
  <c r="F307" i="1"/>
  <c r="G307" i="1"/>
  <c r="I307" i="1"/>
  <c r="J307" i="1"/>
  <c r="L307" i="1"/>
  <c r="M307" i="1"/>
  <c r="C308" i="1"/>
  <c r="D308" i="1"/>
  <c r="F308" i="1"/>
  <c r="G308" i="1"/>
  <c r="I308" i="1"/>
  <c r="J308" i="1"/>
  <c r="L308" i="1"/>
  <c r="M308" i="1"/>
  <c r="C309" i="1"/>
  <c r="D309" i="1"/>
  <c r="F309" i="1"/>
  <c r="G309" i="1"/>
  <c r="I309" i="1"/>
  <c r="J309" i="1"/>
  <c r="L309" i="1"/>
  <c r="M309" i="1"/>
  <c r="C310" i="1"/>
  <c r="D310" i="1"/>
  <c r="F310" i="1"/>
  <c r="G310" i="1"/>
  <c r="I310" i="1"/>
  <c r="J310" i="1"/>
  <c r="L310" i="1"/>
  <c r="M310" i="1"/>
  <c r="C311" i="1"/>
  <c r="D311" i="1"/>
  <c r="F311" i="1"/>
  <c r="G311" i="1"/>
  <c r="I311" i="1"/>
  <c r="J311" i="1"/>
  <c r="L311" i="1"/>
  <c r="M311" i="1"/>
  <c r="C312" i="1"/>
  <c r="D312" i="1"/>
  <c r="F312" i="1"/>
  <c r="G312" i="1"/>
  <c r="I312" i="1"/>
  <c r="J312" i="1"/>
  <c r="L312" i="1"/>
  <c r="M312" i="1"/>
  <c r="C313" i="1"/>
  <c r="D313" i="1"/>
  <c r="F313" i="1"/>
  <c r="G313" i="1"/>
  <c r="I313" i="1"/>
  <c r="J313" i="1"/>
  <c r="L313" i="1"/>
  <c r="M313" i="1"/>
  <c r="K276" i="1" l="1"/>
  <c r="N276" i="1" s="1"/>
  <c r="O276" i="1" s="1"/>
  <c r="K288" i="1"/>
  <c r="N288" i="1" s="1"/>
  <c r="O288" i="1" s="1"/>
  <c r="O285" i="1"/>
  <c r="K273" i="1"/>
  <c r="N273" i="1" s="1"/>
  <c r="O273" i="1" s="1"/>
  <c r="K274" i="1"/>
  <c r="N274" i="1" s="1"/>
  <c r="O274" i="1" s="1"/>
  <c r="K275" i="1"/>
  <c r="N275" i="1" s="1"/>
  <c r="O275" i="1" s="1"/>
  <c r="K277" i="1"/>
  <c r="N277" i="1" s="1"/>
  <c r="O277" i="1" s="1"/>
  <c r="K278" i="1"/>
  <c r="N278" i="1" s="1"/>
  <c r="O278" i="1" s="1"/>
  <c r="K279" i="1"/>
  <c r="N279" i="1" s="1"/>
  <c r="O279" i="1" s="1"/>
  <c r="K280" i="1"/>
  <c r="N280" i="1" s="1"/>
  <c r="O280" i="1" s="1"/>
  <c r="K281" i="1"/>
  <c r="N281" i="1" s="1"/>
  <c r="O281" i="1" s="1"/>
  <c r="K282" i="1"/>
  <c r="N282" i="1" s="1"/>
  <c r="O282" i="1" s="1"/>
  <c r="K283" i="1"/>
  <c r="N283" i="1" s="1"/>
  <c r="O283" i="1" s="1"/>
  <c r="K284" i="1"/>
  <c r="N284" i="1" s="1"/>
  <c r="O284" i="1" s="1"/>
  <c r="K286" i="1"/>
  <c r="N286" i="1" s="1"/>
  <c r="O286" i="1" s="1"/>
  <c r="K287" i="1"/>
  <c r="N287" i="1" s="1"/>
  <c r="O287" i="1" s="1"/>
  <c r="K291" i="1"/>
  <c r="N291" i="1" s="1"/>
  <c r="O291" i="1" s="1"/>
  <c r="K289" i="1"/>
  <c r="N289" i="1" s="1"/>
  <c r="O289" i="1" s="1"/>
  <c r="K292" i="1"/>
  <c r="N292" i="1" s="1"/>
  <c r="O292" i="1" s="1"/>
  <c r="K290" i="1"/>
  <c r="N290" i="1" s="1"/>
  <c r="O290" i="1" s="1"/>
  <c r="K113" i="1"/>
  <c r="N113" i="1" s="1"/>
  <c r="O113" i="1" s="1"/>
  <c r="K112" i="1"/>
  <c r="N112" i="1" s="1"/>
  <c r="O112" i="1" s="1"/>
  <c r="K295" i="1"/>
  <c r="N295" i="1" s="1"/>
  <c r="O295" i="1" s="1"/>
  <c r="K118" i="1"/>
  <c r="N118" i="1" s="1"/>
  <c r="O118" i="1" s="1"/>
  <c r="K117" i="1"/>
  <c r="N117" i="1" s="1"/>
  <c r="O117" i="1" s="1"/>
  <c r="K293" i="1"/>
  <c r="N293" i="1" s="1"/>
  <c r="O293" i="1" s="1"/>
  <c r="K296" i="1"/>
  <c r="N296" i="1" s="1"/>
  <c r="O296" i="1" s="1"/>
  <c r="K294" i="1"/>
  <c r="N294" i="1" s="1"/>
  <c r="O294" i="1" s="1"/>
  <c r="K301" i="1"/>
  <c r="N301" i="1" s="1"/>
  <c r="O301" i="1" s="1"/>
  <c r="K298" i="1"/>
  <c r="N298" i="1" s="1"/>
  <c r="O298" i="1" s="1"/>
  <c r="K300" i="1"/>
  <c r="N300" i="1" s="1"/>
  <c r="O300" i="1" s="1"/>
  <c r="K299" i="1"/>
  <c r="N299" i="1" s="1"/>
  <c r="O299" i="1" s="1"/>
  <c r="K297" i="1"/>
  <c r="N297" i="1" s="1"/>
  <c r="O297" i="1" s="1"/>
  <c r="K121" i="1"/>
  <c r="N121" i="1" s="1"/>
  <c r="O121" i="1" s="1"/>
  <c r="K116" i="1"/>
  <c r="N116" i="1" s="1"/>
  <c r="O116" i="1" s="1"/>
  <c r="K114" i="1"/>
  <c r="N114" i="1" s="1"/>
  <c r="O114" i="1" s="1"/>
  <c r="K302" i="1"/>
  <c r="N302" i="1" s="1"/>
  <c r="O302" i="1" s="1"/>
  <c r="K195" i="1"/>
  <c r="N195" i="1" s="1"/>
  <c r="O195" i="1" s="1"/>
  <c r="K194" i="1"/>
  <c r="N194" i="1" s="1"/>
  <c r="O194" i="1" s="1"/>
  <c r="K193" i="1"/>
  <c r="N193" i="1" s="1"/>
  <c r="O193" i="1" s="1"/>
  <c r="K192" i="1"/>
  <c r="N192" i="1" s="1"/>
  <c r="O192" i="1" s="1"/>
  <c r="K191" i="1"/>
  <c r="N191" i="1" s="1"/>
  <c r="O191" i="1" s="1"/>
  <c r="K190" i="1"/>
  <c r="N190" i="1" s="1"/>
  <c r="O190" i="1" s="1"/>
  <c r="K189" i="1"/>
  <c r="N189" i="1" s="1"/>
  <c r="O189" i="1" s="1"/>
  <c r="K188" i="1"/>
  <c r="N188" i="1" s="1"/>
  <c r="O188" i="1" s="1"/>
  <c r="K187" i="1"/>
  <c r="N187" i="1" s="1"/>
  <c r="O187" i="1" s="1"/>
  <c r="K186" i="1"/>
  <c r="N186" i="1" s="1"/>
  <c r="O186" i="1" s="1"/>
  <c r="K185" i="1"/>
  <c r="N185" i="1" s="1"/>
  <c r="O185" i="1" s="1"/>
  <c r="K184" i="1"/>
  <c r="N184" i="1" s="1"/>
  <c r="O184" i="1" s="1"/>
  <c r="K183" i="1"/>
  <c r="N183" i="1" s="1"/>
  <c r="O183" i="1" s="1"/>
  <c r="K182" i="1"/>
  <c r="N182" i="1" s="1"/>
  <c r="O182" i="1" s="1"/>
  <c r="K181" i="1"/>
  <c r="N181" i="1" s="1"/>
  <c r="O181" i="1" s="1"/>
  <c r="K180" i="1"/>
  <c r="N180" i="1" s="1"/>
  <c r="O180" i="1" s="1"/>
  <c r="K179" i="1"/>
  <c r="N179" i="1" s="1"/>
  <c r="O179" i="1" s="1"/>
  <c r="K178" i="1"/>
  <c r="N178" i="1" s="1"/>
  <c r="O178" i="1" s="1"/>
  <c r="K177" i="1"/>
  <c r="N177" i="1" s="1"/>
  <c r="O177" i="1" s="1"/>
  <c r="K176" i="1"/>
  <c r="N176" i="1" s="1"/>
  <c r="O176" i="1" s="1"/>
  <c r="K175" i="1"/>
  <c r="N175" i="1" s="1"/>
  <c r="O175" i="1" s="1"/>
  <c r="K174" i="1"/>
  <c r="N174" i="1" s="1"/>
  <c r="O174" i="1" s="1"/>
  <c r="K173" i="1"/>
  <c r="N173" i="1" s="1"/>
  <c r="O173" i="1" s="1"/>
  <c r="K172" i="1"/>
  <c r="N172" i="1" s="1"/>
  <c r="O172" i="1" s="1"/>
  <c r="K171" i="1"/>
  <c r="N171" i="1" s="1"/>
  <c r="O171" i="1" s="1"/>
  <c r="K170" i="1"/>
  <c r="N170" i="1" s="1"/>
  <c r="O170" i="1" s="1"/>
  <c r="K169" i="1"/>
  <c r="N169" i="1" s="1"/>
  <c r="O169" i="1" s="1"/>
  <c r="K168" i="1"/>
  <c r="N168" i="1" s="1"/>
  <c r="O168" i="1" s="1"/>
  <c r="K167" i="1"/>
  <c r="N167" i="1" s="1"/>
  <c r="O167" i="1" s="1"/>
  <c r="K166" i="1"/>
  <c r="N166" i="1" s="1"/>
  <c r="O166" i="1" s="1"/>
  <c r="K165" i="1"/>
  <c r="N165" i="1" s="1"/>
  <c r="O165" i="1" s="1"/>
  <c r="K164" i="1"/>
  <c r="N164" i="1" s="1"/>
  <c r="O164" i="1" s="1"/>
  <c r="K163" i="1"/>
  <c r="N163" i="1" s="1"/>
  <c r="O163" i="1" s="1"/>
  <c r="K162" i="1"/>
  <c r="N162" i="1" s="1"/>
  <c r="O162" i="1" s="1"/>
  <c r="K161" i="1"/>
  <c r="N161" i="1" s="1"/>
  <c r="O161" i="1" s="1"/>
  <c r="K160" i="1"/>
  <c r="N160" i="1" s="1"/>
  <c r="O160" i="1" s="1"/>
  <c r="K159" i="1"/>
  <c r="N159" i="1" s="1"/>
  <c r="O159" i="1" s="1"/>
  <c r="K158" i="1"/>
  <c r="N158" i="1" s="1"/>
  <c r="O158" i="1" s="1"/>
  <c r="K157" i="1"/>
  <c r="N157" i="1" s="1"/>
  <c r="O157" i="1" s="1"/>
  <c r="K156" i="1"/>
  <c r="N156" i="1" s="1"/>
  <c r="O156" i="1" s="1"/>
  <c r="K155" i="1"/>
  <c r="N155" i="1" s="1"/>
  <c r="O155" i="1" s="1"/>
  <c r="K154" i="1"/>
  <c r="N154" i="1" s="1"/>
  <c r="O154" i="1" s="1"/>
  <c r="K153" i="1"/>
  <c r="N153" i="1" s="1"/>
  <c r="O153" i="1" s="1"/>
  <c r="K152" i="1"/>
  <c r="N152" i="1" s="1"/>
  <c r="O152" i="1" s="1"/>
  <c r="K151" i="1"/>
  <c r="N151" i="1" s="1"/>
  <c r="O151" i="1" s="1"/>
  <c r="K150" i="1"/>
  <c r="N150" i="1" s="1"/>
  <c r="O150" i="1" s="1"/>
  <c r="K149" i="1"/>
  <c r="N149" i="1" s="1"/>
  <c r="O149" i="1" s="1"/>
  <c r="K148" i="1"/>
  <c r="N148" i="1" s="1"/>
  <c r="O148" i="1" s="1"/>
  <c r="K147" i="1"/>
  <c r="N147" i="1" s="1"/>
  <c r="O147" i="1" s="1"/>
  <c r="K146" i="1"/>
  <c r="N146" i="1" s="1"/>
  <c r="O146" i="1" s="1"/>
  <c r="K145" i="1"/>
  <c r="N145" i="1" s="1"/>
  <c r="O145" i="1" s="1"/>
  <c r="K144" i="1"/>
  <c r="N144" i="1" s="1"/>
  <c r="O144" i="1" s="1"/>
  <c r="K143" i="1"/>
  <c r="N143" i="1" s="1"/>
  <c r="O143" i="1" s="1"/>
  <c r="K142" i="1"/>
  <c r="N142" i="1" s="1"/>
  <c r="O142" i="1" s="1"/>
  <c r="K141" i="1"/>
  <c r="N141" i="1" s="1"/>
  <c r="O141" i="1" s="1"/>
  <c r="K140" i="1"/>
  <c r="N140" i="1" s="1"/>
  <c r="O140" i="1" s="1"/>
  <c r="K139" i="1"/>
  <c r="N139" i="1" s="1"/>
  <c r="O139" i="1" s="1"/>
  <c r="K138" i="1"/>
  <c r="N138" i="1" s="1"/>
  <c r="O138" i="1" s="1"/>
  <c r="K137" i="1"/>
  <c r="N137" i="1" s="1"/>
  <c r="O137" i="1" s="1"/>
  <c r="K136" i="1"/>
  <c r="N136" i="1" s="1"/>
  <c r="O136" i="1" s="1"/>
  <c r="K135" i="1"/>
  <c r="N135" i="1" s="1"/>
  <c r="O135" i="1" s="1"/>
  <c r="K134" i="1"/>
  <c r="N134" i="1" s="1"/>
  <c r="O134" i="1" s="1"/>
  <c r="K133" i="1"/>
  <c r="N133" i="1" s="1"/>
  <c r="O133" i="1" s="1"/>
  <c r="K132" i="1"/>
  <c r="N132" i="1" s="1"/>
  <c r="O132" i="1" s="1"/>
  <c r="K131" i="1"/>
  <c r="N131" i="1" s="1"/>
  <c r="O131" i="1" s="1"/>
  <c r="K130" i="1"/>
  <c r="N130" i="1" s="1"/>
  <c r="O130" i="1" s="1"/>
  <c r="K129" i="1"/>
  <c r="N129" i="1" s="1"/>
  <c r="O129" i="1" s="1"/>
  <c r="K128" i="1"/>
  <c r="N128" i="1" s="1"/>
  <c r="O128" i="1" s="1"/>
  <c r="K127" i="1"/>
  <c r="N127" i="1" s="1"/>
  <c r="O127" i="1" s="1"/>
  <c r="K126" i="1"/>
  <c r="N126" i="1" s="1"/>
  <c r="O126" i="1" s="1"/>
  <c r="K125" i="1"/>
  <c r="N125" i="1" s="1"/>
  <c r="O125" i="1" s="1"/>
  <c r="K124" i="1"/>
  <c r="N124" i="1" s="1"/>
  <c r="O124" i="1" s="1"/>
  <c r="K123" i="1"/>
  <c r="N123" i="1" s="1"/>
  <c r="O123" i="1" s="1"/>
  <c r="K122" i="1"/>
  <c r="N122" i="1" s="1"/>
  <c r="O122" i="1" s="1"/>
  <c r="K115" i="1"/>
  <c r="N115" i="1" s="1"/>
  <c r="O115" i="1" s="1"/>
  <c r="K120" i="1"/>
  <c r="N120" i="1" s="1"/>
  <c r="O120" i="1" s="1"/>
  <c r="K119" i="1"/>
  <c r="N119" i="1" s="1"/>
  <c r="O119" i="1" s="1"/>
  <c r="K49" i="1"/>
  <c r="N49" i="1" s="1"/>
  <c r="O49" i="1" s="1"/>
  <c r="K61" i="1"/>
  <c r="N61" i="1" s="1"/>
  <c r="O61" i="1" s="1"/>
  <c r="K54" i="1"/>
  <c r="N54" i="1" s="1"/>
  <c r="O54" i="1" s="1"/>
  <c r="K52" i="1"/>
  <c r="N52" i="1" s="1"/>
  <c r="O52" i="1" s="1"/>
  <c r="K51" i="1"/>
  <c r="N51" i="1" s="1"/>
  <c r="O51" i="1" s="1"/>
  <c r="K50" i="1"/>
  <c r="N50" i="1" s="1"/>
  <c r="O50" i="1" s="1"/>
  <c r="K63" i="1"/>
  <c r="N63" i="1" s="1"/>
  <c r="O63" i="1" s="1"/>
  <c r="K59" i="1"/>
  <c r="N59" i="1" s="1"/>
  <c r="O59" i="1" s="1"/>
  <c r="K56" i="1"/>
  <c r="N56" i="1" s="1"/>
  <c r="O56" i="1" s="1"/>
  <c r="K48" i="1"/>
  <c r="N48" i="1" s="1"/>
  <c r="O48" i="1" s="1"/>
  <c r="K46" i="1"/>
  <c r="N46" i="1" s="1"/>
  <c r="O46" i="1" s="1"/>
  <c r="K45" i="1"/>
  <c r="N45" i="1" s="1"/>
  <c r="O45" i="1" s="1"/>
  <c r="K44" i="1"/>
  <c r="N44" i="1" s="1"/>
  <c r="O44" i="1" s="1"/>
  <c r="K43" i="1"/>
  <c r="N43" i="1" s="1"/>
  <c r="O43" i="1" s="1"/>
  <c r="K42" i="1"/>
  <c r="N42" i="1" s="1"/>
  <c r="O42" i="1" s="1"/>
  <c r="K41" i="1"/>
  <c r="N41" i="1" s="1"/>
  <c r="O41" i="1" s="1"/>
  <c r="K40" i="1"/>
  <c r="N40" i="1" s="1"/>
  <c r="O40" i="1" s="1"/>
  <c r="K38" i="1"/>
  <c r="N38" i="1" s="1"/>
  <c r="O38" i="1" s="1"/>
  <c r="K37" i="1"/>
  <c r="N37" i="1" s="1"/>
  <c r="O37" i="1" s="1"/>
  <c r="K36" i="1"/>
  <c r="N36" i="1" s="1"/>
  <c r="O36" i="1" s="1"/>
  <c r="K35" i="1"/>
  <c r="N35" i="1" s="1"/>
  <c r="O35" i="1" s="1"/>
  <c r="K34" i="1"/>
  <c r="N34" i="1" s="1"/>
  <c r="O34" i="1" s="1"/>
  <c r="K33" i="1"/>
  <c r="N33" i="1" s="1"/>
  <c r="O33" i="1" s="1"/>
  <c r="K32" i="1"/>
  <c r="N32" i="1" s="1"/>
  <c r="O32" i="1" s="1"/>
  <c r="K31" i="1"/>
  <c r="N31" i="1" s="1"/>
  <c r="O31" i="1" s="1"/>
  <c r="K29" i="1"/>
  <c r="N29" i="1" s="1"/>
  <c r="O29" i="1" s="1"/>
  <c r="K28" i="1"/>
  <c r="N28" i="1" s="1"/>
  <c r="O28" i="1" s="1"/>
  <c r="K27" i="1"/>
  <c r="N27" i="1" s="1"/>
  <c r="O27" i="1" s="1"/>
  <c r="K26" i="1"/>
  <c r="N26" i="1" s="1"/>
  <c r="O26" i="1" s="1"/>
  <c r="K25" i="1"/>
  <c r="N25" i="1" s="1"/>
  <c r="O25" i="1" s="1"/>
  <c r="K24" i="1"/>
  <c r="N24" i="1" s="1"/>
  <c r="O24" i="1" s="1"/>
  <c r="K23" i="1"/>
  <c r="N23" i="1" s="1"/>
  <c r="O23" i="1" s="1"/>
  <c r="K22" i="1"/>
  <c r="N22" i="1" s="1"/>
  <c r="O22" i="1" s="1"/>
  <c r="K21" i="1"/>
  <c r="N21" i="1" s="1"/>
  <c r="O21" i="1" s="1"/>
  <c r="K20" i="1"/>
  <c r="N20" i="1" s="1"/>
  <c r="O20" i="1" s="1"/>
  <c r="K19" i="1"/>
  <c r="N19" i="1" s="1"/>
  <c r="O19" i="1" s="1"/>
  <c r="K17" i="1"/>
  <c r="N17" i="1" s="1"/>
  <c r="O17" i="1" s="1"/>
  <c r="K15" i="1"/>
  <c r="N15" i="1" s="1"/>
  <c r="O15" i="1" s="1"/>
  <c r="K14" i="1"/>
  <c r="N14" i="1" s="1"/>
  <c r="O14" i="1" s="1"/>
  <c r="K13" i="1"/>
  <c r="N13" i="1" s="1"/>
  <c r="O13" i="1" s="1"/>
  <c r="K12" i="1"/>
  <c r="N12" i="1" s="1"/>
  <c r="O12" i="1" s="1"/>
  <c r="K11" i="1"/>
  <c r="N11" i="1" s="1"/>
  <c r="O11" i="1" s="1"/>
  <c r="K10" i="1"/>
  <c r="N10" i="1" s="1"/>
  <c r="O10" i="1" s="1"/>
  <c r="K8" i="1"/>
  <c r="N8" i="1" s="1"/>
  <c r="O8" i="1" s="1"/>
  <c r="K62" i="1"/>
  <c r="N62" i="1" s="1"/>
  <c r="O62" i="1" s="1"/>
  <c r="K60" i="1"/>
  <c r="N60" i="1" s="1"/>
  <c r="O60" i="1" s="1"/>
  <c r="K58" i="1"/>
  <c r="N58" i="1" s="1"/>
  <c r="O58" i="1" s="1"/>
  <c r="K57" i="1"/>
  <c r="N57" i="1" s="1"/>
  <c r="O57" i="1" s="1"/>
  <c r="K55" i="1"/>
  <c r="N55" i="1" s="1"/>
  <c r="O55" i="1" s="1"/>
  <c r="K53" i="1"/>
  <c r="N53" i="1" s="1"/>
  <c r="O53" i="1" s="1"/>
  <c r="K47" i="1"/>
  <c r="N47" i="1" s="1"/>
  <c r="O47" i="1" s="1"/>
  <c r="K39" i="1"/>
  <c r="N39" i="1" s="1"/>
  <c r="O39" i="1" s="1"/>
  <c r="K30" i="1"/>
  <c r="N30" i="1" s="1"/>
  <c r="O30" i="1" s="1"/>
  <c r="K18" i="1"/>
  <c r="N18" i="1" s="1"/>
  <c r="O18" i="1" s="1"/>
  <c r="K16" i="1"/>
  <c r="N16" i="1" s="1"/>
  <c r="O16" i="1" s="1"/>
  <c r="K9" i="1"/>
  <c r="N9" i="1" s="1"/>
  <c r="O9" i="1" s="1"/>
  <c r="K80" i="1"/>
  <c r="N80" i="1" s="1"/>
  <c r="O80" i="1" s="1"/>
  <c r="K65" i="1"/>
  <c r="N65" i="1" s="1"/>
  <c r="O65" i="1" s="1"/>
  <c r="K64" i="1"/>
  <c r="N64" i="1" s="1"/>
  <c r="O64" i="1" s="1"/>
  <c r="K7" i="1"/>
  <c r="N7" i="1" s="1"/>
  <c r="O7" i="1" s="1"/>
  <c r="K242" i="1"/>
  <c r="N242" i="1" s="1"/>
  <c r="O242" i="1" s="1"/>
  <c r="K224" i="1"/>
  <c r="N224" i="1" s="1"/>
  <c r="O224" i="1" s="1"/>
  <c r="K210" i="1"/>
  <c r="N210" i="1" s="1"/>
  <c r="O210" i="1" s="1"/>
  <c r="K208" i="1"/>
  <c r="N208" i="1" s="1"/>
  <c r="O208" i="1" s="1"/>
  <c r="K304" i="1"/>
  <c r="N304" i="1" s="1"/>
  <c r="O304" i="1" s="1"/>
  <c r="K272" i="1"/>
  <c r="N272" i="1" s="1"/>
  <c r="O272" i="1" s="1"/>
  <c r="K266" i="1"/>
  <c r="N266" i="1" s="1"/>
  <c r="O266" i="1" s="1"/>
  <c r="K264" i="1"/>
  <c r="N264" i="1" s="1"/>
  <c r="O264" i="1" s="1"/>
  <c r="K258" i="1"/>
  <c r="N258" i="1" s="1"/>
  <c r="O258" i="1" s="1"/>
  <c r="K256" i="1"/>
  <c r="N256" i="1" s="1"/>
  <c r="O256" i="1" s="1"/>
  <c r="K240" i="1"/>
  <c r="N240" i="1" s="1"/>
  <c r="O240" i="1" s="1"/>
  <c r="K234" i="1"/>
  <c r="N234" i="1" s="1"/>
  <c r="O234" i="1" s="1"/>
  <c r="K232" i="1"/>
  <c r="N232" i="1" s="1"/>
  <c r="O232" i="1" s="1"/>
  <c r="K226" i="1"/>
  <c r="N226" i="1" s="1"/>
  <c r="O226" i="1" s="1"/>
  <c r="K312" i="1"/>
  <c r="N312" i="1" s="1"/>
  <c r="O312" i="1" s="1"/>
  <c r="K250" i="1"/>
  <c r="N250" i="1" s="1"/>
  <c r="O250" i="1" s="1"/>
  <c r="K310" i="1"/>
  <c r="N310" i="1" s="1"/>
  <c r="O310" i="1" s="1"/>
  <c r="K248" i="1"/>
  <c r="N248" i="1" s="1"/>
  <c r="O248" i="1" s="1"/>
  <c r="K218" i="1"/>
  <c r="N218" i="1" s="1"/>
  <c r="O218" i="1" s="1"/>
  <c r="K216" i="1"/>
  <c r="N216" i="1" s="1"/>
  <c r="O216" i="1" s="1"/>
  <c r="K308" i="1"/>
  <c r="N308" i="1" s="1"/>
  <c r="O308" i="1" s="1"/>
  <c r="K307" i="1"/>
  <c r="N307" i="1" s="1"/>
  <c r="O307" i="1" s="1"/>
  <c r="K306" i="1"/>
  <c r="N306" i="1" s="1"/>
  <c r="O306" i="1" s="1"/>
  <c r="K214" i="1"/>
  <c r="N214" i="1" s="1"/>
  <c r="O214" i="1" s="1"/>
  <c r="K246" i="1"/>
  <c r="N246" i="1" s="1"/>
  <c r="O246" i="1" s="1"/>
  <c r="K245" i="1"/>
  <c r="N245" i="1" s="1"/>
  <c r="O245" i="1" s="1"/>
  <c r="K230" i="1"/>
  <c r="N230" i="1" s="1"/>
  <c r="O230" i="1" s="1"/>
  <c r="K262" i="1"/>
  <c r="N262" i="1" s="1"/>
  <c r="O262" i="1" s="1"/>
  <c r="K261" i="1"/>
  <c r="N261" i="1" s="1"/>
  <c r="O261" i="1" s="1"/>
  <c r="K260" i="1"/>
  <c r="N260" i="1" s="1"/>
  <c r="O260" i="1" s="1"/>
  <c r="K247" i="1"/>
  <c r="N247" i="1" s="1"/>
  <c r="O247" i="1" s="1"/>
  <c r="K231" i="1"/>
  <c r="N231" i="1" s="1"/>
  <c r="O231" i="1" s="1"/>
  <c r="K229" i="1"/>
  <c r="N229" i="1" s="1"/>
  <c r="O229" i="1" s="1"/>
  <c r="K215" i="1"/>
  <c r="N215" i="1" s="1"/>
  <c r="O215" i="1" s="1"/>
  <c r="K213" i="1"/>
  <c r="N213" i="1" s="1"/>
  <c r="O213" i="1" s="1"/>
  <c r="K270" i="1"/>
  <c r="N270" i="1" s="1"/>
  <c r="O270" i="1" s="1"/>
  <c r="K269" i="1"/>
  <c r="N269" i="1" s="1"/>
  <c r="O269" i="1" s="1"/>
  <c r="K268" i="1"/>
  <c r="N268" i="1" s="1"/>
  <c r="O268" i="1" s="1"/>
  <c r="K254" i="1"/>
  <c r="N254" i="1" s="1"/>
  <c r="O254" i="1" s="1"/>
  <c r="K253" i="1"/>
  <c r="N253" i="1" s="1"/>
  <c r="O253" i="1" s="1"/>
  <c r="K252" i="1"/>
  <c r="N252" i="1" s="1"/>
  <c r="O252" i="1" s="1"/>
  <c r="K239" i="1"/>
  <c r="N239" i="1" s="1"/>
  <c r="O239" i="1" s="1"/>
  <c r="K238" i="1"/>
  <c r="N238" i="1" s="1"/>
  <c r="O238" i="1" s="1"/>
  <c r="K237" i="1"/>
  <c r="N237" i="1" s="1"/>
  <c r="O237" i="1" s="1"/>
  <c r="K223" i="1"/>
  <c r="N223" i="1" s="1"/>
  <c r="O223" i="1" s="1"/>
  <c r="K222" i="1"/>
  <c r="N222" i="1" s="1"/>
  <c r="O222" i="1" s="1"/>
  <c r="K221" i="1"/>
  <c r="N221" i="1" s="1"/>
  <c r="O221" i="1" s="1"/>
  <c r="K207" i="1"/>
  <c r="N207" i="1" s="1"/>
  <c r="O207" i="1" s="1"/>
  <c r="K206" i="1"/>
  <c r="N206" i="1" s="1"/>
  <c r="O206" i="1" s="1"/>
  <c r="K205" i="1"/>
  <c r="N205" i="1" s="1"/>
  <c r="O205" i="1" s="1"/>
  <c r="K203" i="1"/>
  <c r="N203" i="1" s="1"/>
  <c r="O203" i="1" s="1"/>
  <c r="K313" i="1"/>
  <c r="N313" i="1" s="1"/>
  <c r="O313" i="1" s="1"/>
  <c r="K305" i="1"/>
  <c r="N305" i="1" s="1"/>
  <c r="O305" i="1" s="1"/>
  <c r="K267" i="1"/>
  <c r="N267" i="1" s="1"/>
  <c r="O267" i="1" s="1"/>
  <c r="K259" i="1"/>
  <c r="N259" i="1" s="1"/>
  <c r="O259" i="1" s="1"/>
  <c r="K251" i="1"/>
  <c r="N251" i="1" s="1"/>
  <c r="O251" i="1" s="1"/>
  <c r="K244" i="1"/>
  <c r="N244" i="1" s="1"/>
  <c r="O244" i="1" s="1"/>
  <c r="K243" i="1"/>
  <c r="N243" i="1" s="1"/>
  <c r="O243" i="1" s="1"/>
  <c r="K236" i="1"/>
  <c r="N236" i="1" s="1"/>
  <c r="O236" i="1" s="1"/>
  <c r="K235" i="1"/>
  <c r="N235" i="1" s="1"/>
  <c r="O235" i="1" s="1"/>
  <c r="K228" i="1"/>
  <c r="N228" i="1" s="1"/>
  <c r="O228" i="1" s="1"/>
  <c r="K227" i="1"/>
  <c r="N227" i="1" s="1"/>
  <c r="O227" i="1" s="1"/>
  <c r="K220" i="1"/>
  <c r="N220" i="1" s="1"/>
  <c r="O220" i="1" s="1"/>
  <c r="K219" i="1"/>
  <c r="N219" i="1" s="1"/>
  <c r="O219" i="1" s="1"/>
  <c r="K212" i="1"/>
  <c r="N212" i="1" s="1"/>
  <c r="O212" i="1" s="1"/>
  <c r="K211" i="1"/>
  <c r="N211" i="1" s="1"/>
  <c r="O211" i="1" s="1"/>
  <c r="K311" i="1"/>
  <c r="N311" i="1" s="1"/>
  <c r="O311" i="1" s="1"/>
  <c r="K303" i="1"/>
  <c r="N303" i="1" s="1"/>
  <c r="O303" i="1" s="1"/>
  <c r="K265" i="1"/>
  <c r="N265" i="1" s="1"/>
  <c r="O265" i="1" s="1"/>
  <c r="K257" i="1"/>
  <c r="N257" i="1" s="1"/>
  <c r="O257" i="1" s="1"/>
  <c r="K249" i="1"/>
  <c r="N249" i="1" s="1"/>
  <c r="O249" i="1" s="1"/>
  <c r="K241" i="1"/>
  <c r="N241" i="1" s="1"/>
  <c r="O241" i="1" s="1"/>
  <c r="K233" i="1"/>
  <c r="N233" i="1" s="1"/>
  <c r="O233" i="1" s="1"/>
  <c r="K225" i="1"/>
  <c r="N225" i="1" s="1"/>
  <c r="O225" i="1" s="1"/>
  <c r="K217" i="1"/>
  <c r="N217" i="1" s="1"/>
  <c r="O217" i="1" s="1"/>
  <c r="K209" i="1"/>
  <c r="N209" i="1" s="1"/>
  <c r="O209" i="1" s="1"/>
  <c r="K309" i="1"/>
  <c r="N309" i="1" s="1"/>
  <c r="O309" i="1" s="1"/>
  <c r="K271" i="1"/>
  <c r="N271" i="1" s="1"/>
  <c r="O271" i="1" s="1"/>
  <c r="K263" i="1"/>
  <c r="N263" i="1" s="1"/>
  <c r="O263" i="1" s="1"/>
  <c r="K255" i="1"/>
  <c r="N255" i="1" s="1"/>
  <c r="O255" i="1" s="1"/>
  <c r="K204" i="1"/>
  <c r="N204" i="1" s="1"/>
  <c r="O204" i="1" s="1"/>
  <c r="K202" i="1"/>
  <c r="N202" i="1" s="1"/>
  <c r="O202" i="1" s="1"/>
  <c r="K201" i="1"/>
  <c r="N201" i="1" s="1"/>
  <c r="O201" i="1" s="1"/>
  <c r="K200" i="1"/>
  <c r="N200" i="1" s="1"/>
  <c r="O200" i="1" s="1"/>
  <c r="K199" i="1"/>
  <c r="N199" i="1" s="1"/>
  <c r="O199" i="1" s="1"/>
  <c r="K198" i="1"/>
  <c r="N198" i="1" s="1"/>
  <c r="O198" i="1" s="1"/>
  <c r="K197" i="1"/>
  <c r="N197" i="1" s="1"/>
  <c r="O197" i="1" s="1"/>
  <c r="K196" i="1"/>
  <c r="N196" i="1" s="1"/>
  <c r="O196" i="1" s="1"/>
  <c r="K111" i="1"/>
  <c r="N111" i="1" s="1"/>
  <c r="O111" i="1" s="1"/>
  <c r="K110" i="1"/>
  <c r="N110" i="1" s="1"/>
  <c r="O110" i="1" s="1"/>
  <c r="K109" i="1"/>
  <c r="N109" i="1" s="1"/>
  <c r="O109" i="1" s="1"/>
  <c r="K108" i="1"/>
  <c r="N108" i="1" s="1"/>
  <c r="O108" i="1" s="1"/>
  <c r="K107" i="1"/>
  <c r="N107" i="1" s="1"/>
  <c r="O107" i="1" s="1"/>
  <c r="K106" i="1"/>
  <c r="N106" i="1" s="1"/>
  <c r="O106" i="1" s="1"/>
  <c r="K105" i="1"/>
  <c r="N105" i="1" s="1"/>
  <c r="O105" i="1" s="1"/>
  <c r="K104" i="1"/>
  <c r="N104" i="1" s="1"/>
  <c r="O104" i="1" s="1"/>
  <c r="K103" i="1"/>
  <c r="N103" i="1" s="1"/>
  <c r="O103" i="1" s="1"/>
  <c r="K102" i="1"/>
  <c r="N102" i="1" s="1"/>
  <c r="O102" i="1" s="1"/>
  <c r="K100" i="1"/>
  <c r="N100" i="1" s="1"/>
  <c r="O100" i="1" s="1"/>
  <c r="K99" i="1"/>
  <c r="N99" i="1" s="1"/>
  <c r="O99" i="1" s="1"/>
  <c r="K95" i="1"/>
  <c r="N95" i="1" s="1"/>
  <c r="O95" i="1" s="1"/>
  <c r="K94" i="1"/>
  <c r="N94" i="1" s="1"/>
  <c r="O94" i="1" s="1"/>
  <c r="K91" i="1"/>
  <c r="N91" i="1" s="1"/>
  <c r="O91" i="1" s="1"/>
  <c r="K90" i="1"/>
  <c r="N90" i="1" s="1"/>
  <c r="O90" i="1" s="1"/>
  <c r="K89" i="1"/>
  <c r="N89" i="1" s="1"/>
  <c r="O89" i="1" s="1"/>
  <c r="K88" i="1"/>
  <c r="N88" i="1" s="1"/>
  <c r="O88" i="1" s="1"/>
  <c r="K87" i="1"/>
  <c r="N87" i="1" s="1"/>
  <c r="O87" i="1" s="1"/>
  <c r="K86" i="1"/>
  <c r="N86" i="1" s="1"/>
  <c r="O86" i="1" s="1"/>
  <c r="K85" i="1"/>
  <c r="N85" i="1" s="1"/>
  <c r="O85" i="1" s="1"/>
  <c r="K84" i="1"/>
  <c r="N84" i="1" s="1"/>
  <c r="O84" i="1" s="1"/>
  <c r="K83" i="1"/>
  <c r="N83" i="1" s="1"/>
  <c r="O83" i="1" s="1"/>
  <c r="K81" i="1"/>
  <c r="N81" i="1" s="1"/>
  <c r="O81" i="1" s="1"/>
  <c r="K79" i="1"/>
  <c r="N79" i="1" s="1"/>
  <c r="O79" i="1" s="1"/>
  <c r="K77" i="1"/>
  <c r="N77" i="1" s="1"/>
  <c r="O77" i="1" s="1"/>
  <c r="K76" i="1"/>
  <c r="N76" i="1" s="1"/>
  <c r="O76" i="1" s="1"/>
  <c r="K75" i="1"/>
  <c r="N75" i="1" s="1"/>
  <c r="O75" i="1" s="1"/>
  <c r="K74" i="1"/>
  <c r="N74" i="1" s="1"/>
  <c r="O74" i="1" s="1"/>
  <c r="K73" i="1"/>
  <c r="N73" i="1" s="1"/>
  <c r="O73" i="1" s="1"/>
  <c r="K71" i="1"/>
  <c r="N71" i="1" s="1"/>
  <c r="O71" i="1" s="1"/>
  <c r="K70" i="1"/>
  <c r="N70" i="1" s="1"/>
  <c r="O70" i="1" s="1"/>
  <c r="K68" i="1"/>
  <c r="N68" i="1" s="1"/>
  <c r="O68" i="1" s="1"/>
  <c r="K66" i="1"/>
  <c r="N66" i="1" s="1"/>
  <c r="O66" i="1" s="1"/>
  <c r="K101" i="1"/>
  <c r="N101" i="1" s="1"/>
  <c r="O101" i="1" s="1"/>
  <c r="K98" i="1"/>
  <c r="N98" i="1" s="1"/>
  <c r="O98" i="1" s="1"/>
  <c r="K97" i="1"/>
  <c r="N97" i="1" s="1"/>
  <c r="O97" i="1" s="1"/>
  <c r="K96" i="1"/>
  <c r="N96" i="1" s="1"/>
  <c r="O96" i="1" s="1"/>
  <c r="K93" i="1"/>
  <c r="N93" i="1" s="1"/>
  <c r="O93" i="1" s="1"/>
  <c r="K92" i="1"/>
  <c r="N92" i="1" s="1"/>
  <c r="O92" i="1" s="1"/>
  <c r="K82" i="1"/>
  <c r="N82" i="1" s="1"/>
  <c r="O82" i="1" s="1"/>
  <c r="K78" i="1"/>
  <c r="N78" i="1" s="1"/>
  <c r="O78" i="1" s="1"/>
  <c r="K72" i="1"/>
  <c r="N72" i="1" s="1"/>
  <c r="O72" i="1" s="1"/>
  <c r="K69" i="1"/>
  <c r="N69" i="1" s="1"/>
  <c r="O69" i="1" s="1"/>
  <c r="K67" i="1"/>
  <c r="N67" i="1" s="1"/>
  <c r="O67" i="1" s="1"/>
  <c r="K6" i="1"/>
  <c r="N6" i="1" s="1"/>
  <c r="O6" i="1" s="1"/>
  <c r="H314" i="1"/>
  <c r="O314" i="1" l="1"/>
  <c r="N3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552BE0-8741-4538-9D7C-D91B7BA6EF22}" keepAlive="1" name="Consulta - Consulta2" description="Conexión a la consulta 'Consulta2' en el libro." type="5" refreshedVersion="8" background="1" saveData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<sst xmlns="http://schemas.openxmlformats.org/spreadsheetml/2006/main" count="47102" uniqueCount="12010">
  <si>
    <t>Solicitud de Pedido Tienda-CEDIS</t>
  </si>
  <si>
    <t>Fecha:</t>
  </si>
  <si>
    <t>N° GUIA</t>
  </si>
  <si>
    <t>Tienda:</t>
  </si>
  <si>
    <t>ATC</t>
  </si>
  <si>
    <t>PICKING CEDIS</t>
  </si>
  <si>
    <t>N°</t>
  </si>
  <si>
    <t>DISPONIBILIDAD</t>
  </si>
  <si>
    <t>Und.</t>
  </si>
  <si>
    <t>Cantidad</t>
  </si>
  <si>
    <t>CANT.</t>
  </si>
  <si>
    <t>PRESENT.</t>
  </si>
  <si>
    <t>UNIDAD.</t>
  </si>
  <si>
    <t>Presentacion</t>
  </si>
  <si>
    <t>Kgs</t>
  </si>
  <si>
    <t>Total Und</t>
  </si>
  <si>
    <t>Total Kgrs</t>
  </si>
  <si>
    <t>PALETA</t>
  </si>
  <si>
    <t>FECHA DE VENC.</t>
  </si>
  <si>
    <t>OBSERVACION</t>
  </si>
  <si>
    <t>PRESENTACION</t>
  </si>
  <si>
    <t>CHARCUTERIA</t>
  </si>
  <si>
    <t>PLUMROSE</t>
  </si>
  <si>
    <t>UND</t>
  </si>
  <si>
    <t>UNI</t>
  </si>
  <si>
    <t>CUADRANTE VI</t>
  </si>
  <si>
    <t>QUESO AMARILLO KEMMENTAL KG</t>
  </si>
  <si>
    <t>KEMENTAL</t>
  </si>
  <si>
    <t>CARNICERIA</t>
  </si>
  <si>
    <t>KG</t>
  </si>
  <si>
    <t>ROMERO KG</t>
  </si>
  <si>
    <t>FRUVER</t>
  </si>
  <si>
    <t>CUADRANTE IX</t>
  </si>
  <si>
    <t>GALLETA PALMERITA TRIGO DE ORO UND</t>
  </si>
  <si>
    <t>GALLETA</t>
  </si>
  <si>
    <t>GRANJA</t>
  </si>
  <si>
    <t>HOGAR</t>
  </si>
  <si>
    <t>OTROS VARIOS</t>
  </si>
  <si>
    <t>CUADRANTE III</t>
  </si>
  <si>
    <t>BODEGON</t>
  </si>
  <si>
    <t>BTO 6 UND</t>
  </si>
  <si>
    <t>PUROLOMO</t>
  </si>
  <si>
    <t>DRAGOS</t>
  </si>
  <si>
    <t>BATERIAS AAA KINGBOY 4 UND</t>
  </si>
  <si>
    <t>KINGBOY</t>
  </si>
  <si>
    <t>CJA 10 UND</t>
  </si>
  <si>
    <t>MORCILLA ARROZ Y CEBOLLA LA MONTSERRATINA KG</t>
  </si>
  <si>
    <t>REFRIGERADO</t>
  </si>
  <si>
    <t>LA MONTSERRATINA</t>
  </si>
  <si>
    <t>CHORIZO AHUMADO LA MONTSERRATINA KG</t>
  </si>
  <si>
    <t>CHORIZO CON AJO LA MONTSERRATINA KG</t>
  </si>
  <si>
    <t>SALCHICHON VICH LA MONTSERRATINA KG</t>
  </si>
  <si>
    <t>CHORIZO ESTANDAR LA MONTSERRATINA KG</t>
  </si>
  <si>
    <t>CUIDADO PERS.</t>
  </si>
  <si>
    <t>MIMLOT</t>
  </si>
  <si>
    <t>CHISTORRA LA MONTSERRATINA KG</t>
  </si>
  <si>
    <t>TE HERBAL MENTA KALDINI 20 UND</t>
  </si>
  <si>
    <t>BEBIDAS</t>
  </si>
  <si>
    <t>KALDINI</t>
  </si>
  <si>
    <t>CJA 12 UND</t>
  </si>
  <si>
    <t>TE HERBAL JAMAICA KALDINI 20 UND</t>
  </si>
  <si>
    <t>TNT</t>
  </si>
  <si>
    <t>RECORTE DE QUESO KG</t>
  </si>
  <si>
    <t>NACIONAL</t>
  </si>
  <si>
    <t>CORTES PROCESADOS</t>
  </si>
  <si>
    <t>CHORIZO TIPO VELA LA MONTSERRATINA KG</t>
  </si>
  <si>
    <t>CHULETA DE COCHINO FRESCA KG</t>
  </si>
  <si>
    <t>JAMON DE CERDO</t>
  </si>
  <si>
    <t>JAMON MINI TENDER LA MONTSERRATINA KG</t>
  </si>
  <si>
    <t>MONTSERRATINA</t>
  </si>
  <si>
    <t>JAMON PLANCHADO LA MONTSERRATINA KG</t>
  </si>
  <si>
    <t>BELGIOIOSO</t>
  </si>
  <si>
    <t>GAVOI</t>
  </si>
  <si>
    <t>QUESO TIERNO HOLLAND GOUDA KG</t>
  </si>
  <si>
    <t>KEMMENTAL</t>
  </si>
  <si>
    <t>CUADRANTE I</t>
  </si>
  <si>
    <t>CHULETA DE PERNIL KG</t>
  </si>
  <si>
    <t>UTENSILIOS</t>
  </si>
  <si>
    <t>JAMON COCIDO DE PIERNA DRAGOS KG</t>
  </si>
  <si>
    <t>JAMON COCIDO DE PIERNA DON DIEGO KG</t>
  </si>
  <si>
    <t>DETERGENTE EN POLVO LAVANDA VALE 400 GR</t>
  </si>
  <si>
    <t>CUID. ROPA</t>
  </si>
  <si>
    <t>DETERGENTE EN POLVO LIMON VALE 400 GR</t>
  </si>
  <si>
    <t>DETERGENTE EN POLVO BEBE VALE 400 GR</t>
  </si>
  <si>
    <t>DETERGENTE EN POLVO LAVANDA VALE 900 GR</t>
  </si>
  <si>
    <t>DETERGENTE EN POLVO LIMON VALE 900 GR</t>
  </si>
  <si>
    <t>DETERGENTE EN POLVO BEBE VALE 900 GR</t>
  </si>
  <si>
    <t>BTO 20 UND</t>
  </si>
  <si>
    <t>NECTAR DE PERA NATULAC SIX PACK 150 ML</t>
  </si>
  <si>
    <t>NATULAC</t>
  </si>
  <si>
    <t>BTO 24 UND</t>
  </si>
  <si>
    <t>CUADRANTE II</t>
  </si>
  <si>
    <t>NEVADA</t>
  </si>
  <si>
    <t>CJA 50 UND</t>
  </si>
  <si>
    <t>SOLMIA</t>
  </si>
  <si>
    <t>HELADO GELATO SEA SALT CARAMEL 473 ML</t>
  </si>
  <si>
    <t>CONGELADOS</t>
  </si>
  <si>
    <t>TALENTI</t>
  </si>
  <si>
    <t>1 UND</t>
  </si>
  <si>
    <t>HELADO GELATO SOUTHERN BUTTER PECAN 473 ML</t>
  </si>
  <si>
    <t>HELADO GELATO LAYERS COOKIES &amp; CREAM TALENTI 473 ML</t>
  </si>
  <si>
    <t>MORTADELA DE POLLO TURZA 1 KG</t>
  </si>
  <si>
    <t>TURZA</t>
  </si>
  <si>
    <t>BTO 12 UND</t>
  </si>
  <si>
    <t>LENTEJAS VENELA 500 GR</t>
  </si>
  <si>
    <t>VENELA</t>
  </si>
  <si>
    <t>RECORTES</t>
  </si>
  <si>
    <t>JAMON COCIDO ESTANDAR BARI KG</t>
  </si>
  <si>
    <t>BARI</t>
  </si>
  <si>
    <t>CEBOLLA BLANCA KG</t>
  </si>
  <si>
    <t>SALCHICHA DE POLLO TURZA 600 GR</t>
  </si>
  <si>
    <t>PAPA BLANCA KG</t>
  </si>
  <si>
    <t>TOMATE KG</t>
  </si>
  <si>
    <t>30 KG</t>
  </si>
  <si>
    <t>REPOLLO BLANCO KG</t>
  </si>
  <si>
    <t>LECHUGA AMERICANA KG</t>
  </si>
  <si>
    <t>LECHUGA CRIOLLA KG</t>
  </si>
  <si>
    <t>PEPINO KG</t>
  </si>
  <si>
    <t>ZANAHORIAS KG</t>
  </si>
  <si>
    <t>PIMENTON KG</t>
  </si>
  <si>
    <t>QUESO CREAM CHEESE PHILADELPHIA 226 GR</t>
  </si>
  <si>
    <t>OTROS</t>
  </si>
  <si>
    <t>PHILADELPHIA</t>
  </si>
  <si>
    <t>KRAFT</t>
  </si>
  <si>
    <t>BTO 36 UND</t>
  </si>
  <si>
    <t>REPOLLO MORADO KG</t>
  </si>
  <si>
    <t>ALTODEVA</t>
  </si>
  <si>
    <t>BERENJENA KG</t>
  </si>
  <si>
    <t>CALABACIN KG</t>
  </si>
  <si>
    <t>YUCA KG</t>
  </si>
  <si>
    <t>35 KG</t>
  </si>
  <si>
    <t>CELERY KG</t>
  </si>
  <si>
    <t>25 KG</t>
  </si>
  <si>
    <t>ALBAHACA KG</t>
  </si>
  <si>
    <t>COLIFLOR KG</t>
  </si>
  <si>
    <t>TE HERBAL GREEN TEA KALDINI 20 UND</t>
  </si>
  <si>
    <t>TE HERBAL BLACK TEA KALDINI 20 UND</t>
  </si>
  <si>
    <t>TE HERBAL JENGIBRE KALDINI 20 UND</t>
  </si>
  <si>
    <t>CILANTRO KG</t>
  </si>
  <si>
    <t>10 KG</t>
  </si>
  <si>
    <t>MANDARINA KG</t>
  </si>
  <si>
    <t>NARANJA KG</t>
  </si>
  <si>
    <t>SKIN</t>
  </si>
  <si>
    <t>PULPA DE PARCHITA KG</t>
  </si>
  <si>
    <t>AGUACATE KG</t>
  </si>
  <si>
    <t>CJA 6 UND</t>
  </si>
  <si>
    <t>SHAMPOO FLAWLESS CURLS TRESEMME 828 ML</t>
  </si>
  <si>
    <t>CJA 420 UND</t>
  </si>
  <si>
    <t>SHAMPOO REVITALICE COLOR TRESEMME 828 ML</t>
  </si>
  <si>
    <t>SHAMPOO RICH MOISTURE TRESEMME 828 ML</t>
  </si>
  <si>
    <t>CAMBUR KG</t>
  </si>
  <si>
    <t>PARCHITA KG</t>
  </si>
  <si>
    <t>LIMON KG</t>
  </si>
  <si>
    <t>OCUMO KG</t>
  </si>
  <si>
    <t>NECTARINA KG</t>
  </si>
  <si>
    <t>ÑAME KG</t>
  </si>
  <si>
    <t>AUYAMA KG</t>
  </si>
  <si>
    <t>APIO KG</t>
  </si>
  <si>
    <t>AJO PORRO KG</t>
  </si>
  <si>
    <t>LECHUGA ROMANA KG</t>
  </si>
  <si>
    <t>PEREJIL KG</t>
  </si>
  <si>
    <t>REMOLACHA KG</t>
  </si>
  <si>
    <t>QUESO MOZARELLA COGOYAL KG</t>
  </si>
  <si>
    <t>COGOYAL</t>
  </si>
  <si>
    <t>BROCOLI KG</t>
  </si>
  <si>
    <t>GUISANTES DEL MONTE 241 GR</t>
  </si>
  <si>
    <t>VIVERES</t>
  </si>
  <si>
    <t>MAIZ DULCE DORADO DEL MONTE 248 GR</t>
  </si>
  <si>
    <t>GUISANTES DEL MONTE 425 GR</t>
  </si>
  <si>
    <t>CEBOLLIN KG</t>
  </si>
  <si>
    <t>MELON CRIOLLO KG</t>
  </si>
  <si>
    <t>LICOR WHISKY KINGS CLUB 700 ML</t>
  </si>
  <si>
    <t>KING´S CLUB </t>
  </si>
  <si>
    <t>AJO KG</t>
  </si>
  <si>
    <t>AJI KG</t>
  </si>
  <si>
    <t>TAMARINDO UND</t>
  </si>
  <si>
    <t>GUAYABA KG</t>
  </si>
  <si>
    <t>QUESO BLANCO TIPO PAISA COGOYAL KG</t>
  </si>
  <si>
    <t>TOPOCHO KG</t>
  </si>
  <si>
    <t>PATILLA KG</t>
  </si>
  <si>
    <t>BDJ</t>
  </si>
  <si>
    <t>GUANABANA KG</t>
  </si>
  <si>
    <t>MANGO KG</t>
  </si>
  <si>
    <t>CUBITOS CALDO DE POLLO KNORR UND</t>
  </si>
  <si>
    <t>KNORR</t>
  </si>
  <si>
    <t>CJA 120 UND</t>
  </si>
  <si>
    <t>VARIOS</t>
  </si>
  <si>
    <t>BTO 50 UND</t>
  </si>
  <si>
    <t>CUADRANTE VII</t>
  </si>
  <si>
    <t>QUESO AMARILLO COGOYAL KG</t>
  </si>
  <si>
    <t>JENGIBRE KG</t>
  </si>
  <si>
    <t>BATATA KG</t>
  </si>
  <si>
    <t>FIAMBRE DON DIEGO KG</t>
  </si>
  <si>
    <t>NUTRIBELA</t>
  </si>
  <si>
    <t>CJA 288 UND</t>
  </si>
  <si>
    <t>BTO 10 UND</t>
  </si>
  <si>
    <t>HOJILLAS MACH3 TURBO GILLETE 2 UND</t>
  </si>
  <si>
    <t>GILLETTE</t>
  </si>
  <si>
    <t>GRANJA PERRARINA GRANEL 1 KG</t>
  </si>
  <si>
    <t>MASCOTAS</t>
  </si>
  <si>
    <t>AGUA MINERAL CRISTINA 5 LT</t>
  </si>
  <si>
    <t>CRISTINA</t>
  </si>
  <si>
    <t>BTO 4 UND</t>
  </si>
  <si>
    <t>AHULUX</t>
  </si>
  <si>
    <t>VINO BLANCO DEMISEC DUC DE PARIS 750 ML</t>
  </si>
  <si>
    <t>VINO ESPUMOSO BLANCO DUC DE PARIS 750 ML</t>
  </si>
  <si>
    <t>COLGATE</t>
  </si>
  <si>
    <t>CJA 96 UND</t>
  </si>
  <si>
    <t>ACEITE DE BEBE JHONSONS BABY 200 ML.</t>
  </si>
  <si>
    <t>BEBE</t>
  </si>
  <si>
    <t>COSMETICOS</t>
  </si>
  <si>
    <t>SECRET</t>
  </si>
  <si>
    <t>CREST</t>
  </si>
  <si>
    <t>TOCINETA AHUMADA AHULUX KG</t>
  </si>
  <si>
    <t>CONFITERIA</t>
  </si>
  <si>
    <t>SNACKS</t>
  </si>
  <si>
    <t>PAPAS FRITAS</t>
  </si>
  <si>
    <t>PRINGLES</t>
  </si>
  <si>
    <t>CJA 14 UND</t>
  </si>
  <si>
    <t>DURAZNO KG</t>
  </si>
  <si>
    <t>BATERIA  AA ENERGIZER 4 UND</t>
  </si>
  <si>
    <t>ENERGIZER</t>
  </si>
  <si>
    <t>CJA 24 UND</t>
  </si>
  <si>
    <t>BATERIA  AA ENERGIZER 2 UND</t>
  </si>
  <si>
    <t>AFEITADORAS VARIAS</t>
  </si>
  <si>
    <t>NUGGETS DE POLLO EL CORRAL KG</t>
  </si>
  <si>
    <t>PRESERVATIVO G-SENSATION DUO UND</t>
  </si>
  <si>
    <t>DUO</t>
  </si>
  <si>
    <t>CJA 48 UND</t>
  </si>
  <si>
    <t>PRESERVATIVO ESTIMULANTE DUO UND</t>
  </si>
  <si>
    <t>TE HERBAL CANELA KALDINI 20 UND</t>
  </si>
  <si>
    <t>TE HERBAL MANZANILLA CON MIEL KALDINI 20 UND</t>
  </si>
  <si>
    <t>NESTLE</t>
  </si>
  <si>
    <t>SANGRIA CARAQUEÑA 1 LT.</t>
  </si>
  <si>
    <t>KIWIS KG</t>
  </si>
  <si>
    <t>ESPONJAS DOBLE USO ALICLEAN</t>
  </si>
  <si>
    <t>ALICLEAN</t>
  </si>
  <si>
    <t>BTO 300 UND</t>
  </si>
  <si>
    <t>ACEITE DE BEBE BABY SKIN OIL 200 ML</t>
  </si>
  <si>
    <t>ACEITE PARA BEBE BABY 100 ML</t>
  </si>
  <si>
    <t>BABY</t>
  </si>
  <si>
    <t>CJA 144 UND</t>
  </si>
  <si>
    <t>TALCO PARA BEBE BABY POWDER 120 GR</t>
  </si>
  <si>
    <t>DALAN</t>
  </si>
  <si>
    <t>CJA 36 UND</t>
  </si>
  <si>
    <t>CJA 30 UND</t>
  </si>
  <si>
    <t>TOMATE DE ARBOL KG</t>
  </si>
  <si>
    <t>DEWARS</t>
  </si>
  <si>
    <t>LONDON</t>
  </si>
  <si>
    <t>CHUPETA</t>
  </si>
  <si>
    <t>FRUTAS</t>
  </si>
  <si>
    <t>CJA 384 UND</t>
  </si>
  <si>
    <t>WHISKY THE FAMOUS GROUSE 1 LT</t>
  </si>
  <si>
    <t>WHISKY THE FAMOUS GROUSE 750 ML</t>
  </si>
  <si>
    <t>GRANTS</t>
  </si>
  <si>
    <t>WHISKY CLAN MACGREGOR 700 ML</t>
  </si>
  <si>
    <t>WHISKY STANDARD CATTOS 1861 750 ML</t>
  </si>
  <si>
    <t>BAILEYS</t>
  </si>
  <si>
    <t>WHISKY BUCHANANS DELUXE 12 AÑOS 750 ML</t>
  </si>
  <si>
    <t>BUCHANANS</t>
  </si>
  <si>
    <t>WHISKY JAMES BUCHANANS ESPECIAL RESERVA 18 AÑOS 750 ML</t>
  </si>
  <si>
    <t>VELAS PEQUEÑAS UND</t>
  </si>
  <si>
    <t>BEBIDA EN POLVO SABORES VARIOS FRUCTUS  15 GR</t>
  </si>
  <si>
    <t>FRUCTUS</t>
  </si>
  <si>
    <t>ESPINACA KG</t>
  </si>
  <si>
    <t>ACELGA KG</t>
  </si>
  <si>
    <t>VAINITA KG</t>
  </si>
  <si>
    <t>UVAS VERDES KG</t>
  </si>
  <si>
    <t>CARNE F/C DRAGOS KG</t>
  </si>
  <si>
    <t>UVAS PASAS KG</t>
  </si>
  <si>
    <t>FESTIVAL</t>
  </si>
  <si>
    <t>ACEITE DE OLIVA AL-AMIR 500 ML</t>
  </si>
  <si>
    <t>AL-AMIR</t>
  </si>
  <si>
    <t>CHOCOLATE PARA UNTAR LANDOR 400 GR</t>
  </si>
  <si>
    <t>LANDOR</t>
  </si>
  <si>
    <t>COCOLISO</t>
  </si>
  <si>
    <t>DULCE DE LECHE</t>
  </si>
  <si>
    <t>FLIPS</t>
  </si>
  <si>
    <t>SMIRNOFF</t>
  </si>
  <si>
    <t>CERVEZA HOLTLAND LATA 330 ML</t>
  </si>
  <si>
    <t>HOLTLAND</t>
  </si>
  <si>
    <t>ANITA</t>
  </si>
  <si>
    <t>CJA 72 UND</t>
  </si>
  <si>
    <t>UVAS ROJAS KG</t>
  </si>
  <si>
    <t>BARBARITA KG</t>
  </si>
  <si>
    <t>FRESAS KG</t>
  </si>
  <si>
    <t>COMBO SOPERO BOLSA</t>
  </si>
  <si>
    <t>CUIDADO DE UÑAS</t>
  </si>
  <si>
    <t>VALMY</t>
  </si>
  <si>
    <t>BTO 600 UND</t>
  </si>
  <si>
    <t>FIESTAS</t>
  </si>
  <si>
    <t>DECORACION</t>
  </si>
  <si>
    <t>SATURDAY</t>
  </si>
  <si>
    <t>VINO ROSADO CASAL MENDEZ 750 ML</t>
  </si>
  <si>
    <t>GALLO</t>
  </si>
  <si>
    <t>CJA 20 UND</t>
  </si>
  <si>
    <t>GRANJA JABON EN POLVO A GRANEL 500 GR</t>
  </si>
  <si>
    <t>BOMBONES CHOCOLATES SURTIDOS 9 GR</t>
  </si>
  <si>
    <t>JAMON ENDIABLADO AHUMADO AHULUX 150 GR</t>
  </si>
  <si>
    <t>BTO 30 UND</t>
  </si>
  <si>
    <t>JAMON ENDIABLADO CON QUESO AHULUX 150 GR</t>
  </si>
  <si>
    <t>REMATE DE LECHOZA KG</t>
  </si>
  <si>
    <t>ALIMEX</t>
  </si>
  <si>
    <t>REMATE DE GUANABANA KG</t>
  </si>
  <si>
    <t>REMATE DE CALABACIN KG</t>
  </si>
  <si>
    <t>CARAMELO EN BARRA SURTIDOS LOKIÑO 8 GR</t>
  </si>
  <si>
    <t>LOKIÑO</t>
  </si>
  <si>
    <t>CJA 18 UND</t>
  </si>
  <si>
    <t>CERVEZA ORIGINAL HEINEKEN CAJA 24 UND 269 ML</t>
  </si>
  <si>
    <t>HEINEKEN</t>
  </si>
  <si>
    <t>WEPA</t>
  </si>
  <si>
    <t>SUSPIROS COLONIA TOVAR 100 GR</t>
  </si>
  <si>
    <t>DULCES</t>
  </si>
  <si>
    <t>DULCE</t>
  </si>
  <si>
    <t>TUNAL</t>
  </si>
  <si>
    <t>LULO KG</t>
  </si>
  <si>
    <t>MELOCOTONES EN ALMIBAR KALDINI 425 GR</t>
  </si>
  <si>
    <t>MELOCOTONES EN ALMIBAR KALDINI 820 GR</t>
  </si>
  <si>
    <t>COCTEL DE FRUTAS FRUIT PUNCH ARIZONA 340 ML</t>
  </si>
  <si>
    <t>TE ARIZONA ARNOLD PALMER 340 ML</t>
  </si>
  <si>
    <t>TEA LEMON ICED ARIZONA 340 ML</t>
  </si>
  <si>
    <t>TEA WATERMELON REAL SUGAR ARIZONA 340 ML</t>
  </si>
  <si>
    <t>GOMITAS MIXED FLAVORS ARIZONA 64 GR</t>
  </si>
  <si>
    <t>GOMITAS FRUIT SNACKS MIXED FLAVOR ARIZONA 64 GR</t>
  </si>
  <si>
    <t>CREMA DENTAL VARIAS UND</t>
  </si>
  <si>
    <t>BTO 120 UND</t>
  </si>
  <si>
    <t>CIGARROS COSTERO 20 UND</t>
  </si>
  <si>
    <t>CIGARROS</t>
  </si>
  <si>
    <t>COSTERO</t>
  </si>
  <si>
    <t>TOCINETA AHUMADA KG</t>
  </si>
  <si>
    <t>PAPA EN MALLA KG</t>
  </si>
  <si>
    <t>ACEITE DE OLIVA EXTRA VIRGEN 500 ML</t>
  </si>
  <si>
    <t>OLIVETTO</t>
  </si>
  <si>
    <t>ACEITE DE OLIVA EXTRA VIRGEN 750 ML</t>
  </si>
  <si>
    <t>PATILLA BEBE KG</t>
  </si>
  <si>
    <t>PIMIENTO KG</t>
  </si>
  <si>
    <t>CUADRANTE V</t>
  </si>
  <si>
    <t>POLAR</t>
  </si>
  <si>
    <t>PIMENTON SNACK KG</t>
  </si>
  <si>
    <t>PIMENTON AMARILLO KG</t>
  </si>
  <si>
    <t>ARROZ BLANCO TIPO I VENELA 900 GR</t>
  </si>
  <si>
    <t>PAPA GRANOLA KG</t>
  </si>
  <si>
    <t>AJO PELADO 100 GR</t>
  </si>
  <si>
    <t>JAMON ENDIABLADO DE POLLO AHUMADO AHULUX 150 GR</t>
  </si>
  <si>
    <t>WYNCO</t>
  </si>
  <si>
    <t>TAURUS</t>
  </si>
  <si>
    <t>JAMON COCIDO ESTANDAR PLUMROSE KG</t>
  </si>
  <si>
    <t>YESQUERO WINGS LIGHTER UND</t>
  </si>
  <si>
    <t>LIGHTER</t>
  </si>
  <si>
    <t>BTO 1000 UND</t>
  </si>
  <si>
    <t>CHAYOTA KG</t>
  </si>
  <si>
    <t>DETERGENTE EN POLVO AMARILLO OSO BLANCO 200 GR</t>
  </si>
  <si>
    <t>DETERGENTE EN POLVO AZUL OSO BLANCO 200 GR</t>
  </si>
  <si>
    <t>BTO 1OUND</t>
  </si>
  <si>
    <t>DETERGENTES</t>
  </si>
  <si>
    <t>PANELA</t>
  </si>
  <si>
    <t>DETERGENTE EN POLVO AZUL OSO BLANCO 400 GR</t>
  </si>
  <si>
    <t>DETERGENTE EN POLVO AMARILLO OSO BLANCO 800 GR</t>
  </si>
  <si>
    <t>DETERGENTE EN POLVO VERDE OSO BLANCO 400 GR</t>
  </si>
  <si>
    <t>WIKI-WIKI AZUL MARINO 15 GR</t>
  </si>
  <si>
    <t>GLOBOS DORADOS SATUDAY 50 UND</t>
  </si>
  <si>
    <t>GLOBOS PLATEADOS SATURDAY 50 UND</t>
  </si>
  <si>
    <t>GLOBOS ROJOS METALIZADO SATURDAY 50 UND</t>
  </si>
  <si>
    <t>GLOBOS NEGROS SATURDAY 50 UND</t>
  </si>
  <si>
    <t>GLOBOS BLANCO SATURDAY 50 UND</t>
  </si>
  <si>
    <t>GLOBOS ROJOS SATURDAY 50 UND</t>
  </si>
  <si>
    <t>GLOBOS MORADOS SATURDAY 50 UND</t>
  </si>
  <si>
    <t>GLOBOS AZUL OSCURO SATURDAY 50 UND</t>
  </si>
  <si>
    <t>GLOBOS AZUL CIELO SATURDAY 50 UND</t>
  </si>
  <si>
    <t>GLOBOS ROSADOS SATURDAY 50 UND</t>
  </si>
  <si>
    <t>BOMBILLO LED BULB 10W AWA</t>
  </si>
  <si>
    <t>LUMINARIA</t>
  </si>
  <si>
    <t>AWA</t>
  </si>
  <si>
    <t>BOMBILLO LED BULB 15W AWA.</t>
  </si>
  <si>
    <t>BOMBILLO LED BULB 30W AWA</t>
  </si>
  <si>
    <t>CJA 100 UND</t>
  </si>
  <si>
    <t>BOMBILLO LED BULB 15W AWA</t>
  </si>
  <si>
    <t>BOMBILLO LED BULB 7W AWA</t>
  </si>
  <si>
    <t>BOMBILLO LED BULB 9W AWA</t>
  </si>
  <si>
    <t>BOMBILLO A-12 AWA</t>
  </si>
  <si>
    <t>BOMBILLO A-15 AWA</t>
  </si>
  <si>
    <t>PAÑAL DE BEBE PRIME TALLA P HERMOZA 12 UND</t>
  </si>
  <si>
    <t>REGULAR PAÑALES</t>
  </si>
  <si>
    <t>CJA 36X12 UND</t>
  </si>
  <si>
    <t>MATA CHIRIPA POWDER COKROACH GREEN LEAF 5 GR</t>
  </si>
  <si>
    <t>REPELENTE ESPIRAL LULU TOUBA</t>
  </si>
  <si>
    <t>REPELENTES</t>
  </si>
  <si>
    <t>TOUBA</t>
  </si>
  <si>
    <t>BTO 60 UND</t>
  </si>
  <si>
    <t>ESPONJA MULTIUSO SCOUR POWER UND</t>
  </si>
  <si>
    <t>CHAMPIÑONES EN RODAJAS AL NATURAL KALDINI 400 GR</t>
  </si>
  <si>
    <t>GLUP</t>
  </si>
  <si>
    <t>AJO EN MALLA UND</t>
  </si>
  <si>
    <t>HISOPO MANYAN UND</t>
  </si>
  <si>
    <t>TALCO PARA BEBE BABY POWER 100 GR</t>
  </si>
  <si>
    <t>JHONSONS</t>
  </si>
  <si>
    <t>ALWAYS</t>
  </si>
  <si>
    <t>BTO 72 UND</t>
  </si>
  <si>
    <t>PREMIO</t>
  </si>
  <si>
    <t>DETERGENTE EN POLVO PREMIO 150 GR</t>
  </si>
  <si>
    <t>DUOAMO</t>
  </si>
  <si>
    <t>MAIZ DULCE ENTERO KALDINI 400 GR</t>
  </si>
  <si>
    <t>COBOR</t>
  </si>
  <si>
    <t>CEPILLO DENTAL COBOR</t>
  </si>
  <si>
    <t>HOJILLAS MAX 3 AZUL UND</t>
  </si>
  <si>
    <t>POLVO DE CHIRIPA MIE ZHANG</t>
  </si>
  <si>
    <t>BATERIAS AAA KINGBOY 2 UND</t>
  </si>
  <si>
    <t>BATERIAS AA KINGBOY 4 UND</t>
  </si>
  <si>
    <t>PROTECTORES DIARIOS ALIVE 20 UND</t>
  </si>
  <si>
    <t>ALIVE</t>
  </si>
  <si>
    <t>BOMBILLO MAXLUX 150 W</t>
  </si>
  <si>
    <t>MAXLUX</t>
  </si>
  <si>
    <t>BOMBILLO MAXLUX 200 W</t>
  </si>
  <si>
    <t>COTTON SWABS HELLO 100 UND</t>
  </si>
  <si>
    <t>HELLO</t>
  </si>
  <si>
    <t>HISOPO COTTON STICK UND</t>
  </si>
  <si>
    <t>CJA 1X360 UND</t>
  </si>
  <si>
    <t>PAÑAL COCOLISO TALLA M 60 UND</t>
  </si>
  <si>
    <t>PAÑAL COCOLISO TALLA G 60 UND</t>
  </si>
  <si>
    <t>POWDER CUCARACHAS GREEN RIVER 5 GR</t>
  </si>
  <si>
    <t>CREMA DENTAL MAXIMA LIMPIEZA KARICIAS 100 GR</t>
  </si>
  <si>
    <t>KARICIAS</t>
  </si>
  <si>
    <t>CREMA DENTAL MAXIMA FRESCURA KARICIAS 100 GR</t>
  </si>
  <si>
    <t>CREMA DENTAL PROTECCION ABSOLUTA KARICIAS 100 GR</t>
  </si>
  <si>
    <t>CREMA DENTAL MAXIMO BLANQUEADOR KARICIAS 3D</t>
  </si>
  <si>
    <t>ENVOPLAST ENVOLTURA PLASTICA UMIZ 35 MT</t>
  </si>
  <si>
    <t>PROCURA</t>
  </si>
  <si>
    <t>MATERIAL DE EMPAQUE</t>
  </si>
  <si>
    <t>PLASTICO</t>
  </si>
  <si>
    <t>UMIZ</t>
  </si>
  <si>
    <t>JABON FRAGANCIAS VARIAS PROTEX 110 GR</t>
  </si>
  <si>
    <t>PROTEX</t>
  </si>
  <si>
    <t>BTO 15 UND</t>
  </si>
  <si>
    <t>MORTADELA ESPECIAL CARACAS 500 GR</t>
  </si>
  <si>
    <t>PASTA SPAGHETTI SIKER 500 GR</t>
  </si>
  <si>
    <t>SIKER</t>
  </si>
  <si>
    <t>MARGARINA LIGERA MAVESA 500 GR</t>
  </si>
  <si>
    <t>MARGARINA MAVESA CHIFFON 454 GR</t>
  </si>
  <si>
    <t>MAYONESA MAVESA 445 GR</t>
  </si>
  <si>
    <t>MAVESA</t>
  </si>
  <si>
    <t>MAYONESA MAVESA 910 GR</t>
  </si>
  <si>
    <t>VINAGRE MAVESA 500 ML</t>
  </si>
  <si>
    <t>VINAGRE DE ALCOHOL MAVESA 1 LT</t>
  </si>
  <si>
    <t>SPLENDA</t>
  </si>
  <si>
    <t>CIGARROS BLUE XTRA 20 UND</t>
  </si>
  <si>
    <t>XTRA</t>
  </si>
  <si>
    <t>TORONJA KG</t>
  </si>
  <si>
    <t>ASEO BEBES</t>
  </si>
  <si>
    <t>CHICCO</t>
  </si>
  <si>
    <t>TOALLITAS HUMEDA ORIGINAL CHICCO 72 PZA</t>
  </si>
  <si>
    <t>TOALLAS</t>
  </si>
  <si>
    <t>BTO 16 UND</t>
  </si>
  <si>
    <t>VODKA ABSOLUT 700 ML</t>
  </si>
  <si>
    <t>PIZZIXIMA</t>
  </si>
  <si>
    <t>BOMBILLO LED HERMOZA 7W</t>
  </si>
  <si>
    <t>HERMOZA</t>
  </si>
  <si>
    <t>PITAHAYA KG</t>
  </si>
  <si>
    <t>CIGARROS IBIZA LEGACY EXTRA SUAVE 20 UND</t>
  </si>
  <si>
    <t>IBIZA</t>
  </si>
  <si>
    <t>MANDARINA IMPORTADA KG</t>
  </si>
  <si>
    <t>AJI PICANTE KG</t>
  </si>
  <si>
    <t>LAVAPLATOS EN CREMA CITRUS POWER ZAGAZ 235 GR</t>
  </si>
  <si>
    <t>ZAGAZ</t>
  </si>
  <si>
    <t>LAVAPLATOS EN CREMA CITRUS POWER ZAGAZ 425 GR</t>
  </si>
  <si>
    <t>CJA 16 UND</t>
  </si>
  <si>
    <t>LAVAPLATOS EN CREMA FRUTOS ROJOS ZAGAZ 425 GR</t>
  </si>
  <si>
    <t>LAVAPLATOS EN CREMA FRUTOS ROJOS ZAGAZ 235 GR</t>
  </si>
  <si>
    <t>LAVAPLATOS EN CREMA LIMONCELLO ZAGAZ 425 GR</t>
  </si>
  <si>
    <t>LAVAPLATOS EN CREMA PEACH BELLINI ZAGAZ 425 GR</t>
  </si>
  <si>
    <t>LAVAPLATOS EN CREMA LIMONCELLO ZAGAZ 235 GR</t>
  </si>
  <si>
    <t>ESPONJA DE ALAMBRE 4 UND</t>
  </si>
  <si>
    <t>LOMO DE ATUN NATURAL LOS MONJES 160 GR</t>
  </si>
  <si>
    <t>ATUN EN ACEITE LA ORCHILA 160 GR</t>
  </si>
  <si>
    <t>ATUN EN AGUA LA ORCHILA 160 GR</t>
  </si>
  <si>
    <t>RON CACIQUE 500 750 ML</t>
  </si>
  <si>
    <t>CACIQUE</t>
  </si>
  <si>
    <t>RON CACIQUE AÑEJO 750 ML</t>
  </si>
  <si>
    <t>PAMPERO</t>
  </si>
  <si>
    <t>TOFF</t>
  </si>
  <si>
    <t>RON MONTE CARMELO 1 LT</t>
  </si>
  <si>
    <t>CEBOLLIN MORADO KG</t>
  </si>
  <si>
    <t>CERVEZA ESPECIAL MODELO LATA 237 ML</t>
  </si>
  <si>
    <t>MODELO</t>
  </si>
  <si>
    <t>CERVEZA PRESIDENTE 237 ML</t>
  </si>
  <si>
    <t>PRESIDENTE</t>
  </si>
  <si>
    <t>ACEITE DE BEBE JHONSONS BABY 200 ML</t>
  </si>
  <si>
    <t>MORTADELA TIPO EXTRA AHULUX KG</t>
  </si>
  <si>
    <t>PANTENE</t>
  </si>
  <si>
    <t>DETERGENTE EN POLVO DOBLE PODER ARIEL 850 GR</t>
  </si>
  <si>
    <t>ARIEL</t>
  </si>
  <si>
    <t>DETERGENTE EN POLVO TRIPLE PODER ARIEL 450 GR</t>
  </si>
  <si>
    <t>DETERGENTE EN POLVO ACE LIMPIEZA COMPLETA 800 GR</t>
  </si>
  <si>
    <t>ACE</t>
  </si>
  <si>
    <t>BTO 18 UND</t>
  </si>
  <si>
    <t>DETERGENTE EN POLVO TOQUE DE DOWNY ARIEL 750 GR</t>
  </si>
  <si>
    <t>DETERGENTE EN POLVO TRIPLE PODER ARIEL 5 KG</t>
  </si>
  <si>
    <t>CJA 35X12 UND</t>
  </si>
  <si>
    <t>HEAD&amp;SHOULDERS</t>
  </si>
  <si>
    <t>CJA 300 UND</t>
  </si>
  <si>
    <t>DETERGENTE EN POLVO REVITA COLOR ARIEL 800 GR</t>
  </si>
  <si>
    <t>AFEITADORA 2 HOJILLAS GILLETTE</t>
  </si>
  <si>
    <t>DETERGENTE EN POLVO 10 MULTIBENEFICIOS RINDEX 125 GR</t>
  </si>
  <si>
    <t>RINDEX</t>
  </si>
  <si>
    <t>SHAMPOO COLAGENO PANTENE 18 ML</t>
  </si>
  <si>
    <t>DETERGENTE EN POLVO ACE LIMPIEZA COMPLETA 500 GR</t>
  </si>
  <si>
    <t>DETERGENTE EN POLVO REGULAR ARIEL 500 GR</t>
  </si>
  <si>
    <t>BACARDI</t>
  </si>
  <si>
    <t>CJA 432 UND</t>
  </si>
  <si>
    <t>BTO 864 UND</t>
  </si>
  <si>
    <t>MENNEN</t>
  </si>
  <si>
    <t>CREMA DENTAL MENTA COLGATE 100 ML</t>
  </si>
  <si>
    <t>JIMADOR</t>
  </si>
  <si>
    <t>TEQUILA REPOSADO EL JIMADOR 750 ML</t>
  </si>
  <si>
    <t>CORONA</t>
  </si>
  <si>
    <t>CERVEZA CORONITA EXTRA 210 ML</t>
  </si>
  <si>
    <t>CORONITA</t>
  </si>
  <si>
    <t>CERVEZA NEGRA MODELO 355 ML</t>
  </si>
  <si>
    <t>DETERGENTE EN POLVO ARIEL 900 GR</t>
  </si>
  <si>
    <t>AFEITADORA SKIN COMFORT VENUS GILLETTE</t>
  </si>
  <si>
    <t>DETERGENTE EN POLVO TRIPLE PODER ARIEL 4 KG</t>
  </si>
  <si>
    <t>CREMA DENTAL TRIPLE ACCION COLGATE 75 ML</t>
  </si>
  <si>
    <t>LAVAPLATOS EN CREMA LIMON AXION 450 GR</t>
  </si>
  <si>
    <t>PALMOLIVE</t>
  </si>
  <si>
    <t>LAVAPLATOS EN CREMA ANTIBACTERIAL AXION 235 GR</t>
  </si>
  <si>
    <t>SUAVITEL</t>
  </si>
  <si>
    <t>SUAVIZANTE VAINILLA SUAVITEL 180 ML</t>
  </si>
  <si>
    <t>CJA 84 UND</t>
  </si>
  <si>
    <t>BTO 84 UND</t>
  </si>
  <si>
    <t>SUAVIZANTE NATURAL ESSENTIAL SUAVITEL 160 ML</t>
  </si>
  <si>
    <t>JABON AVENA Y AZUCAR PALMOLIVE 110 GR</t>
  </si>
  <si>
    <t>LAVAPLATOS EN CREMA LIMA LIMON AXION 450 GR</t>
  </si>
  <si>
    <t>LAVAPLATOS BARRA DE LIMON AXION 100 GR</t>
  </si>
  <si>
    <t>NISPERO KG</t>
  </si>
  <si>
    <t>GRANEL GOFIO 500 GR</t>
  </si>
  <si>
    <t>CIGARROS IBIZA LEGACY DOBLE CLICK 20 UND</t>
  </si>
  <si>
    <t>PALO DE MADERA</t>
  </si>
  <si>
    <t>CHIMO COSTERO 18 GR</t>
  </si>
  <si>
    <t>TABACO</t>
  </si>
  <si>
    <t>PARA MASCAR</t>
  </si>
  <si>
    <t>CJA 600 UND</t>
  </si>
  <si>
    <t>REPOSTERIA</t>
  </si>
  <si>
    <t>DRENE</t>
  </si>
  <si>
    <t>ACONDICIONADOR CABELLO LISO PROH COMPLEX DRENE 370 ML</t>
  </si>
  <si>
    <t>ACONDICIONADOR CABELLO SECO PROH COMPLEX DRENE 370 ML</t>
  </si>
  <si>
    <t>GEL FIJADOR STRONG EVERY NIGHT 250 GR</t>
  </si>
  <si>
    <t>GEL FIJADOR POWER EVERY NIGHT 250 GR</t>
  </si>
  <si>
    <t>DETERGENTE EN POLVO LIMON LAS LLAVES 900 GR</t>
  </si>
  <si>
    <t>DETERGENTE EN POLVO FLORAL LAS LLAVES 400 GR</t>
  </si>
  <si>
    <t>MARGARINA MAVESA 500 GR</t>
  </si>
  <si>
    <t>MARGARINA MAVESA 1 KG</t>
  </si>
  <si>
    <t>QUESO UNTABLE ORIGINAL RIKESA 300 GR</t>
  </si>
  <si>
    <t>RIKESA</t>
  </si>
  <si>
    <t>QUESO UNTABLE TOCINETA RIKESA 300 GR</t>
  </si>
  <si>
    <t>CUADRANTE IV</t>
  </si>
  <si>
    <t>MARGARINA NELLY 500 GR</t>
  </si>
  <si>
    <t>LIQUIDO</t>
  </si>
  <si>
    <t>DETERGENTE LIQUIDO BEBE LAS LLAVES 1 LT</t>
  </si>
  <si>
    <t>MULTIUSO EN CREMA LAS LLAVES 250 GR</t>
  </si>
  <si>
    <t>MULTIUSO EN CREMA LAS LLAVES 500 GR</t>
  </si>
  <si>
    <t>SUAVIZANTE BEBE LAS LLAVES 950 ML</t>
  </si>
  <si>
    <t>DESINFECTANTE LIMPIADOR MAREA LAS LLAVES 1 LT</t>
  </si>
  <si>
    <t>DETERGENTE LIQUIDO DELI LAS LLAVES 525 ML</t>
  </si>
  <si>
    <t>SUAVIZANTE BEBE LAS LLAVES 530 ML</t>
  </si>
  <si>
    <t>DESINFECTANTE BRISA TROPICAL VINAGRE ACTIVO LAS LLAVES 500 ML</t>
  </si>
  <si>
    <t>DESINFECTANTE BOSQUE SERENO LAS LLAVES 1 LT</t>
  </si>
  <si>
    <t>DETERGENTE EN POLVO FRAGANCIA CITRICA MULTI CLEAN 400 GR</t>
  </si>
  <si>
    <t>DETERGENTE EN POLVO FRAGANCIA FLORAL MULTI CLEAN 400 GR</t>
  </si>
  <si>
    <t>DETERGENTE EN POLVO FRESCURA PRIMAVERA LAS LLAVES 400 GR</t>
  </si>
  <si>
    <t>DETERGENTE EN POLVO FRAGANCIA FLORAL LAS LLAVES 900 ML</t>
  </si>
  <si>
    <t>CARAOTAS NEGRAS SAZONADA PRIMOR 220 GR</t>
  </si>
  <si>
    <t>PRIMOR</t>
  </si>
  <si>
    <t>FRIJOLES SAZONADOS PRIMOR 220 GR</t>
  </si>
  <si>
    <t>MEZCLA ALIMENTICIA</t>
  </si>
  <si>
    <t>ACHOCOLATADOS</t>
  </si>
  <si>
    <t>TODDY</t>
  </si>
  <si>
    <t>CJA 160 UND</t>
  </si>
  <si>
    <t>PUDIN TODDY UHT 125 GR</t>
  </si>
  <si>
    <t>MEZCLA</t>
  </si>
  <si>
    <t>GOLDEN</t>
  </si>
  <si>
    <t>GELATINA DE UVA GOLDEN 96 GR</t>
  </si>
  <si>
    <t>GELATINA DE CHICLE GOLDEN 96 GR</t>
  </si>
  <si>
    <t>CJA 60 UND</t>
  </si>
  <si>
    <t>NABISCO</t>
  </si>
  <si>
    <t>CJA 32 UND</t>
  </si>
  <si>
    <t>BTO 28 UND</t>
  </si>
  <si>
    <t>JABON DE PANELA FLORAL LAS LLAVES 250 GR</t>
  </si>
  <si>
    <t>DESINFECTANTE MAREA CRISTALINA LAS LLAVES 500 ML</t>
  </si>
  <si>
    <t>DETERGENTE EN POLVO LIMON COSTO 500 GR</t>
  </si>
  <si>
    <t>COSTO</t>
  </si>
  <si>
    <t>DETERGENTE EN POLVO LAVANDA COSTO 900 GR</t>
  </si>
  <si>
    <t>BTO 14 UND</t>
  </si>
  <si>
    <t>CERVEZA PILSEN POLAR RETORNABLE CAJA 222 ML</t>
  </si>
  <si>
    <t>BELMONT</t>
  </si>
  <si>
    <t>CIGARROS RED LUCKY STRIKE 20 UND</t>
  </si>
  <si>
    <t>CERVEZA LIGHT POLAR RETORNABLE 222 ML</t>
  </si>
  <si>
    <t>VICEROY</t>
  </si>
  <si>
    <t>MERMELADA FRESA LA VIENESA 240 GR</t>
  </si>
  <si>
    <t>MERMELADA GUAYABA LA VIENESA 240 GR</t>
  </si>
  <si>
    <t>KETCHUP</t>
  </si>
  <si>
    <t>IBERIA</t>
  </si>
  <si>
    <t>MALTA REGIONAL NR 250 ML</t>
  </si>
  <si>
    <t>REGIONAL</t>
  </si>
  <si>
    <t>MALTA REGIONAL NR 207 ML</t>
  </si>
  <si>
    <t>TOALLAS SANITARIA WANITA 245 MM 10 UND</t>
  </si>
  <si>
    <t>WANITA</t>
  </si>
  <si>
    <t>TOALLAS NOCTURNA WANITA 330 MM 10 UND</t>
  </si>
  <si>
    <t>VASOS PLASTICOS NRO 107 LOS LLANOS</t>
  </si>
  <si>
    <t>GORDONS</t>
  </si>
  <si>
    <t>GINEBRA DE PARCHITA GORDONS 700 ML</t>
  </si>
  <si>
    <t>GINEBRA GIN GORDONS 700 ML</t>
  </si>
  <si>
    <t>RON CACIQUE LEYENDA 750 ML</t>
  </si>
  <si>
    <t>GINEBRA DE MANDARINA GORDONS 700 ML</t>
  </si>
  <si>
    <t>ARROZ BLANCO CLASICO PRIMOR 1 KG</t>
  </si>
  <si>
    <t>CREMA DE ARROZ PRIMOR 450 GR.</t>
  </si>
  <si>
    <t>PASTA ESPAGUETTI PRIMOR 500 GR</t>
  </si>
  <si>
    <t>PASTA ESPAGUETTI PRIMOR 1 KG</t>
  </si>
  <si>
    <t>PASTA LARGA VERMICELLI PRIMOR 500 GR</t>
  </si>
  <si>
    <t>ACEITE DE MAIZ MAZEITE 1 LT</t>
  </si>
  <si>
    <t>HARINA DE MAIZ AMARILLO PAN 1 KG</t>
  </si>
  <si>
    <t>PASTA LINGUINI PRIMOR 1 KG</t>
  </si>
  <si>
    <t>CREMA DE ARROZ PRIMOR 900 GR</t>
  </si>
  <si>
    <t>HARINA DE MAIZ Y ARROZ PAN 1 KG</t>
  </si>
  <si>
    <t>OTRAS HARINAS</t>
  </si>
  <si>
    <t>PERRARINA SUPER CAN 2 KG</t>
  </si>
  <si>
    <t>PERRARINA CARNE SUPER CAN 4 KG</t>
  </si>
  <si>
    <t>DOGOURMET</t>
  </si>
  <si>
    <t>PERRARINA SUPER CAN 10 KG</t>
  </si>
  <si>
    <t>PERRARINA CACHORRO SUPER CAN 4 KG</t>
  </si>
  <si>
    <t>PERRARINA CACHORRO SUPER CAN 2 KG</t>
  </si>
  <si>
    <t>PASTA DEDALES EXTRA ESPECIAL PRIMOR 1 KG</t>
  </si>
  <si>
    <t>PASTA TORNILLO EXTRA ESPECIAL PRIMOR 1 KG</t>
  </si>
  <si>
    <t>PASTA VERMICELLI EXTRA ESPECIAL PRIMOR 1 KG</t>
  </si>
  <si>
    <t>ACEITE DE OLEINA PRIMOR 1 LT</t>
  </si>
  <si>
    <t>ATUN EN ACEITE MARGARITA 140 GR</t>
  </si>
  <si>
    <t>BTO 35 UND</t>
  </si>
  <si>
    <t>ATUN NATURAL MARGARITA 140 GR</t>
  </si>
  <si>
    <t>MARGARITA</t>
  </si>
  <si>
    <t>CJA 1X35 UND</t>
  </si>
  <si>
    <t>SARDINA PICANTE MARGARITA 170 GR</t>
  </si>
  <si>
    <t>ATUN BONITO DEL CARIBE MARGARITA 140 GR</t>
  </si>
  <si>
    <t>ATUN EN ACEITE CALIFORNIA 140 GR</t>
  </si>
  <si>
    <t>CALIFORNIA</t>
  </si>
  <si>
    <t>JUGO NARANJADA FRICA PARMALAT 1 LT</t>
  </si>
  <si>
    <t>PARMALAT</t>
  </si>
  <si>
    <t>JUGO DURAZNO FRICA PARMALAT 1 LT</t>
  </si>
  <si>
    <t>FRICA</t>
  </si>
  <si>
    <t>JUGO PERA FRICA PARMALAT 1 LT</t>
  </si>
  <si>
    <t>JUGO MANZANA FRICA PARMALAT 1 LT</t>
  </si>
  <si>
    <t>JUGO PARCHITA FRICA PARMALAT 1 LT</t>
  </si>
  <si>
    <t>TE CON DURAZNO PARMALAT 500 ML</t>
  </si>
  <si>
    <t>JUGO MANZANA SANTAL LIGHT 1.5 LT</t>
  </si>
  <si>
    <t>SANTAL</t>
  </si>
  <si>
    <t>LA CAMPIÑA</t>
  </si>
  <si>
    <t>JUGO NARANJA FRICA PARMALAT 500 ML</t>
  </si>
  <si>
    <t>JUGO NARANJA FRICA PARMALAT 1.5 LT</t>
  </si>
  <si>
    <t>LECHE EN POLVO INDOSA 400 GR</t>
  </si>
  <si>
    <t>TE CON DURAZNO PARMALAT 1.5 LT</t>
  </si>
  <si>
    <t>TE CON LIMON PARMALAT 1.5 LT</t>
  </si>
  <si>
    <t>RIKO MALT PARMALAT 1 LT</t>
  </si>
  <si>
    <t>BEBIDA ACHOCOLATADA RIKO MALT 250 ML</t>
  </si>
  <si>
    <t>CHICHA EN POLVO EL CHICHERO 500 GR</t>
  </si>
  <si>
    <t>CHICHA</t>
  </si>
  <si>
    <t>JUGO DURAZNO SANTAL LIGHT 1.5 LT</t>
  </si>
  <si>
    <t>SALSA DE TOMATE KETCHUP LA GIRALDA 397 GR</t>
  </si>
  <si>
    <t>GIRALDA</t>
  </si>
  <si>
    <t>CJA 6X12 UND</t>
  </si>
  <si>
    <t>CUBITO CALDO DE COSTILLA MAGGI 8 UND 88 GR</t>
  </si>
  <si>
    <t>MAGGI</t>
  </si>
  <si>
    <t>CUBITO DE POLLO MAGGI 8 UND 92 GR</t>
  </si>
  <si>
    <t>CUBITO CALDO DE POLLO MAGGI 16 UND 184 GR</t>
  </si>
  <si>
    <t>CJA 8 UND</t>
  </si>
  <si>
    <t>BTO 48 UND</t>
  </si>
  <si>
    <t>LECHE SEMIDESCREMADA SVELTY NESTLE 400 GR</t>
  </si>
  <si>
    <t>BTO 8 UND</t>
  </si>
  <si>
    <t>SOPA CASERA DE POLLO MAGGI 62 GR</t>
  </si>
  <si>
    <t>CUBITO DE POLLO GALLINITA 40 UND 460 GR</t>
  </si>
  <si>
    <t>CUBITOS CALDO DE POLLO MAGGI 12 UND 138 GR</t>
  </si>
  <si>
    <t>BTO 32 UND</t>
  </si>
  <si>
    <t>CUBITO DE VEGETALES MAGGI 8 UND 92 GR</t>
  </si>
  <si>
    <t>LECHE EN POLVO LA CAMPESINA 800 GR</t>
  </si>
  <si>
    <t>CUBITO MAGGI 70 UND</t>
  </si>
  <si>
    <t>NATURISIMO MAGGI ENVASE 220 GR</t>
  </si>
  <si>
    <t>NATURISIMO MAGGI SOBRE 35 GR</t>
  </si>
  <si>
    <t>BTO 90 UND</t>
  </si>
  <si>
    <t>CUBITO ARROZ CON POLLO MAGGI 92 GR</t>
  </si>
  <si>
    <t>PURINA</t>
  </si>
  <si>
    <t>BTO 5 UND</t>
  </si>
  <si>
    <t>DOG CHOW</t>
  </si>
  <si>
    <t>CJA 320 UND</t>
  </si>
  <si>
    <t>CJA 80 UND</t>
  </si>
  <si>
    <t>CHOCOLATE DE LECHE SAVOY NESTLE 30 GR</t>
  </si>
  <si>
    <t>CHOCOLATE DE LECHE SAVOY NESTLE 70 GR</t>
  </si>
  <si>
    <t>CAJ 144 UND</t>
  </si>
  <si>
    <t>CHOCOLATE CRICRI NESTLE 27 GR</t>
  </si>
  <si>
    <t>CHOCOLATE CRICRI NESTLE 123 GR</t>
  </si>
  <si>
    <t>CJA 5 UND</t>
  </si>
  <si>
    <t>CJA 16X5 UND</t>
  </si>
  <si>
    <t>CJA 16X20 UND</t>
  </si>
  <si>
    <t>CJA 9 UND</t>
  </si>
  <si>
    <t>CJA 12X10 UND</t>
  </si>
  <si>
    <t>CJA 4 UND</t>
  </si>
  <si>
    <t>CJA 64 UND</t>
  </si>
  <si>
    <t>CJA 68 UND</t>
  </si>
  <si>
    <t>CJA 1X12X10UND</t>
  </si>
  <si>
    <t>GALLETA SUSY SAVOY NESTLE 50 GR</t>
  </si>
  <si>
    <t>NECTAR DE MANZANA DEL MONTE 200 ML</t>
  </si>
  <si>
    <t>BTO 27 UND</t>
  </si>
  <si>
    <t>NECTAR DE PERA DEL MONTE 200 ML</t>
  </si>
  <si>
    <t>NECTAR DE DURAZNO DEL MONTE 200 ML</t>
  </si>
  <si>
    <t>JUGO 60% NARANJA DEL MONTE 200 ML</t>
  </si>
  <si>
    <t>PEPSI</t>
  </si>
  <si>
    <t>NARANJA GOLDEN 2 LT</t>
  </si>
  <si>
    <t>SODA LATA EVERVESS 355 ML</t>
  </si>
  <si>
    <t>NARANJA GOLDEN 1 LT</t>
  </si>
  <si>
    <t>MINALBA</t>
  </si>
  <si>
    <t>YUKERY</t>
  </si>
  <si>
    <t>AGUA MINALBA 1.5 LT</t>
  </si>
  <si>
    <t>AGUA MINALBA 600 ML</t>
  </si>
  <si>
    <t>AGUA MINALBA 5 LT</t>
  </si>
  <si>
    <t>BTO 2 UND</t>
  </si>
  <si>
    <t>NECTAR DE DURAZNO YUKY-PAK 250 ML</t>
  </si>
  <si>
    <t>NECTAR DE MANZANA YUKY-PAK 250 ML</t>
  </si>
  <si>
    <t>NECTAR DE PERA YUKY-PAK 250 ML</t>
  </si>
  <si>
    <t>NARANJA GOLDEN 1.5 LT</t>
  </si>
  <si>
    <t>GATORADE</t>
  </si>
  <si>
    <t>LIPTON</t>
  </si>
  <si>
    <t>JUGO NARANJA YUKERY 1.5 LT</t>
  </si>
  <si>
    <t>AGUA MINALBA 355 ML</t>
  </si>
  <si>
    <t>JUGO DURAZNO YUKERY 1.5 LT</t>
  </si>
  <si>
    <t>JUGO PERA YUKERY 1.5 LT</t>
  </si>
  <si>
    <t>JUGO DURAZNO YUKERY 500 ML</t>
  </si>
  <si>
    <t>JUGO MANGO YUKERY 500 ML</t>
  </si>
  <si>
    <t>JUGO MANZANA YUKERY 1.5 LT</t>
  </si>
  <si>
    <t>MAIZORITOS</t>
  </si>
  <si>
    <t>CEREAL SILUET ORIGINAL MAIZORITOS 240 GR</t>
  </si>
  <si>
    <t>CEREAL SILUET MAPLE MAIZORITOS 240 GR</t>
  </si>
  <si>
    <t>FANTASIA FRUTY AROS LIGHT 240 GR</t>
  </si>
  <si>
    <t>CJA 24UND</t>
  </si>
  <si>
    <t>SUPLEMENTOS</t>
  </si>
  <si>
    <t>CJA 40 UND</t>
  </si>
  <si>
    <t>BEBIDA TRIS TRAS FRESA ALFONZO RIVAS 90 GR</t>
  </si>
  <si>
    <t>BEBIDA TRIS TRAS VAINILLA ALFONZO RIVAS 90 GR</t>
  </si>
  <si>
    <t>BEBIDA TRIS TRAS CHOCOLATE ALFONZO RIVAS 90 GR</t>
  </si>
  <si>
    <t>CJA 90  UND</t>
  </si>
  <si>
    <t>BEBIDA TRIS TRAS CHOCOLATE ALFONZO RIVAS 300 GR</t>
  </si>
  <si>
    <t>BEBIDA TRIS TRAS VAINILLA ALFONZO RIVAS 300 GR</t>
  </si>
  <si>
    <t>BEBIDA TRIS TRAS FRESA ALFONZO RIVAS 300 GR</t>
  </si>
  <si>
    <t>GELATINA DE MORA YELIGHT 12 GR</t>
  </si>
  <si>
    <t>GELATINA DE FRESA YELIGHT 12 GR</t>
  </si>
  <si>
    <t>GELATINA DE CEREZA YELIGHT 12 GR</t>
  </si>
  <si>
    <t>GELATINA FUSION SILVESTRE YELIGHT 12 GR</t>
  </si>
  <si>
    <t>GELATINA DE FRUTOS CITRICOS YELIGHT 12 GR</t>
  </si>
  <si>
    <t>CJA 56 UND</t>
  </si>
  <si>
    <t>GELATINA SIN SABOR YELIGHT 9 GR</t>
  </si>
  <si>
    <t>ACEITE DE SOYA VATEL 1 LT</t>
  </si>
  <si>
    <t>VATEL</t>
  </si>
  <si>
    <t>ACEITE DE SOYA VATEL 250 ML</t>
  </si>
  <si>
    <t>ACEITE VEGETAL VATEL 1 LT</t>
  </si>
  <si>
    <t>ACEITE DE SOYA VATEL 500 ML</t>
  </si>
  <si>
    <t>PASTA VERMICELLI RONCO 1 KG</t>
  </si>
  <si>
    <t>RONCO</t>
  </si>
  <si>
    <t>PASTA PLUMA RONCO 1 KG</t>
  </si>
  <si>
    <t>PASTA DEDAL RONCO 1 KG</t>
  </si>
  <si>
    <t>PASTA TORNILLO RONCO 1 KG</t>
  </si>
  <si>
    <t>CORN FLAKES KELLOGGS 230 GR</t>
  </si>
  <si>
    <t>KELLOGGS</t>
  </si>
  <si>
    <t>CEREAL ZUCARITAS KELLOGGS 250 GR</t>
  </si>
  <si>
    <t>CHOCO KRISPIS POPS KELLOGGS 200 GR</t>
  </si>
  <si>
    <t>MARGARINA MIRASOL 227 GR</t>
  </si>
  <si>
    <t>MIRASOL</t>
  </si>
  <si>
    <t>MARGARINA MIRASOL 454 GR</t>
  </si>
  <si>
    <t>CHAMPU ORIGINAL CHICCO 200 ML</t>
  </si>
  <si>
    <t>CHAMPU MANZANILLA CHICCO 200 ML</t>
  </si>
  <si>
    <t>ZULIA</t>
  </si>
  <si>
    <t>UNDERWOOD</t>
  </si>
  <si>
    <t>DIABLITOS UNDERWOOD 100 GR</t>
  </si>
  <si>
    <t>FRESCARINI</t>
  </si>
  <si>
    <t>JAMON ENDIABLADO AHUMADO UNDERWOOD 115 GR</t>
  </si>
  <si>
    <t>JAMON ENDIABLADO PLUMROSE 60 GR</t>
  </si>
  <si>
    <t>SALCHICHA WIENERS LARGA PLUMROSE 12 UND</t>
  </si>
  <si>
    <t>MORTADELA ESPECIAL PLUMROSE 1 KG</t>
  </si>
  <si>
    <t>MORTADELA DE POLLO ESPECIAL PLUMROSE 1 KG</t>
  </si>
  <si>
    <t>SALCHICHA VIENA CORTA FIESTA 12 UND</t>
  </si>
  <si>
    <t>FIESTA</t>
  </si>
  <si>
    <t>SALCHICHA VIENA LARGA FIESTA 12 UND</t>
  </si>
  <si>
    <t>SALCHICHA DE POLLO FIESTA 12 UND</t>
  </si>
  <si>
    <t>PUIG</t>
  </si>
  <si>
    <t>GALLETA MARILU VAINILLA PUIG DISPLEY 2X12 UND</t>
  </si>
  <si>
    <t>GALLETAS TIMBITO OSITO DULCE PUIG 175 GR</t>
  </si>
  <si>
    <t>GALLETAS TIMBITO OSITO CANELA PUIG 175 GR</t>
  </si>
  <si>
    <t>GALLETAS TIMBITO OSITO CHOCOLATE PUIG 175 GR</t>
  </si>
  <si>
    <t>CJA 6X24 UND</t>
  </si>
  <si>
    <t>GALLETAS MARIA DELICIA PUIG UND 34 GR</t>
  </si>
  <si>
    <t>BTO 6X18 UND</t>
  </si>
  <si>
    <t>CIGARROS ECLIPSE LUCKY STRIKE 20 UND</t>
  </si>
  <si>
    <t>SABORES</t>
  </si>
  <si>
    <t>CIGARROS NOVA LUCKY STRIKE 20 UND</t>
  </si>
  <si>
    <t>PAVECA</t>
  </si>
  <si>
    <t>SERVILLETAS HORECELI 150 HOJAS</t>
  </si>
  <si>
    <t>HORECELI</t>
  </si>
  <si>
    <t>VASOS PLASTICOS NRO 147 LOS LLANOS</t>
  </si>
  <si>
    <t>HARINA DE MAIZ BLANCO JUANA 1 KG</t>
  </si>
  <si>
    <t>JUANA</t>
  </si>
  <si>
    <t>HARINA DE TRIGO TODO USO ROBIN HOOD 1 KG</t>
  </si>
  <si>
    <t>HARINA DE TRIGO LEUDANTE ROBIN HOOD 1 KG</t>
  </si>
  <si>
    <t>AVENA EN HOJUELAS LASSIE 400 GR</t>
  </si>
  <si>
    <t>LASSIE</t>
  </si>
  <si>
    <t>ADOBO COMPLETO LA COMADRE 200 GR</t>
  </si>
  <si>
    <t>HELADO MANTECADO TIO RICO 435 ML</t>
  </si>
  <si>
    <t>HELADO DE CHOCOLATE TIO RICO 435 ML</t>
  </si>
  <si>
    <t>HELADO DE FRESA TIO RICO 435 ML</t>
  </si>
  <si>
    <t>HELADO BATI BATI UVA TIO RICO 115 ML</t>
  </si>
  <si>
    <t>HELADO OREO TIO RICO 700 ML</t>
  </si>
  <si>
    <t>CJA 22 UND</t>
  </si>
  <si>
    <t>HELADO TRISABOR CAPRICHO TIO RICO 2 LT</t>
  </si>
  <si>
    <t>HELADO MANTECADO TIO RICO 850 ML</t>
  </si>
  <si>
    <t>HELADO TRISABOR TIO RICO 850 ML</t>
  </si>
  <si>
    <t>HELADO DE CHOCOLATE TIO RICO 850 ML</t>
  </si>
  <si>
    <t>HELADO DE FRESA TIO RICO 850 ML</t>
  </si>
  <si>
    <t>HELADO CHOCOLITO MAX TIO RICO 80 ML</t>
  </si>
  <si>
    <t>HELADO PIRULIN TIO RICO 700 ML</t>
  </si>
  <si>
    <t>HELADO NUCITA TIO RICO 700 ML</t>
  </si>
  <si>
    <t>HELADO NUCITA TIO RICO 150 ML</t>
  </si>
  <si>
    <t>HELADO CORNETTO VASITO JAZZ TIO RICO 160 ML</t>
  </si>
  <si>
    <t>HELADO TRISABOR TIO RICO 2 LT</t>
  </si>
  <si>
    <t>HELADO MERENGADA TIO RICO 150 ML</t>
  </si>
  <si>
    <t>HELADO CORNETTO CLASICO TIO RICO 120 ML</t>
  </si>
  <si>
    <t>HELADO CORNETTO NAPOLITANO FRESA TIO RICO 120 ML</t>
  </si>
  <si>
    <t>HEINZ</t>
  </si>
  <si>
    <t>COLADO DE BANANA HEINZ 186 GR</t>
  </si>
  <si>
    <t>COLADO DE FRUTAS MIXTAS HEINZ 186 GR</t>
  </si>
  <si>
    <t>COLADO POUCH MELOCOTON HEINZ 113 GR</t>
  </si>
  <si>
    <t>GELATINA DE LIMON SONRISA 66 GR</t>
  </si>
  <si>
    <t>SONRISA</t>
  </si>
  <si>
    <t>GELATINA DE FRESA SONRISA 132 GR</t>
  </si>
  <si>
    <t>GELATINA DE CEREZA SONRISA 132 GR</t>
  </si>
  <si>
    <t>GELATINA DE FRAMBUESA SONRISA 132 GR</t>
  </si>
  <si>
    <t>VINAGRE HEINZ 500 ML</t>
  </si>
  <si>
    <t>VINAGRE HEINZ 1 LT</t>
  </si>
  <si>
    <t>PASTA DE TOMATE HEINZ 200 GR</t>
  </si>
  <si>
    <t>PASTA DE TOMATE HEINZ 511 GR</t>
  </si>
  <si>
    <t>SALSA DE TOMATE LA CUMBRE 380 GR</t>
  </si>
  <si>
    <t>SALSA PARA PASTA BOLOGNESA HEINZ 195 GR</t>
  </si>
  <si>
    <t>SALSA PARA PASTA BOLOGNESA VID HEINZ 495 GR</t>
  </si>
  <si>
    <t>SALSA PARA PASTA COMPLETA HEINZ 495 GR</t>
  </si>
  <si>
    <t>SALSA DE SOYA HEINZ 150 ML</t>
  </si>
  <si>
    <t>SALSA DE SOYA HEINZ 300 ML</t>
  </si>
  <si>
    <t>SALSA DE AJO HEINZ 150 ML</t>
  </si>
  <si>
    <t>SALSA DE AJO HEINZ 300 ML</t>
  </si>
  <si>
    <t>MOSTAZA PREPARADA HEINZ 195 GR</t>
  </si>
  <si>
    <t>MOSTAZA PREPARADA HEINZ 490 GR</t>
  </si>
  <si>
    <t>PASTA DE AJO HEINZ 195 GR</t>
  </si>
  <si>
    <t>GELATINA DE PIÑA SONRISA 132 GR</t>
  </si>
  <si>
    <t>GELATINA DE TUTTI FRUTTI SONRISA 132 GR</t>
  </si>
  <si>
    <t>GELATINA DE LIMON SONRISA 132 GR</t>
  </si>
  <si>
    <t>GELATINA DE UVA SONRISA 132 GR</t>
  </si>
  <si>
    <t>GELATINA DE FRESA SONRISA 66 GR</t>
  </si>
  <si>
    <t>GELATINA DE UVA SONRISA 66 GR</t>
  </si>
  <si>
    <t>GELATINA DE CEREZA SONRISA 66 GR</t>
  </si>
  <si>
    <t>GELATINA DE FRAMBUESA SONRISA 66 GR</t>
  </si>
  <si>
    <t>PUDIN DE VAINILLA SONRISA 58 GR</t>
  </si>
  <si>
    <t>PUDIN DE CHOCOLATE SONRISA 72 GR</t>
  </si>
  <si>
    <t>FLAN SIN CARAMELO SONRISA 46 GR</t>
  </si>
  <si>
    <t>COLADO POUCH DE FRUTAS MIXTAS HEINZ 113 GR</t>
  </si>
  <si>
    <t>COLADO POUCH DE BANANA HEINZ 113 GR</t>
  </si>
  <si>
    <t>COLADO POUCH DE MANZANA HEINZ 113 GR</t>
  </si>
  <si>
    <t>GELATINA DE TUTTI FRUTTI SONRISA 66 GR</t>
  </si>
  <si>
    <t>MAYONESA KRAFT 445 GR</t>
  </si>
  <si>
    <t>HARINA DE TRIGO TODO USO RONCO 1 KG</t>
  </si>
  <si>
    <t>HARINA DE TRIGO LEUDANTE RONCO 1 KG</t>
  </si>
  <si>
    <t>PASTICHO NORMAL RONCO 250 GR</t>
  </si>
  <si>
    <t>PASTA RIGATONI RONCO 500 GR</t>
  </si>
  <si>
    <t>PASTA VERMICELLI RONCO 500 GR</t>
  </si>
  <si>
    <t>PASTA PLUMA RONCO 500 GR</t>
  </si>
  <si>
    <t>PASTA CODO JET RONCO 500 GR</t>
  </si>
  <si>
    <t>HARINA DE TRIGO TODO USO BLANCAFLOR 1 KG</t>
  </si>
  <si>
    <t>MADRID</t>
  </si>
  <si>
    <t>AGUA NEVADA 355 ML</t>
  </si>
  <si>
    <t>AGUA NEVADA 1.5 TL</t>
  </si>
  <si>
    <t>AGUA NEVADA 5 LT</t>
  </si>
  <si>
    <t>AGUA NEVADA 600 ML</t>
  </si>
  <si>
    <t>CB</t>
  </si>
  <si>
    <t>CUADRANTE X</t>
  </si>
  <si>
    <t>MARINELA POLVORONES SABOR NARANJA BIMBO 300 GR</t>
  </si>
  <si>
    <t>MARINELA CANELITAS BIMBO 240 GR</t>
  </si>
  <si>
    <t>MORAN</t>
  </si>
  <si>
    <t>PAN ARTESANAL DE MANTEQUILLA BIMBO 500 GR</t>
  </si>
  <si>
    <t>PAN ARTESANO INTEGRAL BIMBO 500 GR</t>
  </si>
  <si>
    <t>SANISSIMO</t>
  </si>
  <si>
    <t>PAN BLANCO HOLSUM 420 GR</t>
  </si>
  <si>
    <t>PAN INTEGRAL HOLSUM 420 GR</t>
  </si>
  <si>
    <t>PAN PERRO CALIENTE HOLSUM 500 GR</t>
  </si>
  <si>
    <t>PAN DE MANTEQUILLA HOLSUM 420 GR</t>
  </si>
  <si>
    <t>MARINELA</t>
  </si>
  <si>
    <t>PAN 7 GRANOS INTEGRAL OROWEAT BIMBO 600 GR</t>
  </si>
  <si>
    <t>SAZONADOR HAMBURGUESA MC CORMICK 95 GR</t>
  </si>
  <si>
    <t>ADOBO COMPLETO MC CORMICK 125 GR</t>
  </si>
  <si>
    <t>AJO HIERBAS MC CORMICK 105 GR</t>
  </si>
  <si>
    <t>AJO ROSTIZADO MC CORMICK 116 GR</t>
  </si>
  <si>
    <t>CHIMICHURRI AL GRILL MC CORMICK 72 GR</t>
  </si>
  <si>
    <t>SAL GRUESA PARA CARNE MC CORMICK 121 GR</t>
  </si>
  <si>
    <t>SAL GRUESA MC CORMICK 121 GR</t>
  </si>
  <si>
    <t>HIERBAS ITALIANO MC CORMICK 20 GR</t>
  </si>
  <si>
    <t>CANELA MOLIDA MC CORMICK 60 GR</t>
  </si>
  <si>
    <t>OREGANO ENTERO MC CORMICK 26 GR</t>
  </si>
  <si>
    <t>OREGANO MOLIDO MC CORMICK 52 GR</t>
  </si>
  <si>
    <t>PIMENTON ESPAÑOL MC CORMICK 65 GR</t>
  </si>
  <si>
    <t>AJO PICADO MC CORMICK 83 GR</t>
  </si>
  <si>
    <t>AJO MOLIDO MC CORMICK 92 GR</t>
  </si>
  <si>
    <t>CEBOLLA MOLIDA MC CORMICK 75 GR</t>
  </si>
  <si>
    <t>TE LISTO MANGO MC CORMICK 90 GR</t>
  </si>
  <si>
    <t>TE LISTO LIMON MC CORMICK 400 GR</t>
  </si>
  <si>
    <t>SIROPE DE CHOCOLATE MC CORMICK 260 ML</t>
  </si>
  <si>
    <t>SYROP</t>
  </si>
  <si>
    <t>SIROPE DE MAPLE MC CORMICK 260 ML</t>
  </si>
  <si>
    <t>SIROPS MAPLE</t>
  </si>
  <si>
    <t>INFUSION TE NEGRO MC CORMICK 10 UND</t>
  </si>
  <si>
    <t>INFUSION DE MANZANILLA MC CORMICK 10 GR</t>
  </si>
  <si>
    <t>TE DELICIA DE DURAZNO MC CORMICK 20 UND</t>
  </si>
  <si>
    <t>TE LISTO LIGHT LIMON MC CORMICK 400 GR</t>
  </si>
  <si>
    <t>TE LISTO LIGHT DURAZNO MC CORMICK 400 GR</t>
  </si>
  <si>
    <t>VAINILLA MC CORMICK 150 ML</t>
  </si>
  <si>
    <t>HIERBAS FRANCESAS MC CORMICK 33 GR</t>
  </si>
  <si>
    <t>TE LISTO VERDE NATURAL MC CORMICK 48 GR</t>
  </si>
  <si>
    <t>INFUSION DULCES SUEÑOS MC CORMICK 10 UND</t>
  </si>
  <si>
    <t>TE VERDE MC CORMICK 10 UND</t>
  </si>
  <si>
    <t>INFUSION RELAX MC CORMICK 10 UND</t>
  </si>
  <si>
    <t>INFUSION ROSA DE JAMAICA MC CORMICK 10 UND</t>
  </si>
  <si>
    <t>ACEITE DE OLIVA EXTRA VIRGEN CAPRI 500 ML</t>
  </si>
  <si>
    <t>CAPRI</t>
  </si>
  <si>
    <t>ACEITE DE OLIVA EXTRA VIRGEN CAPRI 250 ML</t>
  </si>
  <si>
    <t>PASTA VERMICELLI PREMIUM SINDONI 1 KG</t>
  </si>
  <si>
    <t>PASTA DEDAL PREMIUM CAPRI 1 KG</t>
  </si>
  <si>
    <t>PASTA PLUMA PREMIUM CAPRI 1 KG</t>
  </si>
  <si>
    <t>PASTA RIGATONI PREMIUM CAPRI 1 KG</t>
  </si>
  <si>
    <t>PASTA CODITO PREMIUM CAPRI 1 KG</t>
  </si>
  <si>
    <t>PASTA TORNILLO PREMIUM CAPRI 1 KG</t>
  </si>
  <si>
    <t>PASTA ÑOQUI PREMIUM 500 GR</t>
  </si>
  <si>
    <t>PASTA ESPECIALIDADES LINGUINI CAPRI 500 GR</t>
  </si>
  <si>
    <t>PASTA LAZO CAPRI 500 GR</t>
  </si>
  <si>
    <t>PASTA DEDAL VEGETALES CAPRI 500 GR</t>
  </si>
  <si>
    <t>PASTA PLUMA VEGETALES CAPRI 500 GR</t>
  </si>
  <si>
    <t>PASTA TORNILLO VEGETALES CAPRI 500 GR</t>
  </si>
  <si>
    <t>TOMATES PELADOS AL NATURAL CAPRI 400 GR</t>
  </si>
  <si>
    <t>PASTA VERMICELLI EXTRA ESPECIAL CAPRI 1 KG</t>
  </si>
  <si>
    <t>PASTA DEDALITO EXTRA ESPECIAL CAPRI 1 KG</t>
  </si>
  <si>
    <t>PASTA DEDAL EXTRA ESPECIAL CAPRI 1 KG</t>
  </si>
  <si>
    <t>PASTA PLUMA EXTRA ESPECIAL CAPRI 1 KG</t>
  </si>
  <si>
    <t>PASTA RIGATONI EXTRA ESPECIAL CAPRI 1 KG</t>
  </si>
  <si>
    <t>PASTA DE TOMATE DOBLE CONCENTRACION CAPRI 190 GR</t>
  </si>
  <si>
    <t>RON DRAGON BEST BLEND 1 LT</t>
  </si>
  <si>
    <t>DRAGON</t>
  </si>
  <si>
    <t>RON LINAJE SANTA TERESA 700 ML</t>
  </si>
  <si>
    <t>CALEDONIA</t>
  </si>
  <si>
    <t>GALLETA CHARMY VAINILLA CALEDONIA 192 GR</t>
  </si>
  <si>
    <t>GALLETA CHARMY MOKA CALEDONIA 18X16 GR</t>
  </si>
  <si>
    <t>GALLETA CHARMY VAINILLA CALEDONIA 18X16 GR</t>
  </si>
  <si>
    <t>HARINA DE TRIGO TODO USO DULCE MAR 1 KG</t>
  </si>
  <si>
    <t>HARINA DE TRIGO LEUDANTE DULCE MAR 1 KG</t>
  </si>
  <si>
    <t>PASTA RIGATONI ALLEGRI 1 KG</t>
  </si>
  <si>
    <t>ALLEGRI</t>
  </si>
  <si>
    <t>PASTA CODO ALLEGRI 1 KG</t>
  </si>
  <si>
    <t>PASTA TORNILLO HORIZONTE 1 KG</t>
  </si>
  <si>
    <t>HORIZONTE</t>
  </si>
  <si>
    <t>PASTA PLUMA HORIZONTE 1 KG</t>
  </si>
  <si>
    <t>PASTA TUBITO LISO #3 DEDAL HORIZONTE 1 KG</t>
  </si>
  <si>
    <t>PASTA CODO HORIZONTE 1 KG</t>
  </si>
  <si>
    <t>PASTA VERMICELLI ALLEGRI 1 KG</t>
  </si>
  <si>
    <t>PASTA VERMICELLI HORIZONTE 1 KG</t>
  </si>
  <si>
    <t>AVENA EN HOJUELAS DON PACHO 400 GR</t>
  </si>
  <si>
    <t>AVENA EN HOJUELAS DON PACHO 800 GR</t>
  </si>
  <si>
    <t>AVENA EN HOJUELAS QUAKER ORIGINAL 800 GR</t>
  </si>
  <si>
    <t>QUAKER</t>
  </si>
  <si>
    <t>AVENA EN HOJUELAS QUAKER ORIGINAL 400 GR</t>
  </si>
  <si>
    <t>HARINA DE AVENA QUAKER 400 GR</t>
  </si>
  <si>
    <t>AVENA CON VAINILLA QUAKER CASERA 400 GR</t>
  </si>
  <si>
    <t>AVENA EN HOJUELAS QUAKER ORIGINAL 100 GR</t>
  </si>
  <si>
    <t>AVENA EN HOJUELAS QUAKER ORIGINAL 200 GR</t>
  </si>
  <si>
    <t>EUREKA</t>
  </si>
  <si>
    <t>VINAGRE EUREKA 1 LT</t>
  </si>
  <si>
    <t>CHEESE TRIS FRITO LAY 150 GR</t>
  </si>
  <si>
    <t>SALADOS</t>
  </si>
  <si>
    <t>FRITO LAY</t>
  </si>
  <si>
    <t>CHICHARRON PICANTE FRITO LAY 20 GR</t>
  </si>
  <si>
    <t>CHICHARRONES</t>
  </si>
  <si>
    <t>CHICHARRON PICANTE JACKS FRITO LAY 60 GR</t>
  </si>
  <si>
    <t>DORITOS MEGA QUESO FRITO LAY 150 GR</t>
  </si>
  <si>
    <t>CHEETOS FLAMIN HOT FRITO LAY 120 GR</t>
  </si>
  <si>
    <t>DORITO FLAMIN HOT FRITO LAY 140 GR</t>
  </si>
  <si>
    <t>DETODITO QUESO FRITO LAY 320 GR</t>
  </si>
  <si>
    <t>CHEETOS MEGA BOLIQUESO FRITO LAY 80 GR</t>
  </si>
  <si>
    <t>CHEETOS BOLI QUESO FRITO LAY 150 GR</t>
  </si>
  <si>
    <t>MANI</t>
  </si>
  <si>
    <t>CHEETOS HORNEADOS MEGA P FRITO LAY 110 GR</t>
  </si>
  <si>
    <t>DE TODITO RESUELTO XXL FRITO LAY 400 GR</t>
  </si>
  <si>
    <t>DETODITO RESUELTO FRITO LAY 130 GR</t>
  </si>
  <si>
    <t>TOSTITOS ORIGINAL FRITO LAY 140 GR</t>
  </si>
  <si>
    <t>TOSTITOS ORIG FRITO LAY 400 GR</t>
  </si>
  <si>
    <t>LECHE COMPLETA PURISIMA 1 LT</t>
  </si>
  <si>
    <t>LECHE DESCREMADA PURISIMA 1 LT</t>
  </si>
  <si>
    <t>JUGO NARANJA EL TUNAL 1 LT</t>
  </si>
  <si>
    <t>JUGO MANZANA EL TUNAL 1 LT</t>
  </si>
  <si>
    <t>JUGO PERA EL TUNAL 1 LT</t>
  </si>
  <si>
    <t>JUGO DURAZNO EL TUNAL 1 LT</t>
  </si>
  <si>
    <t>TE FRIO DURAZNO EL TUNAL 1 LT</t>
  </si>
  <si>
    <t>LECHE DESLACTOSADA PURISIMA 1 LT</t>
  </si>
  <si>
    <t>DESLACTOSADA</t>
  </si>
  <si>
    <t>TE FRIO FRUTOS ROJOS EL TUNAL 1 LT</t>
  </si>
  <si>
    <t>SALSA BOLOGNESA IBERIA 190 GR</t>
  </si>
  <si>
    <t>SALSA PARA PASTA COMPLETA IBERIA 190 GR</t>
  </si>
  <si>
    <t>SALSA BOLOGNESA IBERIA 490 GR</t>
  </si>
  <si>
    <t>SALSA PARA PASTA COMPLETA IBERIA 490 GR</t>
  </si>
  <si>
    <t>SALSA NAPOLITANA IBERIA 490 GR</t>
  </si>
  <si>
    <t>ADOBO COMPLETO OLYMPIA 185 GR</t>
  </si>
  <si>
    <t>OLYMPIA</t>
  </si>
  <si>
    <t>SABROSEADOR IBERIA 180 GR</t>
  </si>
  <si>
    <t>SALSA IBERIA COMBO 150 ML</t>
  </si>
  <si>
    <t>SALSA IBERIA COMBO 300 ML</t>
  </si>
  <si>
    <t>VINAGRE OLYMPIA 500 ML</t>
  </si>
  <si>
    <t>VINAGRE OLYMPIA 1 LT</t>
  </si>
  <si>
    <t>CUBITOS DE CARNE IBERIA 96 GR</t>
  </si>
  <si>
    <t>PIMIENTA NEGRA OLYMPIA 20 GR</t>
  </si>
  <si>
    <t>ADOBO COMPLETO OLYMPIA 40 GR</t>
  </si>
  <si>
    <t>SALSA INGLESA IBERIA 150 ML</t>
  </si>
  <si>
    <t>SALSA DE SOYA IBERIA  150 ML</t>
  </si>
  <si>
    <t>SALSA DE AJO IBERIA 150 ML</t>
  </si>
  <si>
    <t>SALSA INGLESA IBERIA 300 ML</t>
  </si>
  <si>
    <t>SALSA DE SOYA IBERIA  300 ML</t>
  </si>
  <si>
    <t>SALSA DE AJO IBERIA 300 ML</t>
  </si>
  <si>
    <t>COMINO MOLIDO IBERIA 6 GR</t>
  </si>
  <si>
    <t>ONOTO IBERIA 6 GR</t>
  </si>
  <si>
    <t>AJO EN POLVO OLYMPIA 6 GR</t>
  </si>
  <si>
    <t>CJA 488 UND</t>
  </si>
  <si>
    <t>PIMIENTA NEGRA OLYMPIA 3 GR</t>
  </si>
  <si>
    <t>COMINO MOLIDO IBERIA 20 GR</t>
  </si>
  <si>
    <t>PIMIENTA NEGRA IBERIA 20 GR</t>
  </si>
  <si>
    <t>SABROSEADOR IBERIA 30 GR</t>
  </si>
  <si>
    <t>CALDO DE POLLO OLYMPIA 24 GR</t>
  </si>
  <si>
    <t>CJA 4X12 UND</t>
  </si>
  <si>
    <t>SOPA DE POLLO CON FIDEOS IBERIA 60 GR</t>
  </si>
  <si>
    <t>CALDO DE CARNE OLYMPIA 24 GR</t>
  </si>
  <si>
    <t>CEPILLO DE LAVAR ANDREA</t>
  </si>
  <si>
    <t>ANDREA</t>
  </si>
  <si>
    <t>PALA GRANDE DIAMANTE</t>
  </si>
  <si>
    <t>SALCHIPOLLO</t>
  </si>
  <si>
    <t>MORTADELA DE POLLO ESPECIAL DEL CORRAL 1 KG</t>
  </si>
  <si>
    <t>PAN</t>
  </si>
  <si>
    <t>PANQUE</t>
  </si>
  <si>
    <t>TORTA CASERA DE CHOCOLATE ONCE ONCE 700 GR</t>
  </si>
  <si>
    <t>SECUREZZA</t>
  </si>
  <si>
    <t>PAÑAL DE BEBE TALLA M CHICCO 20 UND</t>
  </si>
  <si>
    <t>PAÑAL DE BEBE TALLA G CHICCO 20 UND</t>
  </si>
  <si>
    <t>PAÑAL DE BEBE TALLA XG CHICCO 20 UND</t>
  </si>
  <si>
    <t>FRIENDS</t>
  </si>
  <si>
    <t>PROTECTORES DIARIOS REGULAR FRIEND 40 UND</t>
  </si>
  <si>
    <t>TOALLAS SANITARIA NOCTURNA SIN ALAS FRIENDS 10 UND</t>
  </si>
  <si>
    <t>TOALLAS SANITARIA X-TREME SEC CON ALAS FRIENDS 14 UND</t>
  </si>
  <si>
    <t>PAPELON LIMON MONTALBAN 115 GR</t>
  </si>
  <si>
    <t>PAPELON CON LIMON Y JENGIBRE MONTALBAN 115 GR</t>
  </si>
  <si>
    <t>PAPELON LIMON Y HIERBABUENA MONTALBAN 115 GR</t>
  </si>
  <si>
    <t>AZUCAR MORENA MONTALBAN 1 KG</t>
  </si>
  <si>
    <t>GELATINA SABOR A FRESA GELLA MONTALBAN 90 GR</t>
  </si>
  <si>
    <t>ENDULZANTE MONTALBAN 0 CALORIAS 48 GR</t>
  </si>
  <si>
    <t>AZUCAR GLASS MONTALBAN 900 GR</t>
  </si>
  <si>
    <t>GELATINA SABOR A CEREZA GELLA MONTALBAN 90 GR</t>
  </si>
  <si>
    <t>AZUCAR GLASS MONTALBAN 1 KG</t>
  </si>
  <si>
    <t>KONFIT</t>
  </si>
  <si>
    <t>AZUCAR GLASS MONTALBAN 500 GR</t>
  </si>
  <si>
    <t>ENDULZANTE MONTALBAN 500 GR</t>
  </si>
  <si>
    <t>ENDULZANTE MONTALBAN 112 GR</t>
  </si>
  <si>
    <t>PAPELON NATURAL MONTALBAN 500 GR</t>
  </si>
  <si>
    <t>PAPELON LIMON MONTALBAN 500 GR</t>
  </si>
  <si>
    <t>HARINA PRECOCIDA KEL MAIZKEL SIN GLUTEN 1 KG</t>
  </si>
  <si>
    <t>KEL</t>
  </si>
  <si>
    <t>HARINA DE ARROZ KEL MAIZKEL SIN GLUTEN 900 GR</t>
  </si>
  <si>
    <t>HARINA DE TRIGO TODO USO KELIN SIN GLUTEN 400 GR</t>
  </si>
  <si>
    <t>FORORO KEL 225 GR</t>
  </si>
  <si>
    <t>CREMA DE ARROZ SIN GLUTEN KEL 225 GR</t>
  </si>
  <si>
    <t>ESPONJAS DE JABON LUSTRILLO 5 UND</t>
  </si>
  <si>
    <t>LUSTRILLO</t>
  </si>
  <si>
    <t>QUENACA</t>
  </si>
  <si>
    <t>MALTA MALTIN POLAR DE LATA 355 ML</t>
  </si>
  <si>
    <t>SANGRIA TINTA CAROREÑA 1.75 LT</t>
  </si>
  <si>
    <t>CAROREÑA</t>
  </si>
  <si>
    <t>MALTA MALTIN POLAR LIGHT 250 ML</t>
  </si>
  <si>
    <t>MALTA MALTIN POLAR 1.5 LT</t>
  </si>
  <si>
    <t>SANGRIA ROSADA LA QUE MANDA 1.75 LT</t>
  </si>
  <si>
    <t>SANGRIA TINTA LA QUE MANDA 1.75 LT</t>
  </si>
  <si>
    <t>SANGRIA BLANCA LA QUE MANDA 1.75 LT</t>
  </si>
  <si>
    <t>SANGRIA BLANCA CAROREÑA 1.75 LT</t>
  </si>
  <si>
    <t>SANGRIA ROSADA CAROREÑA 1.75 LT</t>
  </si>
  <si>
    <t>ARROZ SUPERIOR TIPO I MARY 1 KG</t>
  </si>
  <si>
    <t>MARY</t>
  </si>
  <si>
    <t>ARROZ INTEGRAL MARY 800 GR</t>
  </si>
  <si>
    <t>CARAOTAS NEGRAS MARY 500 GR</t>
  </si>
  <si>
    <t>CARAOTAS ROJAS MARY 500 GR</t>
  </si>
  <si>
    <t>GARBANZOS MARY 500 GR</t>
  </si>
  <si>
    <t>MAIZ PARA COTUFAS MARY 500 GR</t>
  </si>
  <si>
    <t>ACEITE DE OLIVA EXTRA VIRGEN MARY 750 ML</t>
  </si>
  <si>
    <t>CARAOTAS NEGRAS MARY 400 GR</t>
  </si>
  <si>
    <t>LENTEJAS MARY 400 GR</t>
  </si>
  <si>
    <t>LENTEJAS MARY 250 GR</t>
  </si>
  <si>
    <t>ARROZ ESMERALDA MARY 900 GR</t>
  </si>
  <si>
    <t>ARROZ PREMIUM MARY 900 GR</t>
  </si>
  <si>
    <t>ARROZ SUPERIOR TIPO I MARY 900 GR</t>
  </si>
  <si>
    <t>ARROZ TRADICIONAL MARY 900 GR</t>
  </si>
  <si>
    <t>ARROZ DORADO MARY 800 GR</t>
  </si>
  <si>
    <t>CREMA DE ARROZ MARY 450 GR</t>
  </si>
  <si>
    <t>GALLETA PUNTO ROJO TRIGO DE ORO 90 GR</t>
  </si>
  <si>
    <t>GALLETA COCADITA TRIGO DE ORO 15 GR UND</t>
  </si>
  <si>
    <t>GALLETA CHOCOLATE TRIGO DE ORO 15 GR UND</t>
  </si>
  <si>
    <t>GALLETA FRUTICAS TRIGO DE ORO 15 GR UND</t>
  </si>
  <si>
    <t>GALLETA PUNTO ROJO TRIGO DE ORO UND 15 GR</t>
  </si>
  <si>
    <t>GALLETA PUNTO ROJO TRIGO DE ORO 24 UND</t>
  </si>
  <si>
    <t>GALLETA COCADITAS MULTIPACK TRIGO DE ORO 150 GR</t>
  </si>
  <si>
    <t>GALLETAS DE CHOCOLATE MULTIPACK TRIGO DE ORO 150 GR</t>
  </si>
  <si>
    <t>GALLETA FRUTICAS MULTIPACK TRIGO DE ORO 150 GR</t>
  </si>
  <si>
    <t>GALLETA PUNTO ROJO MULTIPAX TRIGO DE ORO 6X150 GR</t>
  </si>
  <si>
    <t>BLT 30 UND</t>
  </si>
  <si>
    <t>GALLETA MINI ORO TRIGO DE ORO 90 GR</t>
  </si>
  <si>
    <t>SODA BIGNESS 250 ML</t>
  </si>
  <si>
    <t>BIGNESS</t>
  </si>
  <si>
    <t>VODKA</t>
  </si>
  <si>
    <t>AGUAKINA</t>
  </si>
  <si>
    <t>ALNAFOL</t>
  </si>
  <si>
    <t>COLADO DE FRUTAS TROPICALES HEINZ 113 GR</t>
  </si>
  <si>
    <t>SALSA DE TOMATE HEINZ 397 GR</t>
  </si>
  <si>
    <t>SNACKS CHEEZ PEK PICANTE TREO 30 GR</t>
  </si>
  <si>
    <t>TREO</t>
  </si>
  <si>
    <t>CEREAL MEGA AROS COLORES TU CEREAL 500 GR</t>
  </si>
  <si>
    <t>CEREAL MEGA BOL CHOCOLATE TU CEREAL 500 GR.</t>
  </si>
  <si>
    <t>SNACKS CACHAPA CON QUESO TREO BOKADO 110 GR</t>
  </si>
  <si>
    <t>BOKADO</t>
  </si>
  <si>
    <t>CEREAL MEGA FLAKES TU CEREAL 280 GR</t>
  </si>
  <si>
    <t>CEREAL MEGA AROS TU CEREAL 240 GR</t>
  </si>
  <si>
    <t>CEREAL MEGA BOL CHOCOLATE TU CEREAL 240 GR</t>
  </si>
  <si>
    <t>CEREAL MEGA AROS MIEL TU CEREAL 240 GR</t>
  </si>
  <si>
    <t>CEREAL FRISGO AZUCARADO TU CEREAL 240 GR</t>
  </si>
  <si>
    <t>DANIBISK</t>
  </si>
  <si>
    <t>SALSA DE TOMATE HEINZ 198 GR</t>
  </si>
  <si>
    <t>MARGARINA LA ESTANCIA 500 GR</t>
  </si>
  <si>
    <t>ALBECA</t>
  </si>
  <si>
    <t>SALSA DE AJO ALBECA 150 ML</t>
  </si>
  <si>
    <t>MARGARINA ALBECA RENDIDORA 400 GR</t>
  </si>
  <si>
    <t>MARGARINA ALBECA RENDIDORA 500 GR</t>
  </si>
  <si>
    <t>PEGA LOKA</t>
  </si>
  <si>
    <t>CJA 42 UND</t>
  </si>
  <si>
    <t>SINDONI</t>
  </si>
  <si>
    <t>PASTA PLUMA SINDONI 1 KG</t>
  </si>
  <si>
    <t>PASTA ESPIRAL PREMIUM SINDONI 1 KG</t>
  </si>
  <si>
    <t>PASTA CARACOL PREMIUM SINDONI 500 GR</t>
  </si>
  <si>
    <t>PASTA PLUMITA PREMIUM SINDONI 500 GR</t>
  </si>
  <si>
    <t>PASTA DITALI SINDONI 1 KG</t>
  </si>
  <si>
    <t>SALSA NAPOLITANA SINDONI 490 GR</t>
  </si>
  <si>
    <t>PURE DE TOMATE PASSATA SINDONI 480 GR</t>
  </si>
  <si>
    <t>PASTA MACARRONES PREMIUM SINDONI 500 GR</t>
  </si>
  <si>
    <t>NUCITA</t>
  </si>
  <si>
    <t>PIRULIN CHOCO ESTUCHE LUJO 120G</t>
  </si>
  <si>
    <t>PIRULIN CHOCOLATE DISPENSADOR 60 GR</t>
  </si>
  <si>
    <t>CJA 4X12</t>
  </si>
  <si>
    <t>PIRULIN</t>
  </si>
  <si>
    <t>PIRULIN ESTUCHE 16 GR</t>
  </si>
  <si>
    <t>CJA 6X25 UND</t>
  </si>
  <si>
    <t>PIRULIN CREMA SABOR A LIMON ENVASE 190 GR</t>
  </si>
  <si>
    <t>LICOR DULCE TRIPLE SECO CAZANOVE 700 ML</t>
  </si>
  <si>
    <t>CAZANOVE</t>
  </si>
  <si>
    <t>COLADO DE CIRUELAS PASAS HEINZ 113 GR</t>
  </si>
  <si>
    <t>FLAQUITO RELLENO DE AVELLANA NEVADO ST. MORITZ 2X30 GR</t>
  </si>
  <si>
    <t>CJA 180 UND</t>
  </si>
  <si>
    <t>CHOCOLATE BLANCO ST. MORITZ 32 GR</t>
  </si>
  <si>
    <t>CHOCOLATE STADIUM BLANCO ST. MORITZ 25 GR</t>
  </si>
  <si>
    <t>CJA 15 UND</t>
  </si>
  <si>
    <t>BOMBONERA REGALITO ST. MORITZ 4 UND</t>
  </si>
  <si>
    <t>BOMBONERA REGALITO ST. MORITZ 9 UND</t>
  </si>
  <si>
    <t>BOMBONERA REGALITO ST. MORITZ 12 UND</t>
  </si>
  <si>
    <t>BOMBONERA LAGRIMA ST. MORITZ 4 UND</t>
  </si>
  <si>
    <t>BOMBONERA LAGRIMA ST. MORITZ 9 UND</t>
  </si>
  <si>
    <t>BOMBONERA LAGRIMA ST. MORITZ 12 UND</t>
  </si>
  <si>
    <t>BOMBONES CORAZON FOIL ST. MORITZ 120 GR</t>
  </si>
  <si>
    <t>DISPLAY 6 UND</t>
  </si>
  <si>
    <t>CHOCOLATE TODO USO EXTRA BITTER ST. MORIZT 100 GR</t>
  </si>
  <si>
    <t>FLAQUITO</t>
  </si>
  <si>
    <t>DISPLAY 9 UND</t>
  </si>
  <si>
    <t>ARROZ PREMIUM MASIA 1 KG</t>
  </si>
  <si>
    <t>HARINA DE MAIZ AMARILLO LUCHAREPA 1 KG</t>
  </si>
  <si>
    <t>HARINA DE TRIGO LEUDANTE LA LUCHA 900 GR</t>
  </si>
  <si>
    <t>ARROZ CANILLA TIPO I LA LUCHA 1 KG</t>
  </si>
  <si>
    <t>HARINA DE ARROZ LA LUCHA 900 GR</t>
  </si>
  <si>
    <t>CARAOTAS ROJAS LA LUCHA 400 GR</t>
  </si>
  <si>
    <t>MAIZ PARA COTUFAS LA LUCHA 400 GR</t>
  </si>
  <si>
    <t>MAYONESA LA LUCHA 445 GR</t>
  </si>
  <si>
    <t>HARINA DE TRIGO TOSTADO LA LUCHA GOFIO 900 GR</t>
  </si>
  <si>
    <t>HARINA DE TRIGO LEUDANTE LA LUCHA 1 KG</t>
  </si>
  <si>
    <t>HARINA DE MAIZ BLANCO LUCHAREPA 1 KG</t>
  </si>
  <si>
    <t>MEZCLA TORTA DE VAINILLA LA LUCHA 500 GR</t>
  </si>
  <si>
    <t>MEZCLA TORTA DE CHOCOLATE LA LUCHA 500 GR</t>
  </si>
  <si>
    <t>MEZCLA PARA PANQUECAS LA LUCHA 500 GR</t>
  </si>
  <si>
    <t>MEZCLA BROWNIES SIN GLUTEN LA LUCHA 500 GR</t>
  </si>
  <si>
    <t>VINO DE MANZANA LA ESPAÑOLA 750 ML</t>
  </si>
  <si>
    <t>VINO DE FRESA LA ESPAÑOLA 750 ML</t>
  </si>
  <si>
    <t>VINO DE DURAZNO LA ESPAÑOLA 750 ML</t>
  </si>
  <si>
    <t>VINO TINTO LA SAGRADA FAMILIA 700 ML</t>
  </si>
  <si>
    <t>VINO BLANCO DE COCINA SAGRADA CENA 700 ML</t>
  </si>
  <si>
    <t>VINO TINTO DE COCINA SAGRADA CENA 700 ML</t>
  </si>
  <si>
    <t>VINO BLANCO SAGRADA FAMILIA 700 ML</t>
  </si>
  <si>
    <t>BARROCO</t>
  </si>
  <si>
    <t>SANGRIA DE VINO BLANCO LA ESPAÑOLA 750 ML</t>
  </si>
  <si>
    <t>RON AÑEJO PREMIUM BARRICA 700 ML</t>
  </si>
  <si>
    <t>BARRICA</t>
  </si>
  <si>
    <t>AZUCAR SABANA DULCE 1 KG</t>
  </si>
  <si>
    <t>MALTA MALTIN POLAR NR 250 ML</t>
  </si>
  <si>
    <t>TOM</t>
  </si>
  <si>
    <t>SNACKS CHEEZ PEK SABOR A QUESO TREO 30 GR</t>
  </si>
  <si>
    <t>PEK</t>
  </si>
  <si>
    <t>FRITZ</t>
  </si>
  <si>
    <t>ACETONA VALMY 50 ML</t>
  </si>
  <si>
    <t>LECHE ENTERA LUMALAC 1 KG</t>
  </si>
  <si>
    <t>LUMALAC</t>
  </si>
  <si>
    <t>SAZONATODO MAGGI 35 GR</t>
  </si>
  <si>
    <t>JUGO DURAZNO YUKERY 250 ML</t>
  </si>
  <si>
    <t>JUGO MANGO YUKERY 250 ML</t>
  </si>
  <si>
    <t>JUGO PERA YUKERY 250 ML</t>
  </si>
  <si>
    <t>CIGARROS PALL MALL 10 UND</t>
  </si>
  <si>
    <t>CERVEZA LIGHT REGIONAL 355 ML</t>
  </si>
  <si>
    <t>CERVEZA MORENA 222 ML</t>
  </si>
  <si>
    <t>MORENA</t>
  </si>
  <si>
    <t>CERVEZA MORENA REGIONAL LATA 355 ML</t>
  </si>
  <si>
    <t>LICOR DE WHISKY OLD TRAFFORD 700 ML</t>
  </si>
  <si>
    <t>MONUMENTAL</t>
  </si>
  <si>
    <t>JABON BEBE FRESCURA FLORAL LAS LLAVES 160 GR</t>
  </si>
  <si>
    <t>NECTAR DE MANZANA SIN AZUCAR NATULAC 1 LT</t>
  </si>
  <si>
    <t>LECHE CONDENSADA</t>
  </si>
  <si>
    <t>NECTAR DE GUAYABA NATULAC ALUMINIO 340 ML</t>
  </si>
  <si>
    <t>NECTAR DE TAMARINDO NATULAC ALUMINIO 340 ML</t>
  </si>
  <si>
    <t>JUGO DURAZNO NATULAC 150 ML</t>
  </si>
  <si>
    <t>BLT 24 UND</t>
  </si>
  <si>
    <t>JUGO MANZANA NATULAC 150 ML</t>
  </si>
  <si>
    <t>JUGO PERA NATULAC 150 ML</t>
  </si>
  <si>
    <t>NECTAR DE DURAZNO NATULAC 250 ML</t>
  </si>
  <si>
    <t>NECTAR DE PERA NATULAC 250 ML</t>
  </si>
  <si>
    <t>NECTAR DE MANZANA NATULAC 250 ML</t>
  </si>
  <si>
    <t>JUGO NARANJA NATULAC 250 ML</t>
  </si>
  <si>
    <t>JUGO DURAZNO NATULAC CARTON 1 LT</t>
  </si>
  <si>
    <t>NECTAR DE PERA NATULAC CARTON 500 ML</t>
  </si>
  <si>
    <t>JUGO PERA NATULAC CARTON 1 LT</t>
  </si>
  <si>
    <t>NECTAR DE MANZANA NATULAC CARTON 500 ML</t>
  </si>
  <si>
    <t>JUGO MANZANA NATULAC CARTON 1 LT</t>
  </si>
  <si>
    <t>COCTEL DE FRUTAS NATULAC CARTON 1 LT</t>
  </si>
  <si>
    <t>JUGO MANGO NATULAC CARTON 1 LT</t>
  </si>
  <si>
    <t>NECTAR DE NARANJA NATULAC CARTON 500 ML</t>
  </si>
  <si>
    <t>JUGO NARANJA NATULAC 1 LT</t>
  </si>
  <si>
    <t>TE NEGRO DE DURAZNO NATULAC 1 LT</t>
  </si>
  <si>
    <t>AGUA DE COCO NATULAC 1 LT</t>
  </si>
  <si>
    <t>AGUA DE COCO NATULAC 250 ML</t>
  </si>
  <si>
    <t>LECHE CONDENSADA MAITA 390 GR</t>
  </si>
  <si>
    <t>MAITA</t>
  </si>
  <si>
    <t>LECHE EN POLVO CAMPESTRE 500 GR</t>
  </si>
  <si>
    <t>CAMPESTRE</t>
  </si>
  <si>
    <t>LECHE EN POLVO DESCREMADA CAMPESTRE 900 GR</t>
  </si>
  <si>
    <t>LECHE EN POLVO DESCREMADA CAMPESTRE 450 GR</t>
  </si>
  <si>
    <t>LECHE EN POLVO SEMIDESCREMADA CAMPESTRE 450 GR</t>
  </si>
  <si>
    <t>LACTOVISOY 1 KG</t>
  </si>
  <si>
    <t>LACTOVISOY</t>
  </si>
  <si>
    <t>LECHE EN POLVO CAMPESTRE 900 GR</t>
  </si>
  <si>
    <t>QUESO FUNDIDO PARA UNTAR DALVITO 200 GR</t>
  </si>
  <si>
    <t>DALVITO</t>
  </si>
  <si>
    <t>QUESO FUNDIDO PARA UNTAR DALVITO 300 GR</t>
  </si>
  <si>
    <t>QUESO UNTABLE TWISTIKESO 200 GR</t>
  </si>
  <si>
    <t>TWISTIKESO</t>
  </si>
  <si>
    <t>CHICHA EN POLVO CAMPESTRE 400 GR</t>
  </si>
  <si>
    <t>LECHE EN POLVO CAMPESTRE 400 GR</t>
  </si>
  <si>
    <t>LACTOVISOY 500 GR</t>
  </si>
  <si>
    <t>ARROZ PREMIUM SANTONI 900 GR</t>
  </si>
  <si>
    <t>VODKA CITRUS 750 ML</t>
  </si>
  <si>
    <t>AGUA MINERAL CRISTAL 330 ML</t>
  </si>
  <si>
    <t>CRISTAL</t>
  </si>
  <si>
    <t>AGUA MINERAL CRISTAL 1.5 LT</t>
  </si>
  <si>
    <t>AGUA MINERAL CRISTAL 4.8 LT</t>
  </si>
  <si>
    <t>CARAOTAS ROJAS VICONE 500 GR</t>
  </si>
  <si>
    <t>VICONE</t>
  </si>
  <si>
    <t>MAIZ PARA COTUFAS VICONE 500 GR</t>
  </si>
  <si>
    <t>AVENA EN HOJUELAS VICONE 400 GR</t>
  </si>
  <si>
    <t>AVENA EN HOJUELAS VICONE 200 GR</t>
  </si>
  <si>
    <t>LENTEJAS VICONE 400 GR</t>
  </si>
  <si>
    <t>CARAOTAS NEGRAS VICONE 400 GR</t>
  </si>
  <si>
    <t>DESENGRASANTE TAPA AMARILLA 1 LT</t>
  </si>
  <si>
    <t>DETERGENTE LIQUIDO TAPA AMARILLA 1 LT</t>
  </si>
  <si>
    <t>JUSTY SABOR NARANJA 1.5 LT</t>
  </si>
  <si>
    <t>JUSTY</t>
  </si>
  <si>
    <t>NEVEX</t>
  </si>
  <si>
    <t>CLORO LAVANDA NEVEX 1 LT</t>
  </si>
  <si>
    <t>MISTOLIN</t>
  </si>
  <si>
    <t>MISTOLIN DE BEBE 828 ML</t>
  </si>
  <si>
    <t>MISTOLIN FRESCURA FRUTAL 828 ML</t>
  </si>
  <si>
    <t>MISTOLIN SUAVIDAD ALGODÓN 828 ML</t>
  </si>
  <si>
    <t>MISTOLIN AIRES NAVIDEÑOS PINO Y ESPECIES 828 ML</t>
  </si>
  <si>
    <t>MISTOLIN AIRES NAVIDEÑOS MANZANA Y CANELA 828 ML</t>
  </si>
  <si>
    <t>PINESOL</t>
  </si>
  <si>
    <t>MISTOLIN LIMON 828 ML</t>
  </si>
  <si>
    <t>MUNCHY</t>
  </si>
  <si>
    <t>CJA 5X12 UND</t>
  </si>
  <si>
    <t>HUGME</t>
  </si>
  <si>
    <t>RTD</t>
  </si>
  <si>
    <t>VODKA GASIFICADA</t>
  </si>
  <si>
    <t>MIXTECOS</t>
  </si>
  <si>
    <t>CJA 19 UND</t>
  </si>
  <si>
    <t>QUESO UNTABLE ORIGINAL RIKESA 200 GR</t>
  </si>
  <si>
    <t>JUGO NARANJA YUKERY 250 ML</t>
  </si>
  <si>
    <t>ARROZ BLANCO TIPO II EL TITAN 900 GR</t>
  </si>
  <si>
    <t>MARGARINA MAVESA 250 GR</t>
  </si>
  <si>
    <t>GELATINA FRESA FRUXI 40 GR</t>
  </si>
  <si>
    <t>FRUXI</t>
  </si>
  <si>
    <t>GELATINA FRAMBUESA FRUXI 40 GR</t>
  </si>
  <si>
    <t>GELATINA UVA FRUXI 40 GR</t>
  </si>
  <si>
    <t>GELATINA PIÑA FRUXI 40 GR</t>
  </si>
  <si>
    <t>GELATINA MANDARINA FRUXI 40 GR</t>
  </si>
  <si>
    <t>GELATINA FIESTA FRUXI 3 PACK SABORES VARIOS</t>
  </si>
  <si>
    <t>GELATINA LIMON FRUXI 40 GR</t>
  </si>
  <si>
    <t>GELATINA CHICLE FRUXI 40 GR</t>
  </si>
  <si>
    <t>GELATINA SIN SABOR FRUXI 12 GR</t>
  </si>
  <si>
    <t>PUDIN DE CHOCOLATE FRUXI 48 GR</t>
  </si>
  <si>
    <t>PUDIN DE VAINILLA FRUXI 48 GR</t>
  </si>
  <si>
    <t>PUDIN DE FRESA FRUXI 48 GR</t>
  </si>
  <si>
    <t>VASOS PLASTICOS NRO 107 ARCOIRIS 50 UND</t>
  </si>
  <si>
    <t>ARCOIRIS</t>
  </si>
  <si>
    <t>VASOS PLASTICOS NRO 127 ARCOIRIS 50 UND</t>
  </si>
  <si>
    <t>AGUA MINERAL CRISTALINA 1.5 LT</t>
  </si>
  <si>
    <t>AGUA MINERAL CRISTALINA 5 LT</t>
  </si>
  <si>
    <t>AGUA MINERAL CRISTALINA 8 LT</t>
  </si>
  <si>
    <t>AGUA MINERAL CRISTAL 600 ML</t>
  </si>
  <si>
    <t>PROSANCA</t>
  </si>
  <si>
    <t>BTO 25 UND</t>
  </si>
  <si>
    <t>CARBON VEGETAL AL CAMPO 1.5 KG</t>
  </si>
  <si>
    <t>GRANJA SALSA DE TOMATE 385 GR</t>
  </si>
  <si>
    <t>MIGURT</t>
  </si>
  <si>
    <t>YOGURT DULCE MIGURT 750 GR</t>
  </si>
  <si>
    <t>YOGURT FRESA MIGURT 750 GR</t>
  </si>
  <si>
    <t>YOGURT DURAZNO MIGURT 750 GR</t>
  </si>
  <si>
    <t>YOGURT NARANJA MIGURT 750 GR</t>
  </si>
  <si>
    <t>BTO 40 UND</t>
  </si>
  <si>
    <t>ARROZ BLANCO TIPO I LLANO VERDE 1 KG</t>
  </si>
  <si>
    <t>100PORCIENTO</t>
  </si>
  <si>
    <t>AZUCAR BLANCA RIO TURBIO 1 KG</t>
  </si>
  <si>
    <t>RON DIPLOMATICO RESERVA EXCLUSIVA 700 ML.</t>
  </si>
  <si>
    <t>DIPLOMATICO</t>
  </si>
  <si>
    <t>CHIMENEAUD 700 ML</t>
  </si>
  <si>
    <t>VODKA XTREME 700 ML</t>
  </si>
  <si>
    <t>RON DIPLOMATICO RESERVA EXCLUSIVA 700 ML</t>
  </si>
  <si>
    <t>RON AÑEJO DORADO CANAIMA 700 ML</t>
  </si>
  <si>
    <t>CANAIMA</t>
  </si>
  <si>
    <t>RON AÑEJO BLANCO CANAIMA 700 ML</t>
  </si>
  <si>
    <t>RON DIPLOMATICO MANTUANO 700 ML</t>
  </si>
  <si>
    <t>RON BLANCO DIPLOMATICO 700 ML</t>
  </si>
  <si>
    <t>WHISKY GRAND LORD 1 LT</t>
  </si>
  <si>
    <t>LECHE COMPLETA UPACA 900 GR</t>
  </si>
  <si>
    <t>UPACA</t>
  </si>
  <si>
    <t>LECHE COMPLETA UPACA 125 GR</t>
  </si>
  <si>
    <t>LECHE COMPLETA UPACA 400 GR</t>
  </si>
  <si>
    <t>SALCHICHA VIENA ALIMEX 22 UND 450 GR</t>
  </si>
  <si>
    <t>MORTADELA ESPECIAL CARACAS 750 GR</t>
  </si>
  <si>
    <t>LIMPIA POCETAS TK 1 LT</t>
  </si>
  <si>
    <t>TK</t>
  </si>
  <si>
    <t>CLORO JABONOSO TK 1 LT</t>
  </si>
  <si>
    <t>LAVAPLATOS TK 500 ML</t>
  </si>
  <si>
    <t>SUAVIZANTE TK 1 LT</t>
  </si>
  <si>
    <t>DESINFECTANTE TK 1 LT</t>
  </si>
  <si>
    <t>LAVAPLATOS TK 1 LT</t>
  </si>
  <si>
    <t>DETERGENTE LIQUIDO TK 1 LT</t>
  </si>
  <si>
    <t>DESENGRASANTE TK 1 LT</t>
  </si>
  <si>
    <t>CLORO TK 1 LT</t>
  </si>
  <si>
    <t>SUAVIZANTE TK 500 ML</t>
  </si>
  <si>
    <t>CIGARROS UNIVERSAL 20 UND</t>
  </si>
  <si>
    <t>UNIVERSAL</t>
  </si>
  <si>
    <t>MARBONITA</t>
  </si>
  <si>
    <t>BAHIA</t>
  </si>
  <si>
    <t>ARROZ BLANCO AYANTI 1 KG</t>
  </si>
  <si>
    <t>AYANTI</t>
  </si>
  <si>
    <t>ARROZ BLANCO TIPO I COGOYAL 1 KG</t>
  </si>
  <si>
    <t>SALSA DE SOYA LA VIÑA 150 ML</t>
  </si>
  <si>
    <t>SALSA DE SOYA LA VIÑA 300 ML.</t>
  </si>
  <si>
    <t>SALSA INGLESA LA VIÑA 150 ML</t>
  </si>
  <si>
    <t>SALSA DE SOYA LA VIÑA 300 ML</t>
  </si>
  <si>
    <t>VINAGRE LA VIÑA 1 LTR</t>
  </si>
  <si>
    <t>MERMELADA DE DURAZNO LA VIÑA 200 GR</t>
  </si>
  <si>
    <t>HIT´S</t>
  </si>
  <si>
    <t>MANI GARRAPIÑADO HIT`S 25 GR</t>
  </si>
  <si>
    <t>MANI SALADO HIT`S 25 GR</t>
  </si>
  <si>
    <t>MAYONESA ARIAS 445 GR</t>
  </si>
  <si>
    <t>ARIAS</t>
  </si>
  <si>
    <t>VINAGRE ARIAS 1 LT</t>
  </si>
  <si>
    <t>VINAGRE ARIAS 500 ML</t>
  </si>
  <si>
    <t>QUESO CHEDDAR ARIAS 240 GR</t>
  </si>
  <si>
    <t>SALSA A BASE DE TOMATE ARIAS 380 GR</t>
  </si>
  <si>
    <t>PASTA DE TOMATE ARIAS 200 GR</t>
  </si>
  <si>
    <t>MAIZ DULCE EN GRANO ARIAS 220 GR</t>
  </si>
  <si>
    <t>SALSA MAIZ ARIAS 240 GR</t>
  </si>
  <si>
    <t>SALSA TOCINETA ARIAS 240 GR</t>
  </si>
  <si>
    <t>PREPARADO DE MAYONESA ARIAS 465 GR</t>
  </si>
  <si>
    <t>SALSA PARA PASTA NAPOLITANA ARIAS 490 GR</t>
  </si>
  <si>
    <t>SALSA PARA PIZZAS ARIAS 490 GR</t>
  </si>
  <si>
    <t>SALSA PARA PASTA BOLOÑESA ARIAS 490 GR</t>
  </si>
  <si>
    <t>SALSA PARA PASTA BOLOÑESA ARIAS 190 GR</t>
  </si>
  <si>
    <t>SALSA DE TOMATE ARIAS 397 GR</t>
  </si>
  <si>
    <t>MAYONESA ARIAS 175 GR</t>
  </si>
  <si>
    <t>OSOLE</t>
  </si>
  <si>
    <t>SALSA BOLOGNESA PARA PASTAS OSOLE 340 GR</t>
  </si>
  <si>
    <t>MERMELADA FRESA OSOLE 200 GR</t>
  </si>
  <si>
    <t>MERMELADA MORA OSOLE 200 GR</t>
  </si>
  <si>
    <t>MERMELADA FRUTOS ROJOS OSOLE 200 GR</t>
  </si>
  <si>
    <t>MERMELADA DURAZNO OSOLE 200 GR</t>
  </si>
  <si>
    <t>MERMELADA GUAYABA OSOLE 200 GR</t>
  </si>
  <si>
    <t>SARDINA EN ACEITE VEGETAL LOS ROQUES 170 GR</t>
  </si>
  <si>
    <t>OXY</t>
  </si>
  <si>
    <t>BTO 45UND</t>
  </si>
  <si>
    <t>LAVAPLATOS EN CREMA PREMIO 150 GR</t>
  </si>
  <si>
    <t>LAVAPLATOS EN CREMA PREMIO 450 GR</t>
  </si>
  <si>
    <t>LAVAPLATOS EN CREMA PREMIO 250 GR</t>
  </si>
  <si>
    <t>CREMA DE RON BARRICA 700 ML</t>
  </si>
  <si>
    <t>ARAUCA</t>
  </si>
  <si>
    <t>BEBIDA ACHOCOLATADA LANDOR 200 GR</t>
  </si>
  <si>
    <t>PALMITOS ENTEROS KALDINI 400 GR</t>
  </si>
  <si>
    <t>MAYONESA MAVESA 175 GR</t>
  </si>
  <si>
    <t>PASTILLA MULTIUSO LAS LLAVES 130 GR</t>
  </si>
  <si>
    <t>MERMELADA FRESA MORA LA VIÑA 240 GR</t>
  </si>
  <si>
    <t>JABON PANELA FLORAL LAS LLAVES 200 GR</t>
  </si>
  <si>
    <t>CJA 44 UND</t>
  </si>
  <si>
    <t>ATUN BONITO CON VEGETALES MARGARITA 165 GR</t>
  </si>
  <si>
    <t>MARGARINA NELLY 250 GR</t>
  </si>
  <si>
    <t>JABON EN PANELA CITRICA MULTI CLEAN 200 GR</t>
  </si>
  <si>
    <t>ATUN TROZOS EN ACEITE MARGARITA 170 GR</t>
  </si>
  <si>
    <t>FEMININA</t>
  </si>
  <si>
    <t>CREMA DENTAL TRIPLE ACCION ALIDENT 100 GR</t>
  </si>
  <si>
    <t>ALIDENT</t>
  </si>
  <si>
    <t>CREMA DENTAL SENSITIVE ALIDENT 100 GR</t>
  </si>
  <si>
    <t>DESODORANTE INTENSA ALIVE 50 GR</t>
  </si>
  <si>
    <t>DESODORANTE WOMAN FRESQUISSIMA ALIVE 50 GR</t>
  </si>
  <si>
    <t>DESODORANTE BAMBOO ALIVE</t>
  </si>
  <si>
    <t>DESODORANTE OCEANIC ALIVE 50 GR</t>
  </si>
  <si>
    <t>DESODORANTE FLORAL ALIVE 50 GR</t>
  </si>
  <si>
    <t>DESODORANTE CLASSIC ALIVE 50 GR</t>
  </si>
  <si>
    <t>DESODORANTE ACTIVE ALIVE 50 GR</t>
  </si>
  <si>
    <t>DESODORANTE AUDAZ ALIVE 50 GR</t>
  </si>
  <si>
    <t>GALLETA POLVOROSAS TERTULIA 84 GR</t>
  </si>
  <si>
    <t>TERTULIA</t>
  </si>
  <si>
    <t>PASTA PLUMA PREMIUM MARY 500 GR</t>
  </si>
  <si>
    <t>PASTA TORNILLO PREMIUM MARY 500 GR</t>
  </si>
  <si>
    <t>HARINA DE TRIGO LEUDANTE MARY 1 KG</t>
  </si>
  <si>
    <t>PASTA RIGATONI PREMIUM MARY 500 GR</t>
  </si>
  <si>
    <t>PASTA MACARRON PREMIUM MARY 500 GR</t>
  </si>
  <si>
    <t>PASTA DEDAL PREMIUM MARY 500 GR</t>
  </si>
  <si>
    <t>PASTA VERMICELLI SUPERIOR MARY 1 KG</t>
  </si>
  <si>
    <t>PASTA VERMICELLI PREMIUM MARY 500 GR</t>
  </si>
  <si>
    <t>PASTA LINGUINI PREMIUM MARY 500 GR</t>
  </si>
  <si>
    <t>PASTA PLUMA SUPERIOR MARY 1 KG</t>
  </si>
  <si>
    <t>PASTA VERMICELLI TRADICIONAL MARY 1 KG</t>
  </si>
  <si>
    <t>GALLETA MARIA CALEDONIA 168 GR</t>
  </si>
  <si>
    <t>PASTA SPAGUETTI TRADICIONAL MARY 1 KG</t>
  </si>
  <si>
    <t>ANIS DIAMANTE BANDERA 1 LT</t>
  </si>
  <si>
    <t>BANDERA</t>
  </si>
  <si>
    <t>ANIS BUDU BANDERA 1 LT</t>
  </si>
  <si>
    <t>ANIS PETARE BANDERA 1 LT</t>
  </si>
  <si>
    <t>CERVEZA MAL PORTADA 330 ML</t>
  </si>
  <si>
    <t>PAN ARABE AL SULTAN 6 UND</t>
  </si>
  <si>
    <t>LIMA PARA UÑAS ALIVE 10 UND</t>
  </si>
  <si>
    <t>GEL FRIO REFRESCANTE ALIVE 235 GR</t>
  </si>
  <si>
    <t>DETERGENTE EN POLVO BLANQUEADOR ALIVE 1 KG</t>
  </si>
  <si>
    <t>DETERGENTE EN POLVO SUAVIZANTE ALIVE 500 GR</t>
  </si>
  <si>
    <t>DETERGENTE EN POLVO SUAVIZANTE ALIVE 1 KG</t>
  </si>
  <si>
    <t>ESPONJA ALICLEAN DOBLE USO</t>
  </si>
  <si>
    <t>BRILLO DE ALAMBRE ALICLEAN UND</t>
  </si>
  <si>
    <t>CEPILLO DENTAL CUIDADO DE ENCIAS ALIDENT</t>
  </si>
  <si>
    <t>DETERGENTE EN POLVO LIMON ALIVE 1 KG</t>
  </si>
  <si>
    <t>DETERGENTE EN POLVO LIMON ALIVE 500 GR</t>
  </si>
  <si>
    <t>DETERGENTE EN POLVO FLORAL ALIVE 1 KG</t>
  </si>
  <si>
    <t>DETERGENTE EN POLVO FLORAL ALIVE 500 GR</t>
  </si>
  <si>
    <t>DETERGENTE EN POLVO SUAVIZANTE ALIVE 200 GR</t>
  </si>
  <si>
    <t>DETERGENTE EN POLVO FLORAL ALIVE 200 GR</t>
  </si>
  <si>
    <t>CREMA DENTAL TRIPLE ACCION ALIDENT 75 GR</t>
  </si>
  <si>
    <t>HARINA DE MAIZ BLANCO DOÑA BELEN 1 KG</t>
  </si>
  <si>
    <t>MANTEQUILLA CON SAL COGOYAL 500 GR</t>
  </si>
  <si>
    <t>ARROZ BLANCO TIPO I INNOVA 1 KG</t>
  </si>
  <si>
    <t>INNOVA</t>
  </si>
  <si>
    <t>CARAOTAS NEGRAS GRAVENCA 500 GR</t>
  </si>
  <si>
    <t>GRAVENCA</t>
  </si>
  <si>
    <t>MAIZ PARA COTUFAS GRAVENCA 500 GR</t>
  </si>
  <si>
    <t>LENTEJAS GRAVENCA 500 GR</t>
  </si>
  <si>
    <t>AVENA EN HOJUELAS GRAVENCA 400 GR</t>
  </si>
  <si>
    <t>ARROZ TRADICIONAL MARY 1 KG</t>
  </si>
  <si>
    <t>SOLSHAM</t>
  </si>
  <si>
    <t>3B</t>
  </si>
  <si>
    <t>TUCACAS</t>
  </si>
  <si>
    <t>ANIS ELECTRICO ORIGINAL ENERGY 1 LT</t>
  </si>
  <si>
    <t>ELECTRICO</t>
  </si>
  <si>
    <t>ANIS ELECTRICO BLUE ENERGY 1 LT</t>
  </si>
  <si>
    <t>ANIS ELECTRICO LOVE ENERGY 1 LT</t>
  </si>
  <si>
    <t>ANIS ELECTRICO YELLOW ENERGY 1 LT</t>
  </si>
  <si>
    <t>GRANJA SALSA INGLESA 150 ML</t>
  </si>
  <si>
    <t>MORCILLA UNTABLE LA MONTSERRATINA 115 GR</t>
  </si>
  <si>
    <t>HARINA DE MAIZ BLANCO BUDARE 1 KG</t>
  </si>
  <si>
    <t>BUDARE</t>
  </si>
  <si>
    <t>ANIS BOMBONA ESTAXPLOTADA 1 LT</t>
  </si>
  <si>
    <t>ANIS</t>
  </si>
  <si>
    <t>MAYONESA WILOS 445 GR</t>
  </si>
  <si>
    <t>WILOS</t>
  </si>
  <si>
    <t>ADEREZO A BASE DE MAYONESA WILOS 445 GR</t>
  </si>
  <si>
    <t>TIGOLAC</t>
  </si>
  <si>
    <t>SUAVIZANTE FLORAL OSO BLANCO 400 ML</t>
  </si>
  <si>
    <t>GRANOLA INTEGRAL ALIMENTOS NATURAL PLUS 250 GR</t>
  </si>
  <si>
    <t>VINAGRE LA VIÑA 500 ML</t>
  </si>
  <si>
    <t>AZUCAR REFINADA ALIMENTOS HORIZONTE 1 KG</t>
  </si>
  <si>
    <t>PAÑITO AMARILLO</t>
  </si>
  <si>
    <t>EVA</t>
  </si>
  <si>
    <t>CLARA DE HUEVO PASTEURIZADA OVO DON TITO</t>
  </si>
  <si>
    <t>GRANJA ACEITE DE SOYA DE 900 ML</t>
  </si>
  <si>
    <t>WIKI WIKI AZUL MARINO 15 GR</t>
  </si>
  <si>
    <t>JAMON COCIDO SUPERIOR PLUMROSE KG</t>
  </si>
  <si>
    <t>CJA 70 UND</t>
  </si>
  <si>
    <t>BTO 70 UND</t>
  </si>
  <si>
    <t>MARSHMALLOWS VAINILLA &amp; CHOCOLATE 200 GRM</t>
  </si>
  <si>
    <t>BTO 20 UNID</t>
  </si>
  <si>
    <t>BTO 20X100 UND</t>
  </si>
  <si>
    <t>ESCAROLA KG</t>
  </si>
  <si>
    <t>MAYONESA KRAFT 175 GR</t>
  </si>
  <si>
    <t>TANG</t>
  </si>
  <si>
    <t>CJA 28 UND</t>
  </si>
  <si>
    <t>PREMIUM</t>
  </si>
  <si>
    <t>GRANEL PASTA LARGA 3 KG</t>
  </si>
  <si>
    <t>GRANEL PASTA CORTA 3 KG</t>
  </si>
  <si>
    <t>GINEBRA BOMBAY 750 ML</t>
  </si>
  <si>
    <t>BOMBAY</t>
  </si>
  <si>
    <t>ANIS MONTE CARMELO 1 LT</t>
  </si>
  <si>
    <t>AVENA EN HARINA WEPA 200 GR</t>
  </si>
  <si>
    <t>REPOLLO CHINO KG</t>
  </si>
  <si>
    <t>GRANEL ARROZ 3 KG</t>
  </si>
  <si>
    <t>NECTAR DE NARANJA NATULAC 1.5 LT</t>
  </si>
  <si>
    <t>NECTAR DE NARANJA NATULAC BOTELLA 500 ML</t>
  </si>
  <si>
    <t>NECTAR DE DURAZNO NATULAC 1.5 LT</t>
  </si>
  <si>
    <t>NECTAR DE DURAZNO NATULAC BOTELLA 500 ML</t>
  </si>
  <si>
    <t>NECTAR DE PERA NATULAC 1.5 LT</t>
  </si>
  <si>
    <t>NECTAR DE PERA NATULAC BOTELLA 500 ML</t>
  </si>
  <si>
    <t>NECTAR DE MANZANA NATULAC 1.5 LT</t>
  </si>
  <si>
    <t>NECTAR DE MANZANA NATULAC BOTELLA 500 ML</t>
  </si>
  <si>
    <t>TE NEGRO DE LIMON NATULAC 1.5 LT</t>
  </si>
  <si>
    <t>TE NEGRO DE LIMON NATULAC 500 ML</t>
  </si>
  <si>
    <t>TE NEGRO DE DURAZNO NATULAC 1.5 LT</t>
  </si>
  <si>
    <t>TE NEGRO DE DURAZNO NATULAC 500 ML</t>
  </si>
  <si>
    <t>ANIS COCTEL BUDU BANDERA 1 LT</t>
  </si>
  <si>
    <t>LAVAPLATOS EN CREMA LIMON MI DIA 450 GR</t>
  </si>
  <si>
    <t>QUESO PROVOLONE GHALIA 150 GR</t>
  </si>
  <si>
    <t>GHALIA</t>
  </si>
  <si>
    <t>QUESO HOLANDES GHALIA 150 GR</t>
  </si>
  <si>
    <t>QUESO GOUDA GHALIA 150 GR</t>
  </si>
  <si>
    <t>QUESO SUIZO GHALIA 140 GR</t>
  </si>
  <si>
    <t>QUESO MUENSTER GHALIA 150 GR</t>
  </si>
  <si>
    <t>LOMO DE CERDO AHUMADO Y SALSA DE CIRUELA VIANDE 50 GR</t>
  </si>
  <si>
    <t>VIANDE</t>
  </si>
  <si>
    <t>CJ 20 UND</t>
  </si>
  <si>
    <t>YOGURT ORIGINAL FRESA ALPINA 150 GR</t>
  </si>
  <si>
    <t>ALPINA</t>
  </si>
  <si>
    <t>YOGURT ORIGINAL MELOCOTON ALPINA 150 GR</t>
  </si>
  <si>
    <t>YOGURT ORIGINAL MORA ALPINA 150 GR</t>
  </si>
  <si>
    <t>BEBIDA LACTEA AVENA ALPINA 250 GR</t>
  </si>
  <si>
    <t>BEBIDA LACTEA</t>
  </si>
  <si>
    <t>BEBIDA LACTEA AVENA CANELA ALPINA 250 GR</t>
  </si>
  <si>
    <t>BEBIDA LACTEA AVENA DESLATOSADA ALPINA 250 GR</t>
  </si>
  <si>
    <t>QUESITO ALPINA 185 GR</t>
  </si>
  <si>
    <t>YOGURT ORIGINAL FRUTOS ROJOS ALPINA 150 GR</t>
  </si>
  <si>
    <t>QUESO PARMESANO ALPINA 120 GR</t>
  </si>
  <si>
    <t>YOGURT GRIEGO NATURAL ALPINA 150 GR</t>
  </si>
  <si>
    <t>YOGURT GRIEGO DE FRESA ALPINA 150 GR</t>
  </si>
  <si>
    <t>YOGURT GRIEGO MORA Y ARANDANOS ALPINA 150 GR</t>
  </si>
  <si>
    <t>CERVEZA AGUILA DE LATA 330 ML</t>
  </si>
  <si>
    <t>AGUILA</t>
  </si>
  <si>
    <t>CERVEZA POKER 330 ML</t>
  </si>
  <si>
    <t>POKER</t>
  </si>
  <si>
    <t>CERVEZA BUDWEISER 269 ML</t>
  </si>
  <si>
    <t>SAVITAL</t>
  </si>
  <si>
    <t>SHAMPOO ACEITE DE ARGAN Y SABILA SAVITAL 25 ML</t>
  </si>
  <si>
    <t>SHAMPOO MULTIOLEOS SAVITAL 25 ML</t>
  </si>
  <si>
    <t>SHAMPOO ANTICASPA TE VERDE SEDA Y SABILA SAVITAL 27 ML</t>
  </si>
  <si>
    <t>CREMA DENTAL MENTA TRIPLE ACCION COLGATE 60 ML</t>
  </si>
  <si>
    <t>LAVAPLATOS EN CREMA CONTRA GRASA LIMON AXION 450 GR</t>
  </si>
  <si>
    <t>LAVAPLATOS EN CREMA ALOE Y VITAMINA AXION 235 GR</t>
  </si>
  <si>
    <t>LAVAPLATOS EN CREMA LIMON AXION  235 GR</t>
  </si>
  <si>
    <t>LAVAPLATOS EN CREMA LIMA LIMON AXION 425 GR</t>
  </si>
  <si>
    <t>COLOMBINA</t>
  </si>
  <si>
    <t>AFEITADORA BLISTER 3X2 GILLETTE UND</t>
  </si>
  <si>
    <t>AFEITADORA 3 HOJILLAS GILLETTE UND</t>
  </si>
  <si>
    <t>GALLETAS DUCALES NOEL 294 GR</t>
  </si>
  <si>
    <t>NOEL</t>
  </si>
  <si>
    <t>GALLETA VAINILLA FESTIVAL UND 34 GR</t>
  </si>
  <si>
    <t>GALLETA DE COCO FESTIVAL 50 GR UND</t>
  </si>
  <si>
    <t>GALLETA RECREO FESTIVAL  UND 54 GR</t>
  </si>
  <si>
    <t>BALANCE</t>
  </si>
  <si>
    <t>POSTOBON</t>
  </si>
  <si>
    <t>AGUA MINERAL CRISTAL 300 ML</t>
  </si>
  <si>
    <t>AGUA MINERAL CRISTALINA 600 ML</t>
  </si>
  <si>
    <t>CERVEZA ANDINA 330 ML</t>
  </si>
  <si>
    <t>CERVEZA HEINEKEN LATA 269 ML</t>
  </si>
  <si>
    <t>CERVEZA LITE MILLER 330 ML</t>
  </si>
  <si>
    <t>BUBBALOO SPARKIES 25 GR</t>
  </si>
  <si>
    <t>BUBBALOO</t>
  </si>
  <si>
    <t>CJA 480 UND</t>
  </si>
  <si>
    <t>POPETAS</t>
  </si>
  <si>
    <t>PANELADA</t>
  </si>
  <si>
    <t>KOTEX</t>
  </si>
  <si>
    <t>HUGGIES</t>
  </si>
  <si>
    <t>GATARINA GATSY 17 KG</t>
  </si>
  <si>
    <t>GATSY</t>
  </si>
  <si>
    <t>QUESO CREMOSO AMERICANO LONCHITAS 272 GR</t>
  </si>
  <si>
    <t>LONCHITAS</t>
  </si>
  <si>
    <t>JABON PANELA SUPER ROMBO 200 GR</t>
  </si>
  <si>
    <t>CJA 25 UND</t>
  </si>
  <si>
    <t>BIANCHI</t>
  </si>
  <si>
    <t>TRULULU</t>
  </si>
  <si>
    <t>CARAMELO EN BARRA ORIGINAL LOKIÑO 400 GR</t>
  </si>
  <si>
    <t>GOMITAS FEROZ TRULULU 18 GR</t>
  </si>
  <si>
    <t>CJA 12X25 UND</t>
  </si>
  <si>
    <t>GOMITAS AROS TRULULU 50 UND</t>
  </si>
  <si>
    <t>AMERICANDY</t>
  </si>
  <si>
    <t>CARAMELO EN BARRA SURTIDOS LOKIÑO 400 GR</t>
  </si>
  <si>
    <t>CJA 12X50 UND</t>
  </si>
  <si>
    <t>GOMITAS GUSANOS TRULULU 90 GR</t>
  </si>
  <si>
    <t>CHICLE EN POLVO OKA LOKA 12 GR</t>
  </si>
  <si>
    <t>GOMITAS GUSANOS ACIDOS TRULULU 80 GR</t>
  </si>
  <si>
    <t>GOMITAS SABORES TRULULU 90 GR</t>
  </si>
  <si>
    <t>GOMITAS CASQUITOS TRULULU 90 GR</t>
  </si>
  <si>
    <t>CHAO</t>
  </si>
  <si>
    <t>CARAMELO SURTIDOS FRUTALES LOKIÑO 400 GR</t>
  </si>
  <si>
    <t>BTO 10 X 12 UND</t>
  </si>
  <si>
    <t>CARAMELO FRESA EN LINEA CHAO 14 GR</t>
  </si>
  <si>
    <t>CARAMELO HIPER ACIDO REVOLCON 250 GR</t>
  </si>
  <si>
    <t>REVOLCON</t>
  </si>
  <si>
    <t>CHOCO SNACK BIANCHI CARAMELO Y MANI 60 GR</t>
  </si>
  <si>
    <t>GOMITAS RENOLFO TRULULU 90 GR</t>
  </si>
  <si>
    <t>FRUWI</t>
  </si>
  <si>
    <t>CJA 6X50 UND</t>
  </si>
  <si>
    <t>GOMITAS LENGUA SANDIA TRULULU 80 GR</t>
  </si>
  <si>
    <t>GOMITAS NEON TRULULU 85 GR</t>
  </si>
  <si>
    <t>CJA 18 PQT</t>
  </si>
  <si>
    <t>CARAMELO MENTA X2 CHAO 100 UND</t>
  </si>
  <si>
    <t>CARAMELO SANDIA X2 CHAO 100 UND</t>
  </si>
  <si>
    <t>MASMELOS CHOCO VAINILLA TRULULU 65 GR</t>
  </si>
  <si>
    <t>CARAMELO MORA AZUL X2 CHAO 100 UND</t>
  </si>
  <si>
    <t>GOMITAS DURAZNITOS TRULULU 50 GR</t>
  </si>
  <si>
    <t>GOMITAS HIPER ACIDAS REVOLCON 45 GR</t>
  </si>
  <si>
    <t>MASMELOS RELLENO CARAMELO TRULULU 50 GR</t>
  </si>
  <si>
    <t>CARAMELO ORIGINAL XTREME CHAO 100 UND</t>
  </si>
  <si>
    <t>CARAMELO XTREME CEREZA CHAO 100 UND</t>
  </si>
  <si>
    <t>CHUPETAS SABORES SURTIDOS XXL LOKIÑO 48 UND</t>
  </si>
  <si>
    <t>MASMELOS RELLENO FRESA TRULULU 50 GR</t>
  </si>
  <si>
    <t>GOMITAS MINI FEROZ TRULULU 77 GR</t>
  </si>
  <si>
    <t>GOMITAS ARCOIRIS TRULULU 80 GR</t>
  </si>
  <si>
    <t>SNACKS CRUNCH ORIGAMI MANI Y ALMENDRA 45 GR</t>
  </si>
  <si>
    <t>CRUNCH</t>
  </si>
  <si>
    <t>CARAMELO DE LECHE RICATO 50 UND</t>
  </si>
  <si>
    <t>GOMITAS BARRILETE 50 GR</t>
  </si>
  <si>
    <t>BARRILETE</t>
  </si>
  <si>
    <t>GOMITAS SPLASH RELLENAS TRULULU 80 GR</t>
  </si>
  <si>
    <t>GOMITAS SANDIA ACIDAS TRULULU 80 GR</t>
  </si>
  <si>
    <t>MASMELOS CHOCO VAINILLA TRULULU 50 GR</t>
  </si>
  <si>
    <t>GOMITAS AROS TRULULU 80 GR</t>
  </si>
  <si>
    <t>GOMITAS LOVE TRULULO 80 GR</t>
  </si>
  <si>
    <t>GOMITAS FRANKI TRULULU 80 GR</t>
  </si>
  <si>
    <t>GOMITAS NEON TRULULU 80 GR</t>
  </si>
  <si>
    <t>CHOCOLATES ENCANTO DE FRESA BIANCHI 55 GR</t>
  </si>
  <si>
    <t>CARAMELO MALTEADA DE CHOCOLATE BIANCHI 55 GR</t>
  </si>
  <si>
    <t>CARAMELO PINTALENGUAS LOKIÑO 50 UND 400 GR</t>
  </si>
  <si>
    <t>CAJ 18 UND</t>
  </si>
  <si>
    <t>RINGO</t>
  </si>
  <si>
    <t>PERRARINA ADULTO RINGO 1 KG</t>
  </si>
  <si>
    <t>MIRRINGO</t>
  </si>
  <si>
    <t>FILPO</t>
  </si>
  <si>
    <t>PERRARINA PARA CACHORRO RINGO 1 KG</t>
  </si>
  <si>
    <t>PERRARINA CACHORRO RINGO 30 KG</t>
  </si>
  <si>
    <t>PERRARINA CROQUETA RINGO 500 GR</t>
  </si>
  <si>
    <t>LAVAPLATOS EN CREMA LIMON AXION 150 GR</t>
  </si>
  <si>
    <t>PANETTONE DE FRUTAS Y UVAS PASAS BIMBO 450 GR</t>
  </si>
  <si>
    <t>PANNETONE</t>
  </si>
  <si>
    <t>BIMBO</t>
  </si>
  <si>
    <t>PANETTONE DE FRUTAS CONFITADAS Y UVAS PASAS BIMBO 450 GR</t>
  </si>
  <si>
    <t>LAVAPLATOS EN CREMA LIMON MI DIA 500 GR</t>
  </si>
  <si>
    <t>CHUPETA BIG BOM SABOR A SANDIA 48 UND</t>
  </si>
  <si>
    <t>CHUPETA BIG BOM SABOR A MANGO 48 UND</t>
  </si>
  <si>
    <t>GALLETAS 3 TACOS SALRICAS 282 GR</t>
  </si>
  <si>
    <t>SALRICAS</t>
  </si>
  <si>
    <t>GALLETAS 5 TACOS SALRICAS 470 GR</t>
  </si>
  <si>
    <t>GALLETAS 6 TACOS SALRICAS 564 GR</t>
  </si>
  <si>
    <t>GALLETAS 4 TACOS SALRICAS 376 GR</t>
  </si>
  <si>
    <t>GALLETAS 7 TACOS SALRICAS 590 GR</t>
  </si>
  <si>
    <t>SALTITACO</t>
  </si>
  <si>
    <t>PAPAS FRITAS FRITO KING 1 KG</t>
  </si>
  <si>
    <t>CJA 1500 UND</t>
  </si>
  <si>
    <t>SUPLEMENTO DIETARIO VITAFER-L 500 ML.</t>
  </si>
  <si>
    <t>VITAFER</t>
  </si>
  <si>
    <t>GALLETAS 3 TACOS SALTITACOS 305 GR</t>
  </si>
  <si>
    <t>GALLETAS 7 TACOS SALTITACOS 595 GR</t>
  </si>
  <si>
    <t>ROLDA</t>
  </si>
  <si>
    <t>SUPLEMENTO DIETARIO VITAFER-L 500 ML</t>
  </si>
  <si>
    <t>PAPAS PARA PERRO MAX KRONCH 1 KG</t>
  </si>
  <si>
    <t>LAVAPLATOS EN CREMA LIMON SUPREMO 225 GR</t>
  </si>
  <si>
    <t>SUPREMO</t>
  </si>
  <si>
    <t>MONCLER</t>
  </si>
  <si>
    <t>BEBIDA DE ARROZ CON COCO GREENSTAR 1 LT</t>
  </si>
  <si>
    <t>GREENSTAR</t>
  </si>
  <si>
    <t>BEBIDA DE ARROZ CON AVELLANAS GREENSTAR 1 LT</t>
  </si>
  <si>
    <t>BEBIDA DE AVENA GREENSTAR 1 LT</t>
  </si>
  <si>
    <t>CREMA PARA CHANTILLY SUCREAM 1 LT</t>
  </si>
  <si>
    <t>T VARIOS</t>
  </si>
  <si>
    <t>SUCREAM</t>
  </si>
  <si>
    <t>BEBIDA DE ALMENDRAS GREENSTAR 1 LT</t>
  </si>
  <si>
    <t>QUESO MOZZARELLA DE BUFALA PLANETARICA 240 GR</t>
  </si>
  <si>
    <t>PLANETARICA</t>
  </si>
  <si>
    <t>JABON EN PANELA MULTIUSO LIMON SUPREMO 200 GR</t>
  </si>
  <si>
    <t>ESPARRAGO KG</t>
  </si>
  <si>
    <t>LECHUGA VALENCIANA KG</t>
  </si>
  <si>
    <t>MANI SALADO SIN PIEL KING 120 GR</t>
  </si>
  <si>
    <t>KING</t>
  </si>
  <si>
    <t>QUINOA TRICOLOR VIVO 250 GR</t>
  </si>
  <si>
    <t>VIVO</t>
  </si>
  <si>
    <t>VALDIVIESO</t>
  </si>
  <si>
    <t>VINO ESPUMANTE RICHELIEU ROSE 750 ML</t>
  </si>
  <si>
    <t>RICHELIEU</t>
  </si>
  <si>
    <t>COMPOTA DE FRAMBUESA VIVO 120 GR</t>
  </si>
  <si>
    <t>MERMELADA FRAMBUESA SIN AZUCAR VIVO 200 GR</t>
  </si>
  <si>
    <t>MERMELADA MORA SIN AZUCAR VIVO 200 GR</t>
  </si>
  <si>
    <t>MERMELADA BERRIES SIN AZUCAR VIVO 200 GR</t>
  </si>
  <si>
    <t>MERMELADA DURAZNO SIN AZUCAR VIVO 200 GR</t>
  </si>
  <si>
    <t>NECTAR DE NARANJA SIN AZUCAR VIVO 1 LT</t>
  </si>
  <si>
    <t>NECTAR DE PIÑA SIN AZUCAR VIVO 1 LT</t>
  </si>
  <si>
    <t>NECTAR DE DURAZNO SIN AZUCAR VIVO 1 LT</t>
  </si>
  <si>
    <t>NECTAR DE MANZANA SIN AZUCAR VIVO 1 LT</t>
  </si>
  <si>
    <t>TENTA</t>
  </si>
  <si>
    <t>VINO TINTO CABERNET SAUVIGNON ROSARIO 750 ML</t>
  </si>
  <si>
    <t>ROSARIO</t>
  </si>
  <si>
    <t>VINO TINTO MERLOT ROSARIO 750 ML</t>
  </si>
  <si>
    <t>VINO ROSADO ROSE ROSARIO 750 ML</t>
  </si>
  <si>
    <t>CAVALO</t>
  </si>
  <si>
    <t>BEBIDA DE ALMENDRA SIN AZUCAR VILAY 1 LT</t>
  </si>
  <si>
    <t>BEBIDA DE ALMENDRA Y VAINILLA VILAY 1 LT</t>
  </si>
  <si>
    <t>BEBIDA DE COCO SIN AZUCAR VILAY 1 LT</t>
  </si>
  <si>
    <t>VINO CABERNET SAUVIGNON MISIONES DE RENGO 750 ML</t>
  </si>
  <si>
    <t>VINO BLANCO SAUVIGNON MISIONES DE RENGO 750 ML</t>
  </si>
  <si>
    <t>MEZCLA TORTA VAINILLA WYNCO 400 GR</t>
  </si>
  <si>
    <t>CJA 27 UND</t>
  </si>
  <si>
    <t>WAFER FRESA RENATA 115 GR</t>
  </si>
  <si>
    <t>RENATA</t>
  </si>
  <si>
    <t>WAFER VAINILLA RENATA 115 GR</t>
  </si>
  <si>
    <t>GRANEL HARINA DE MAIZ 1 KG</t>
  </si>
  <si>
    <t>ATUN EN ACEITE ROBIN HOOD 175 GR</t>
  </si>
  <si>
    <t>MAIZ TIERNO DEL MONTE 300 GR</t>
  </si>
  <si>
    <t>CHOCOLATE MINI MOMENTS KITKAT NESTLE 34 GR</t>
  </si>
  <si>
    <t>CJA 18X30 UND</t>
  </si>
  <si>
    <t>CJA 18X30</t>
  </si>
  <si>
    <t>CHOCOLATE CHARGE NESTLE 40 GR</t>
  </si>
  <si>
    <t>CJA 12X30</t>
  </si>
  <si>
    <t>MOCOCA</t>
  </si>
  <si>
    <t>OLE</t>
  </si>
  <si>
    <t>VEGETALES MIXTOS OLE 300 GR</t>
  </si>
  <si>
    <t>CAJ 12 UND</t>
  </si>
  <si>
    <t>SALSA DE TOMATE HIERBAS FINAS OLE 340 GR</t>
  </si>
  <si>
    <t>MERMELADA DE FRESA OLE 230 GR</t>
  </si>
  <si>
    <t>MERMELADA DE MELOCOTON OLE 230 GR</t>
  </si>
  <si>
    <t>MERMELADA DE MORA OLE 230 GR</t>
  </si>
  <si>
    <t>SOYA</t>
  </si>
  <si>
    <t>LECHE EN POLVO DOBON 120 GR</t>
  </si>
  <si>
    <t>DOBON</t>
  </si>
  <si>
    <t>BTO 80 UND</t>
  </si>
  <si>
    <t>LECHE EN POLVO DOBON 200 GR</t>
  </si>
  <si>
    <t>LECHE EN POLVO DOBON 400 GR</t>
  </si>
  <si>
    <t>ACEITE DE SOYA 900 ML</t>
  </si>
  <si>
    <t>PANETTONE DE FRUTAS BAUDUCCO 400 GR</t>
  </si>
  <si>
    <t>BAUDUCCO</t>
  </si>
  <si>
    <t>PANETTONE DE CHOCOLATE BAUDUCCO 400 GR</t>
  </si>
  <si>
    <t>PANETTONE DE FRUTAS BAUDUCCO 80 GR</t>
  </si>
  <si>
    <t>PANETTONE DE CHOCOLATE BAUDUCCO 80 GR</t>
  </si>
  <si>
    <t>DELINE</t>
  </si>
  <si>
    <t>BATERIAS KINGDURA AAA</t>
  </si>
  <si>
    <t>KINGDURA</t>
  </si>
  <si>
    <t>BATERIAS KINGDURA AA</t>
  </si>
  <si>
    <t>ISABELA</t>
  </si>
  <si>
    <t>GALLETA WAFER DE CHOCOLATE ISABELA 100 GR</t>
  </si>
  <si>
    <t>GALLETA WAFER DE FRESA ISABELA 100 GR</t>
  </si>
  <si>
    <t>GALLETA WAFER DE CHOCOLATE BLANCO ISABELA 100 GR</t>
  </si>
  <si>
    <t>GALLETA WAFER DE LIMON ISABELA 100 GR</t>
  </si>
  <si>
    <t>TORTA MEZCLADO RENATA 250 GR</t>
  </si>
  <si>
    <t>TORTA SABOR A NARANJA RENATA 250 GR</t>
  </si>
  <si>
    <t>TORTA CHOCO CHIP RENATA 250 GR</t>
  </si>
  <si>
    <t>TORTA DE CHOCOLATE RELLENO RENATA 300 GR</t>
  </si>
  <si>
    <t>TORTA DE LECHE CONDENSADA RENATA 300 GR</t>
  </si>
  <si>
    <t>TORTA DE COCO CHOCOLATE RENATA 300 GR</t>
  </si>
  <si>
    <t>GALO</t>
  </si>
  <si>
    <t>MEZCLA PARA TORTA DE CHOCOLATE RENATA 400 GR</t>
  </si>
  <si>
    <t>MEZCLA PARA TORTA VAINILLA RENATA 400 GR</t>
  </si>
  <si>
    <t>MEZCLA PARA TORTA DE MAIZ RENATA 400 GR</t>
  </si>
  <si>
    <t>MEZCLA PARA TORTA DE NARANJA RENATA 400 GR</t>
  </si>
  <si>
    <t>MEZCLA PARA TORTA DE COCO RENATA 400 GR</t>
  </si>
  <si>
    <t>MEZCLA PARA TORTA LIMON RENATA 400 GR</t>
  </si>
  <si>
    <t>MEZCLA PARA TORTA DE ABACAXI RENATA 400 GR</t>
  </si>
  <si>
    <t>MEZCLA PARA TORTA FESTA RENATA 400 GR</t>
  </si>
  <si>
    <t>WAFER BRIGADEIRO RENATA 115 GR</t>
  </si>
  <si>
    <t>GALLETA DE MANTEQUILLA Y CHOCOLATE RENATA 133 GR</t>
  </si>
  <si>
    <t>GALLETA DE MANTEQUILLA Y LECHE RENATA 133 GR</t>
  </si>
  <si>
    <t>GALLETA DE MANTEQUILLA Y COCO RENATA 133 GR</t>
  </si>
  <si>
    <t>MEZCLA PARA TORTA BRIGADEIRO RENATA 400 GR</t>
  </si>
  <si>
    <t>WAFER LIMON RENATA 115 GR</t>
  </si>
  <si>
    <t>WAFER STRAMBERRY FRESA RENATA 115 GR</t>
  </si>
  <si>
    <t>GALLETA STRAMBERRY FRESA RENATA 112 GR</t>
  </si>
  <si>
    <t>MEZCLA PARA TORTA DE BROWNIE RENATA 400 GR</t>
  </si>
  <si>
    <t>BOMBONES SURTIDOS 50 UND WYNCO</t>
  </si>
  <si>
    <t>CJA 800 UND</t>
  </si>
  <si>
    <t>CERESER</t>
  </si>
  <si>
    <t>KICALDO</t>
  </si>
  <si>
    <t>MAIZ PARA COTUFAS KICALDO 500 GR</t>
  </si>
  <si>
    <t>PONQUE</t>
  </si>
  <si>
    <t>GALLETA COOKIES VAINILLA VITARELA 80 GR</t>
  </si>
  <si>
    <t>GALLETA COKIES CHOCOLATE VITARELA 80 GR</t>
  </si>
  <si>
    <t>GALLETA TRELOSO CHOCORESCO VITARELA 120 GR</t>
  </si>
  <si>
    <t>GALLETA TRELOSO CHOCOLATE VITARELA 120 GR</t>
  </si>
  <si>
    <t>GALLETA TRELOSO FLOCOS VITARELA 120 GR</t>
  </si>
  <si>
    <t>GALLETA TRELOSO FRESA VITARELA 120 GR</t>
  </si>
  <si>
    <t>GALLETA WAFER DE CHOCOLATE PARIMA 70 GR</t>
  </si>
  <si>
    <t>PARIMA</t>
  </si>
  <si>
    <t>HARINA DE TRIGO LEUDANTE DOÑA MARIA 1 KG</t>
  </si>
  <si>
    <t>LECHE CONDENSADA CAMPONESA 395 GR</t>
  </si>
  <si>
    <t>CAMPONESA</t>
  </si>
  <si>
    <t>ACEITE DE SOYA COAMO 900 ML</t>
  </si>
  <si>
    <t>COAMO</t>
  </si>
  <si>
    <t>GALLETA MORANGO YUPI 130 GR</t>
  </si>
  <si>
    <t>YUPI</t>
  </si>
  <si>
    <t>DALLAS</t>
  </si>
  <si>
    <t>ITAMARATI</t>
  </si>
  <si>
    <t>BEBIDA EN POLVO LIMON TANDY 25 GR</t>
  </si>
  <si>
    <t>TANDY</t>
  </si>
  <si>
    <t>BEBIDA EN POLVO PIÑA TANDY 25 GR</t>
  </si>
  <si>
    <t>BEBIDA EN POLVO MANDARINA TANDY 25 GR</t>
  </si>
  <si>
    <t>BEBIDA EN POLVO PARCHITA TANDY 25 GR</t>
  </si>
  <si>
    <t>BEBIDA EN POLVO UVA TANDY 25 GR</t>
  </si>
  <si>
    <t>BEBIDA EN POLVO NARANJA TANDY 25 GR</t>
  </si>
  <si>
    <t>CORCOVADO</t>
  </si>
  <si>
    <t>CONCORDIA</t>
  </si>
  <si>
    <t>CERVEZA ESTRELLA GALICIA LATA 269 ML</t>
  </si>
  <si>
    <t>GRANOLA AVENA Y MAIZ ALIMEGA 250 GR</t>
  </si>
  <si>
    <t>GRANEL HARINA DE MAIZ 500 GR</t>
  </si>
  <si>
    <t>ESPONJA DE ALAMBRE INOXIDABLE ULTRA</t>
  </si>
  <si>
    <t>GUISANTES EN CONSERVAS GRATO 400 GR</t>
  </si>
  <si>
    <t>GRATO</t>
  </si>
  <si>
    <t>COCTEL DE FRUTAS EN ALMIBAR GRATO 820 GR</t>
  </si>
  <si>
    <t>MELOCOTONES EN ALMIBAR GRATOS 820 GR</t>
  </si>
  <si>
    <t>CHAMPIÑONES LAMINADOS GRATO 400 GR</t>
  </si>
  <si>
    <t>GRANJA MORTADELA DE CARNE 900 GR</t>
  </si>
  <si>
    <t>PROSECCO</t>
  </si>
  <si>
    <t>ASTORIA</t>
  </si>
  <si>
    <t>LIMONCELLO DELLA SCOGLIERA 700 ML</t>
  </si>
  <si>
    <t>SANTERO</t>
  </si>
  <si>
    <t>TINI</t>
  </si>
  <si>
    <t>SOLEGRO</t>
  </si>
  <si>
    <t>TURRON</t>
  </si>
  <si>
    <t>CJA 45 UND</t>
  </si>
  <si>
    <t>ROSSO</t>
  </si>
  <si>
    <t>CJA 216 UND</t>
  </si>
  <si>
    <t>GUISANTES AL NATURAL KALDINI 400 GR</t>
  </si>
  <si>
    <t>GARBANZOS AL NATURAL KALDINI 400 GR</t>
  </si>
  <si>
    <t>ACETO BALSAMICO KALDINI 500 ML</t>
  </si>
  <si>
    <t>VINAGRE DE MANZANA KALDINI 1 LT</t>
  </si>
  <si>
    <t>MASA DE PASTELITOS SQUISITOS</t>
  </si>
  <si>
    <t>PIMENTON GRANDE KG</t>
  </si>
  <si>
    <t>SAL ROSADA DEL HIMALAYA KALDINI 390 GR</t>
  </si>
  <si>
    <t>PIMIENTA NEGRA KALDINI 170 GR</t>
  </si>
  <si>
    <t>MIEL DE PANAL HONEY KALDINI 454 GR</t>
  </si>
  <si>
    <t>ENDULZANTES</t>
  </si>
  <si>
    <t>MIEL</t>
  </si>
  <si>
    <t>CEBOLLA PREMIUM KG</t>
  </si>
  <si>
    <t>JABON FRAGANCIAS VARIAS MONCLER 145 GR</t>
  </si>
  <si>
    <t>SALCHICHA SAZONADA DON DIEGO 600 GR</t>
  </si>
  <si>
    <t>GRANEL SAL 500 GR</t>
  </si>
  <si>
    <t>GRANEL PASTA CORTA 500 GR</t>
  </si>
  <si>
    <t>TE DE YERBABUENA TALDIN LINDEN 24 GR</t>
  </si>
  <si>
    <t>TALDIN</t>
  </si>
  <si>
    <t>TE DE TILA TALDIN LINDEN 24 GR</t>
  </si>
  <si>
    <t>TE RIÑOSAN TADIN 28.8 GR</t>
  </si>
  <si>
    <t>TADIN</t>
  </si>
  <si>
    <t>CUP PASTA NOODLES CARNE KALDINI 60 GR</t>
  </si>
  <si>
    <t>CUP PASTA NOODLES DE POLLO KALDINI 60 GR</t>
  </si>
  <si>
    <t>CUP PASTA NOODLES DE VEGETALES KALDINI 60 GR</t>
  </si>
  <si>
    <t>CUP PASTA NOODLES CAMARONES KALDINI 60 GR</t>
  </si>
  <si>
    <t>CARBONELL</t>
  </si>
  <si>
    <t>ACEITE DE OLIVA EXTRA VIRGEN CARBONELL 500 ML</t>
  </si>
  <si>
    <t>VINO ESPUMOSO CORDON ROSADO FREIXENET 750 ML</t>
  </si>
  <si>
    <t>FREIXENET</t>
  </si>
  <si>
    <t>VINO ESPUMANTE CORDON NEGRO FLEIXENET 750 ML</t>
  </si>
  <si>
    <t>VINO ESPUMOSO EXTRA DRY FLEIXENET 750 ML</t>
  </si>
  <si>
    <t>VINO BLANCO MARQUES DE CACERES 750 ML</t>
  </si>
  <si>
    <t>ACEITUNAS NEGRAS AGRO SEVILLA 200 GR</t>
  </si>
  <si>
    <t>SOLDEPEÑAS</t>
  </si>
  <si>
    <t>VINO TINTO RED WHINE DON RAMON PEREZ 750 ML</t>
  </si>
  <si>
    <t>VINAGRE DE VINO TINTO KRISOL 1 LT</t>
  </si>
  <si>
    <t>KRISOL</t>
  </si>
  <si>
    <t>QUESO IBERICO NUEZ Y MANTEQUILLA GARCIA BAQUERO 150 GR</t>
  </si>
  <si>
    <t>CERVEZA ESPECIAL ESTRELLA GALICIA 300 ML</t>
  </si>
  <si>
    <t>1906</t>
  </si>
  <si>
    <t>CERVEZA DE VIDRIO LAGER ESTRELLA DE GALICIA 330 ML</t>
  </si>
  <si>
    <t>DOMINIO</t>
  </si>
  <si>
    <t>VINO MERLOT CASTAÑO DOMINIO 750 ML</t>
  </si>
  <si>
    <t>VINO CABERNET SAUVIGNON RUTINI DOMINIO 750 ML</t>
  </si>
  <si>
    <t>JAMON SERRANO BODAS 1980 80 GR</t>
  </si>
  <si>
    <t>VINO TINTO CHISMOSO 750 ML</t>
  </si>
  <si>
    <t>CHISMOSO</t>
  </si>
  <si>
    <t>VINO TINTO ROBLE BOCOS 750 ML</t>
  </si>
  <si>
    <t>LEGUMMH</t>
  </si>
  <si>
    <t>VINO TINTO HERENCIA HUEDA 750 ML</t>
  </si>
  <si>
    <t>HERENCIA</t>
  </si>
  <si>
    <t>VINO BLANCO HERENCIA HUEDA 750 ML</t>
  </si>
  <si>
    <t>BOMBONES SURTIDOS NESTLE</t>
  </si>
  <si>
    <t>DETERGENTE EN POLVO LIMON TROPICAL 1 KG</t>
  </si>
  <si>
    <t>TROPICAL</t>
  </si>
  <si>
    <t>DETERGENTE EN POLVO ROSA TROPICAL 1 KG</t>
  </si>
  <si>
    <t>VODKA GOLD FOUR LOKO 473 ML</t>
  </si>
  <si>
    <t>VODKA BLUE FOUR LOKO 473 ML</t>
  </si>
  <si>
    <t>VODKA PURPLE FOUR LOKO 473 ML</t>
  </si>
  <si>
    <t>PATE DE ATUN PICANTE KALDINI 100 GR</t>
  </si>
  <si>
    <t>PATE DE SALMON AHUMADO KALDINI 100 GR</t>
  </si>
  <si>
    <t>OCUMO CHINO KG</t>
  </si>
  <si>
    <t>JABON BERRIES KIWI 75 GR</t>
  </si>
  <si>
    <t>KIWI</t>
  </si>
  <si>
    <t>JABON DURAZNO KIWI 75 GR</t>
  </si>
  <si>
    <t>JABON CITRUS KIWI 75 GR</t>
  </si>
  <si>
    <t>JABON APPLE KIWI 75 GR</t>
  </si>
  <si>
    <t>PAÑAL PREMIUM TALLA P OKI 30 UND</t>
  </si>
  <si>
    <t>PAÑAL PREMIUM TALLA M OKI 28 UND</t>
  </si>
  <si>
    <t>OKI</t>
  </si>
  <si>
    <t>ACEITE DE GIRASOL KADOO 900 ML</t>
  </si>
  <si>
    <t>KADOO</t>
  </si>
  <si>
    <t>PASTA LARGA SAVANA 1 KG</t>
  </si>
  <si>
    <t>SAVANA</t>
  </si>
  <si>
    <t>PASTA PLUMA PREMIUM SIKER 500 GR</t>
  </si>
  <si>
    <t>PASTA TORNILLO PREMIUM SIKER 500 GR</t>
  </si>
  <si>
    <t>PASTA LARGA SAVANA 500 GR</t>
  </si>
  <si>
    <t>PASTA CODO PREMIUM SIKER 500 GR</t>
  </si>
  <si>
    <t>GRANEL PASTA LARGA 1 KG</t>
  </si>
  <si>
    <t>CHORIZO DE AJO AHULUX KG</t>
  </si>
  <si>
    <t>CEREAL MEGA BOL CHOCOLATE TU CEREAL 500 GR</t>
  </si>
  <si>
    <t>HOJILLAS DORCO</t>
  </si>
  <si>
    <t>DORCO</t>
  </si>
  <si>
    <t>AFEITADORA DORCO ROSADA 5 PZAS</t>
  </si>
  <si>
    <t>AFEITADORA DORCO AZUL 5 PZAS</t>
  </si>
  <si>
    <t>HISOPO DE MADERA UND</t>
  </si>
  <si>
    <t>CEPILLO DE LAVAR UND</t>
  </si>
  <si>
    <t>ACEITE DE OLIVA EXTRA VIRGEN KALDINI 1 LT</t>
  </si>
  <si>
    <t>ACEITE DE OLIVA EXTRA VIRGEN KALDINI 500 ML</t>
  </si>
  <si>
    <t>MAIZ TIERNO ENTERO KALDINI 425 GR</t>
  </si>
  <si>
    <t>PIÑAS EN RODAJAS KALDINI 850 GR</t>
  </si>
  <si>
    <t>PAPAS CABELLO DE ANGEL PREMIUM MAX KRONCHS 1 KG</t>
  </si>
  <si>
    <t>MAIZ DULCE A LA PARRILLA KALDINI 300 GR</t>
  </si>
  <si>
    <t>GOURMET</t>
  </si>
  <si>
    <t>GRANEL MAIZINA 200 GR</t>
  </si>
  <si>
    <t>PONCHE CREMA 750 ML</t>
  </si>
  <si>
    <t>TALCO PARA BEBE JHONSONS BEBY 300 GR</t>
  </si>
  <si>
    <t>MEDICARE</t>
  </si>
  <si>
    <t>HARMONY</t>
  </si>
  <si>
    <t>JABON LIMON AMARILLO HARMONY 75 GR</t>
  </si>
  <si>
    <t>POPULAR</t>
  </si>
  <si>
    <t>JABON AVOCADO EXTRACT ANITA 125 GR</t>
  </si>
  <si>
    <t>JABON PEARL EXTRACT ANITA 125 GR</t>
  </si>
  <si>
    <t>JABON ALMOND ANITA 125 GR</t>
  </si>
  <si>
    <t>VELAS POPULAR 8 UND</t>
  </si>
  <si>
    <t>JABON COCO HARMONY 75 GR</t>
  </si>
  <si>
    <t>QUESO BLANCO LLANERO KG</t>
  </si>
  <si>
    <t>DUSA</t>
  </si>
  <si>
    <t>GRANJA GATARINA GRANEL 1 KG</t>
  </si>
  <si>
    <t>ESPONJA BRILLANTES</t>
  </si>
  <si>
    <t>BTO 288 UND</t>
  </si>
  <si>
    <t>BOMBILLO HERMOZA 5W</t>
  </si>
  <si>
    <t>JAMON ENDIABLADO CON QUESO AHULUX 300 GR</t>
  </si>
  <si>
    <t>LECHE CONDENSADA WEPA 395 GR</t>
  </si>
  <si>
    <t>LECHE CONDENSADA CONDYLAC 395 GR</t>
  </si>
  <si>
    <t>CONDYLAC</t>
  </si>
  <si>
    <t>CHORIZO PICANTE LIDER POLLO KG</t>
  </si>
  <si>
    <t>CONDIMENTOS SURTIDOS ALIS</t>
  </si>
  <si>
    <t>ALIS</t>
  </si>
  <si>
    <t>BTO 200 UND</t>
  </si>
  <si>
    <t>TERCERA</t>
  </si>
  <si>
    <t>YESQUERO UNIVERSAL</t>
  </si>
  <si>
    <t>QUESO GUAYANES KG</t>
  </si>
  <si>
    <t>LAVAPLATOS TK 5 LT</t>
  </si>
  <si>
    <t>CUADRANTE VIII</t>
  </si>
  <si>
    <t>DETERGENTE TK 5 LT</t>
  </si>
  <si>
    <t>DESINFECTANTE TK 5 LT</t>
  </si>
  <si>
    <t>PONQUESITO CHOCOLATE TRIGO DE ORO</t>
  </si>
  <si>
    <t>PONQUESITO VAINILLA TRIGO DE ORO UND</t>
  </si>
  <si>
    <t>GRANEL HARINA DE MAIZ AMARILLO 500 GR</t>
  </si>
  <si>
    <t>ALMENDRA CON PIEL KG</t>
  </si>
  <si>
    <t>EUR10KG/AGR11.3</t>
  </si>
  <si>
    <t>PECHUGA DE POLLO KG</t>
  </si>
  <si>
    <t>AVON</t>
  </si>
  <si>
    <t>BTO 140 UND</t>
  </si>
  <si>
    <t>MEREY TOSTADO KG</t>
  </si>
  <si>
    <t>GRANEL CREMA DE LECHE 250 GR</t>
  </si>
  <si>
    <t>GRANEL CREMA DE LECHE 500 GR</t>
  </si>
  <si>
    <t>BOLOGNA DE POLLO AHULUX KG</t>
  </si>
  <si>
    <t>TINTES</t>
  </si>
  <si>
    <t>HERMOSO</t>
  </si>
  <si>
    <t>MALVAVISCO ANGELITO MARSHMALLOWS UND</t>
  </si>
  <si>
    <t>MALVAVISCO ZOO BONGY MARSHMALLOWS UND</t>
  </si>
  <si>
    <t>CHOCO BOMBONES BIANCHI UND</t>
  </si>
  <si>
    <t>BOLOGNA DE POLLO Y PIMENTON AHULUX KG</t>
  </si>
  <si>
    <t>NARANJA IMPORTADA KG</t>
  </si>
  <si>
    <t>VARIAS</t>
  </si>
  <si>
    <t>MANI GARRAPIÑADO HITS KG</t>
  </si>
  <si>
    <t>BTO 10 KG</t>
  </si>
  <si>
    <t>ALMENDRA FILETEADA KG</t>
  </si>
  <si>
    <t>NUECES KG</t>
  </si>
  <si>
    <t>CARAMELO MASTICABLE BARRILETE 40 UND</t>
  </si>
  <si>
    <t>CJA 720 UND</t>
  </si>
  <si>
    <t>GOMITAS AROS TRULULU 90 GR</t>
  </si>
  <si>
    <t>GRANEL LECHE EN POLVO 400 GR</t>
  </si>
  <si>
    <t>CHIMO AZUL EL APUREÑITO 20 GR</t>
  </si>
  <si>
    <t>CHIMO ROJO EL APUREÑITO 20 GR</t>
  </si>
  <si>
    <t>CHIMO VERDE EL APUREÑITO 20 GR</t>
  </si>
  <si>
    <t>CHIMO LEGACY OF IBIZA 18 GR</t>
  </si>
  <si>
    <t>CUBITO MAGGI UND</t>
  </si>
  <si>
    <t>CJA 1000 UND</t>
  </si>
  <si>
    <t>GRANJA PAN DE PERRO 10 UN 750 GR</t>
  </si>
  <si>
    <t>GRANJA PAN DE COCO 8 UND</t>
  </si>
  <si>
    <t>GRANJA PAN ANDINO DOBLE 600 GR</t>
  </si>
  <si>
    <t>GRANJA PAN CAMPESINO DOBLE 600 GR</t>
  </si>
  <si>
    <t>GRANJA PAN DE SANDWICH 500 GR</t>
  </si>
  <si>
    <t>GRANJA PAN DE JAMON</t>
  </si>
  <si>
    <t>GRANJA PERRARINA GRANEL  500 GR</t>
  </si>
  <si>
    <t>PAPELON UND</t>
  </si>
  <si>
    <t>SALSA DE TOMATE DEL MONTE 680 GR</t>
  </si>
  <si>
    <t>MORTADELA DE POLLO ESPECIAL EL CORRAL KG</t>
  </si>
  <si>
    <t>BATERIAS MAX AAA ENERGIZER 4 UND</t>
  </si>
  <si>
    <t>MONSTER</t>
  </si>
  <si>
    <t>AZUCAR LA MONTERIA 1 KG</t>
  </si>
  <si>
    <t>VILAY</t>
  </si>
  <si>
    <t>GRANJA MANTEQUILLA GRANEL</t>
  </si>
  <si>
    <t>MORTADELA DE POLLO CON PIMENTON DEL CORRAL KG</t>
  </si>
  <si>
    <t>MELOCOTON IMPORTADO KG</t>
  </si>
  <si>
    <t>HUEVOS TIPO AA 1/2 CARTON</t>
  </si>
  <si>
    <t>HUEVOS</t>
  </si>
  <si>
    <t>HUEVOS DE GALLINA</t>
  </si>
  <si>
    <t>AROMATEL</t>
  </si>
  <si>
    <t>REMATE DE BROCOLI KG</t>
  </si>
  <si>
    <t>V5</t>
  </si>
  <si>
    <t>CEPILLO SIN PALO UND</t>
  </si>
  <si>
    <t>PERA ASIATICA UND</t>
  </si>
  <si>
    <t>SUERO CREMOSO YARACAL 1 LT</t>
  </si>
  <si>
    <t>YARACAL</t>
  </si>
  <si>
    <t>BOMBILLO LED HERMOZA 9 WATTS</t>
  </si>
  <si>
    <t>CJA 100UND</t>
  </si>
  <si>
    <t>BOMBILLO LED HERMOZA 15 WATT</t>
  </si>
  <si>
    <t>MASTER</t>
  </si>
  <si>
    <t>ESPONJA DOBLE USO VRAL</t>
  </si>
  <si>
    <t>VRAL</t>
  </si>
  <si>
    <t>ESPONJA DE ALAMBRE VRAL</t>
  </si>
  <si>
    <t>BOMBILLO LED AZUL HERMOZA T-15 WATT</t>
  </si>
  <si>
    <t>MEGALODON</t>
  </si>
  <si>
    <t>MUTLU</t>
  </si>
  <si>
    <t>NATURAS</t>
  </si>
  <si>
    <t>CAFE GRANO ROJO 100GR</t>
  </si>
  <si>
    <t>DESODORANTE PRACTI-TAPA CLINICAL LADY SPEED STICK 9 GR</t>
  </si>
  <si>
    <t>BTO 480 UND</t>
  </si>
  <si>
    <t>ALKA</t>
  </si>
  <si>
    <t>DESINFECTANTE LAS LLAVES BOSQUE SERENO 500 ML</t>
  </si>
  <si>
    <t>CEREAL INFANTIL 3 CEREALES NESTUM NESTLE 225 GR</t>
  </si>
  <si>
    <t>CJA 256 UND</t>
  </si>
  <si>
    <t>CEREAL ABCITOS FANTASIA MAIZORITOS 240 GR</t>
  </si>
  <si>
    <t>PASTA VERMICELLI VITAMINA RONCO 500 GR</t>
  </si>
  <si>
    <t>SALSA DE TOMATE Y ALBAHACA FRESCARINI 190 GR</t>
  </si>
  <si>
    <t>PURE DE TOMATE HEINZ 490 GR</t>
  </si>
  <si>
    <t>PURE DE TOMATE HEINZ 190 GR</t>
  </si>
  <si>
    <t>SALSA NAPOLITANA CON QUESO HEINZ 195 GR</t>
  </si>
  <si>
    <t>SALSA NAPOLITANA CON QUESO HEINZ 495 GR</t>
  </si>
  <si>
    <t>SALSA PARA PIZZA HEINZ 480 GR</t>
  </si>
  <si>
    <t>SALSA AJO MIX CEBOLLA MC CORMICK 150 ML</t>
  </si>
  <si>
    <t>SALSA BBQ HONEY MUSTRD MC CORMICK 230 ML</t>
  </si>
  <si>
    <t>MOSTAZA SPICY BROWN MC CORMICK 270 GR</t>
  </si>
  <si>
    <t>MCCORMICK</t>
  </si>
  <si>
    <t>SALSA DE SOYA LIGERA MC CORMICK 150 ML</t>
  </si>
  <si>
    <t>MOSTAZA PICANTE MC CORMICK 270 GR</t>
  </si>
  <si>
    <t>PASTA TALLARIN CAPRI 500 GR</t>
  </si>
  <si>
    <t>TOMATES PELADOS AL NATURAL CAPRI 800 GR</t>
  </si>
  <si>
    <t>PASTICHO DIRECTO AL HORNO CAPRI 250 GR</t>
  </si>
  <si>
    <t>CANELLONES DIRECTO AL HORNO CAPRI 250 GR</t>
  </si>
  <si>
    <t>PASTINA LETRICAS CAPRI 250 GR</t>
  </si>
  <si>
    <t>PASTINA ARROCITOS CAPRI 250 GR</t>
  </si>
  <si>
    <t>PASTINA ESTRELLITAS CAPRI 250 GR</t>
  </si>
  <si>
    <t>SALSA NAPOLI CAPRI 490 GR</t>
  </si>
  <si>
    <t>SALSA BOLOGNA CAPRI 490 GR</t>
  </si>
  <si>
    <t>SALSA PARA PIZZA CAPRI 490 GR</t>
  </si>
  <si>
    <t>SUTIL</t>
  </si>
  <si>
    <t>ACEITUNAS CON HUESO EUREKA 500 GR</t>
  </si>
  <si>
    <t>SALSA CONDIMENTADA IBERIA 150 ML</t>
  </si>
  <si>
    <t>SALSA CONDIMENTADA IBERIA 300 ML</t>
  </si>
  <si>
    <t>SALSA BECHAMEL IBERIA 50 GR</t>
  </si>
  <si>
    <t>BLT 192 UND</t>
  </si>
  <si>
    <t>PANQUE MINI FUGDE ONCE ONCE 40 GR</t>
  </si>
  <si>
    <t>BOTECITOS DE FRESA ONCE ONCE UND</t>
  </si>
  <si>
    <t>MONTALBAN</t>
  </si>
  <si>
    <t>AZUCAR REFINADA MONTALBAN1 KL</t>
  </si>
  <si>
    <t>TOMATES PELADOS MARY 400 GR</t>
  </si>
  <si>
    <t>SALSA DE TOMATE 57 HEINZ 378 GR</t>
  </si>
  <si>
    <t>BUFILAT</t>
  </si>
  <si>
    <t>DOROTY</t>
  </si>
  <si>
    <t>PASTA RIGATONI SINDONI 500 GR</t>
  </si>
  <si>
    <t>PASTICHO DIRECTO AL HORNO SINDONI 250 GR</t>
  </si>
  <si>
    <t>PASTA VERMICELLI SINDONI 500 GR</t>
  </si>
  <si>
    <t>PASTA TALLARINES SINDONI 500 GR</t>
  </si>
  <si>
    <t>SALSA TARTARA FRITZ 240 GR</t>
  </si>
  <si>
    <t>AVELINA</t>
  </si>
  <si>
    <t>LENTEJAS EL MAIZALITO 500 GR</t>
  </si>
  <si>
    <t>MAIZALITO</t>
  </si>
  <si>
    <t>MORTADELA ESPECIAL CARACAS 900 GR</t>
  </si>
  <si>
    <t>CARACAS</t>
  </si>
  <si>
    <t>SALSA DE AJO LA VIÑA 150 ML .</t>
  </si>
  <si>
    <t>SALSA AJI PICANTE ARIAS 150 ML</t>
  </si>
  <si>
    <t>PASTA DE TOMATE ARIAS 500 GR</t>
  </si>
  <si>
    <t>GUISANTE NATURAL ARIAS 220 GR</t>
  </si>
  <si>
    <t>SALSA A BASE DE TOMATE ARIAS 280 GR</t>
  </si>
  <si>
    <t>SALSA PARA PIZZA ARIAS 190 GR</t>
  </si>
  <si>
    <t>BASES P/COCINAR CARNE MECHADA OSOLE 300 GR</t>
  </si>
  <si>
    <t>BASES P/COCINAR ARROZ CON POLLO OSOLE 300 GR</t>
  </si>
  <si>
    <t>BASES P/COCINAR CARAOTAS NEGRAS OSOLE 300 GR</t>
  </si>
  <si>
    <t>BASES P/COCINAR ASADO NEGRO OSOLE 300 GR</t>
  </si>
  <si>
    <t>BASES P/COCINAR SOFRITO CROLLO OSOLE 300 GR</t>
  </si>
  <si>
    <t>BASES P/COCINAR POLLO EN SALSA OSOLE 300 GR</t>
  </si>
  <si>
    <t>EXTRACTO DE TOMATE OSOLE 300 GR</t>
  </si>
  <si>
    <t>PASSATA DE TOMATE OSOLE 300 GR</t>
  </si>
  <si>
    <t>VINAGRETA DE NARANJA OSOLE 200 GR</t>
  </si>
  <si>
    <t>VINAGRETA ITALIANA OSOLE 200 GR</t>
  </si>
  <si>
    <t>TEQUEÑOS FIESTEROS SUR DEL LAGO 25 UND</t>
  </si>
  <si>
    <t>CREMA DENTAL ALIDENT NIÑA 100 GR</t>
  </si>
  <si>
    <t>HELADO TENTACION MANTE. CON CHOCOLATE CREMA HELADO 100 GR</t>
  </si>
  <si>
    <t>HELADO CREMA BABY TINITA DUO FRESA 55 GR</t>
  </si>
  <si>
    <t>7597898000159B</t>
  </si>
  <si>
    <t>HELADO MEGA GOOL CHOCOLATE CREMA</t>
  </si>
  <si>
    <t>7597898000845B</t>
  </si>
  <si>
    <t>HELADO</t>
  </si>
  <si>
    <t>HELADO CREMA TENTACION GALA BLANCO</t>
  </si>
  <si>
    <t>ARROZ BLANCO TIPO I SOLSHAM 1 KG</t>
  </si>
  <si>
    <t>CHORIPOLLO MINIPACK LA MONSERRATINA</t>
  </si>
  <si>
    <t>MORTADELA TURZA 500 GR</t>
  </si>
  <si>
    <t>MORTADELA TURZA 900 GR</t>
  </si>
  <si>
    <t>QUESO PECORINO 95 GR</t>
  </si>
  <si>
    <t>QUESO PECORINO CON OREGANO 95 GR</t>
  </si>
  <si>
    <t>QUESO PECORINO CON PIMIENTA 95 GR</t>
  </si>
  <si>
    <t>QUESO PECORINO CON PIMENTON 95 GR</t>
  </si>
  <si>
    <t>QUESO PECORINO AHUMADO 95 GR</t>
  </si>
  <si>
    <t>GALLETAS DE FRESA FESTIVAL 403 GR</t>
  </si>
  <si>
    <t>HINDU</t>
  </si>
  <si>
    <t>CARAMELOS SURTIDOS AMERICANDY 100 UND</t>
  </si>
  <si>
    <t>CANELLE</t>
  </si>
  <si>
    <t>SALSA DE TOMATE CON ALBAHACA OLE 340 GR</t>
  </si>
  <si>
    <t>SALSA DE TOMATE REFOGADO OLE 340 GR</t>
  </si>
  <si>
    <t>PULPA DE TOMATE OLE 340 GR</t>
  </si>
  <si>
    <t>EXTRACTO DE TOMATE OLE 340 GR</t>
  </si>
  <si>
    <t>SALSA DE BOLOGNESA OLE 340 GR</t>
  </si>
  <si>
    <t>CHOCOLATE GALAK TUBITO NESTLE16 GR</t>
  </si>
  <si>
    <t>CJA 960 UND</t>
  </si>
  <si>
    <t>FIDEO EXPRESS GALLINA RENATA 85 GR</t>
  </si>
  <si>
    <t>FIDEO EXPRESS CARNE RENATA 85 GR</t>
  </si>
  <si>
    <t>FIDEO EXPRESS VERDURAS RENATA 85 GR</t>
  </si>
  <si>
    <t>MINI TORTA DE CHOCOLATE RELLENA RENATA  40 GR</t>
  </si>
  <si>
    <t>TORTA DE CHOCOLATE RENATA 250 GR</t>
  </si>
  <si>
    <t>IMPERIAL</t>
  </si>
  <si>
    <t>BELLITALIA</t>
  </si>
  <si>
    <t>VINO PINOT GRIGIO BELLITALIA 750 ML</t>
  </si>
  <si>
    <t>VINO TINTO MERLOT 2022 RIPATELLO 750 ML</t>
  </si>
  <si>
    <t>RIPATELLO</t>
  </si>
  <si>
    <t>VINO BLANCO TREBBIANO CHARDONNAY RIPATELLO 750 ML</t>
  </si>
  <si>
    <t>VINO TINTO MERLOT D ITALIA TINI 750 ML</t>
  </si>
  <si>
    <t>PASSATA DE TOMATTE KALDINI 680 GR</t>
  </si>
  <si>
    <t>CUMBRE</t>
  </si>
  <si>
    <t>VINO ESPUMOSO MINI CAVA ROSE FREIXENET 200 ML</t>
  </si>
  <si>
    <t>VINO ORGANIC VERTIS 750 ML</t>
  </si>
  <si>
    <t>VERTIS</t>
  </si>
  <si>
    <t>OMELIA</t>
  </si>
  <si>
    <t>PASTA SPAGUETTI DOGA 500 GR</t>
  </si>
  <si>
    <t>DOGA</t>
  </si>
  <si>
    <t>BOMBILLO VERDE HERMOSA 5 WATT</t>
  </si>
  <si>
    <t>DOVE</t>
  </si>
  <si>
    <t>GRANJA MANI SURTIDO GRANEL 200 GR</t>
  </si>
  <si>
    <t>BTO 100 UND</t>
  </si>
  <si>
    <t>LECHE COMPLETA LA PASTOREÑA 1 LT</t>
  </si>
  <si>
    <t>LECHE DESCREMADA LA PASTOREÑA 1 LT</t>
  </si>
  <si>
    <t>BOLSA GRANDE AAA</t>
  </si>
  <si>
    <t>PABILO UND</t>
  </si>
  <si>
    <t>CARTON Y TELA</t>
  </si>
  <si>
    <t>BOL 10 UND</t>
  </si>
  <si>
    <t>CARAMELOS FRUWI 100 UND</t>
  </si>
  <si>
    <t>CHICHARRON SON AHUMADO MUNCHY 62 GR</t>
  </si>
  <si>
    <t>VINO ROSSO DOLCE LAMBRUSCO FRIZZANTE REGGIANO 750 ML</t>
  </si>
  <si>
    <t>REGGIANO</t>
  </si>
  <si>
    <t>VINO FRIZZANTE ROSSO SECCO LAMBRUSCO REGGIANO 750 ML</t>
  </si>
  <si>
    <t>NECTAR DE DURAZNO NATULAC 330 ML</t>
  </si>
  <si>
    <t>JUGO NARANJA NATULAC 330 ML</t>
  </si>
  <si>
    <t>NECTAR DE GUAYABA Y PIÑA DEL MONTE 200 ML</t>
  </si>
  <si>
    <t>BTO 25 UNID</t>
  </si>
  <si>
    <t>GALLETA CLUB SOCIAL ORIGINAL NABISCO 234 GR</t>
  </si>
  <si>
    <t>MALTA DE LATA REGIONAL 295 ML</t>
  </si>
  <si>
    <t>RAQUETY QUESO FRITO LAY 36 GR</t>
  </si>
  <si>
    <t>TOSTON CON AJO MUNCHY 40 GR</t>
  </si>
  <si>
    <t>GOMITAS CASQUITOS TULULU 90 GR</t>
  </si>
  <si>
    <t>MOSTAZA PREPARADA ALBECA 255 GR</t>
  </si>
  <si>
    <t>MERU</t>
  </si>
  <si>
    <t>SALSA DE MAIZ ALBECA 220 GR</t>
  </si>
  <si>
    <t>GABY</t>
  </si>
  <si>
    <t>BTO 20 UNIDADES</t>
  </si>
  <si>
    <t>SALSA DE TOMATE A LA JARDINERA OLE 340 GR</t>
  </si>
  <si>
    <t>FIDEO CREMOSO FRAGO EXPRESS RENTA 80 GR</t>
  </si>
  <si>
    <t>FIDEO CREMOSO PICANHA EXPRESS RENATA 80 GR</t>
  </si>
  <si>
    <t>SALSA NAPOLITANA CON TOCINETA OLE 340 GR</t>
  </si>
  <si>
    <t>UVAS NEGRAS KG</t>
  </si>
  <si>
    <t>SALSA BECHAMEL MAGGI 50 GR</t>
  </si>
  <si>
    <t>CREMA DE BROCOLI MAGGI 65 GR</t>
  </si>
  <si>
    <t>CHOCOLATE UNTABLE KITKAT 10.1 KG</t>
  </si>
  <si>
    <t>PIMIENTA NEGRA ENTERA MC CORMICK 60 GR</t>
  </si>
  <si>
    <t>MANI JAPONES BOKAS MUNCHY 25 GR</t>
  </si>
  <si>
    <t>BADIA</t>
  </si>
  <si>
    <t>QUESO PARMESANO RALLADO BELGIOIOSO KG</t>
  </si>
  <si>
    <t>QUESO PARMESANO AL VACIO BELGIOIOSO KG</t>
  </si>
  <si>
    <t>BIMBO CESTAS 1.50</t>
  </si>
  <si>
    <t>CHARCUTERIA CESTAS 2.2</t>
  </si>
  <si>
    <t>CHARCUTERIA CESTAS 2.5</t>
  </si>
  <si>
    <t>FRUVER CESTAS 1.5</t>
  </si>
  <si>
    <t>FRUVER CESTAS 2.2</t>
  </si>
  <si>
    <t>FRUVER CESTAS 2.50</t>
  </si>
  <si>
    <t>HUEVO CESTAS 2.2</t>
  </si>
  <si>
    <t>HUEVO CESTAS 2.50</t>
  </si>
  <si>
    <t>PANADERIA CESTAS 2.2</t>
  </si>
  <si>
    <t>PANADERIA CESTAS 2.50</t>
  </si>
  <si>
    <t>SANTONI</t>
  </si>
  <si>
    <t>CIGARROS DOUBLE MENTA SANDIA BOHEM 20 UND</t>
  </si>
  <si>
    <t>BOHEM</t>
  </si>
  <si>
    <t>CIGARROS DOUBLE APPLEMINT WINE BOHEM 20 UND</t>
  </si>
  <si>
    <t>VINO ESPUMOSO MINI CAVA CORDON NEGRO 200 ML</t>
  </si>
  <si>
    <t>VINO BLANCO ESPUMANTE BRUT ASTORIA 750 ML</t>
  </si>
  <si>
    <t>CJA 6UND</t>
  </si>
  <si>
    <t>MATERIAL DE OFICINA</t>
  </si>
  <si>
    <t>OTROS SUMINISTROS DE OFICINA</t>
  </si>
  <si>
    <t>ARTICULOS DE ESCRITORIO</t>
  </si>
  <si>
    <t>ENVOPLAST ENVOLTURA PLASTICA EURO FILM UND</t>
  </si>
  <si>
    <t>ROLLOS PUNTO DE VENTA</t>
  </si>
  <si>
    <t>ROLLO TERMICO MAQUINA FISCAL</t>
  </si>
  <si>
    <t>ROLLO DE ETIQUETAS PARA BALANZA</t>
  </si>
  <si>
    <t>RESMA HOJA CARTA HP</t>
  </si>
  <si>
    <t>BANDEJA DE ANIME NEGRA B3-A 1500 UND</t>
  </si>
  <si>
    <t>ANIME</t>
  </si>
  <si>
    <t>RESALTADORES</t>
  </si>
  <si>
    <t>CINTA DE EMBALAJE</t>
  </si>
  <si>
    <t>BASES P/COCINAR POLLO AL HORNO OSOLE 300 GR</t>
  </si>
  <si>
    <t>VINO TINTO CASAL MENDEZ 750 ML</t>
  </si>
  <si>
    <t>VINO VERDE CASAL MENDEZ 750 ML</t>
  </si>
  <si>
    <t>GUANTES DE LATEX</t>
  </si>
  <si>
    <t>MATERIAL MEDICO</t>
  </si>
  <si>
    <t>MEDICINAS</t>
  </si>
  <si>
    <t>CARAMELOS EXTREME CEREZA CHAO 100 UND</t>
  </si>
  <si>
    <t>SALSA DE TOMATE BBQ HEINZ 397 GR</t>
  </si>
  <si>
    <t>BTO 36 UNID</t>
  </si>
  <si>
    <t>VINO ROSADO MARQUES DE CACERES 750 ML</t>
  </si>
  <si>
    <t>PRINGLES SCORCHIN MEDIUM BBQ 158 GR</t>
  </si>
  <si>
    <t>PRINGLES ENCHILADA ADOBADA 158 GR</t>
  </si>
  <si>
    <t>BTO 14</t>
  </si>
  <si>
    <t>SACAGRAPAS</t>
  </si>
  <si>
    <t>MAÍZ CRUJIENTE SABOR A QUESO KG</t>
  </si>
  <si>
    <t>QUESO</t>
  </si>
  <si>
    <t>CHOCOLATE CRICRI GRAGEAS NESTLE 500 GR</t>
  </si>
  <si>
    <t>SOLERA</t>
  </si>
  <si>
    <t>CEREAL INFANTIL 3 CEREALES NESTUM NESTLE 500 GR</t>
  </si>
  <si>
    <t>CJA 15UND</t>
  </si>
  <si>
    <t>BOLSA SIN ASA 3 KG</t>
  </si>
  <si>
    <t>BOLSA DE BASURA 40 KG</t>
  </si>
  <si>
    <t>BOLSA SIN ASA PAPELERA TOBITA 30 LT 1000 UND</t>
  </si>
  <si>
    <t>BTO 10 PQ</t>
  </si>
  <si>
    <t>PASTA MACARRON PREMIUN LA ESPECIAL 1 KG</t>
  </si>
  <si>
    <t>AZUCAR REFINADA LA PASTORA 1 KG</t>
  </si>
  <si>
    <t>PASTICHO CAPRI 250 GR</t>
  </si>
  <si>
    <t>BTO 8X6</t>
  </si>
  <si>
    <t>NINO</t>
  </si>
  <si>
    <t>GOLPE RANCHERO YUPI 140 GR</t>
  </si>
  <si>
    <t>CJA 17 UND</t>
  </si>
  <si>
    <t>CJA 17UND</t>
  </si>
  <si>
    <t>GOLPE ORIGINAL YUPI 140 GR</t>
  </si>
  <si>
    <t>BOKA</t>
  </si>
  <si>
    <t>ACEITE DE COCO EXTRA VIRGEN COCAY 500 ML</t>
  </si>
  <si>
    <t>COCAY</t>
  </si>
  <si>
    <t>SOBRE MANILA TAMAÑO OFICIO</t>
  </si>
  <si>
    <t>BEBIDA EN POLVO LICHI BOKA 10 GR.</t>
  </si>
  <si>
    <t>AZUCAR REFINADA AMANECER 1 KG</t>
  </si>
  <si>
    <t>ARROZ BLANCO TIPO 1 AMANECER 900 GR</t>
  </si>
  <si>
    <t>CARAOTAS NEGRAS AMANECER 400 GR</t>
  </si>
  <si>
    <t>TOSTON CON AJO TOM 140 GR</t>
  </si>
  <si>
    <t>SALCHICHA POLACA KG</t>
  </si>
  <si>
    <t>CALABACIN REDONDO KG</t>
  </si>
  <si>
    <t>WHISKY SOMETHING SPECIAL 750 ML</t>
  </si>
  <si>
    <t>BASES P/COCINAR CARNE MECHADA MAGGI 50 GR</t>
  </si>
  <si>
    <t>HARINA DE MAIZ BLANCO MARY 900 GR</t>
  </si>
  <si>
    <t>SALSA DE MAIZ FRITZ 165 GR</t>
  </si>
  <si>
    <t>AEROSOL</t>
  </si>
  <si>
    <t>BAYGON</t>
  </si>
  <si>
    <t>BAÑO</t>
  </si>
  <si>
    <t>OFF</t>
  </si>
  <si>
    <t>PRIDE</t>
  </si>
  <si>
    <t>FRUTYS</t>
  </si>
  <si>
    <t>CJA 20 PQT</t>
  </si>
  <si>
    <t>PANQUE DE VAINILLA Y CHOCOLATE TRIGO DE ORO 3 UND</t>
  </si>
  <si>
    <t>MINI WAFER CHOCOLATE TRIGO DE ORO 90 GR</t>
  </si>
  <si>
    <t>KAITO</t>
  </si>
  <si>
    <t>SALSA PARA PIZZA KIERO 340 GR</t>
  </si>
  <si>
    <t>SALSA NAPOLITANA KIERO 340 GR</t>
  </si>
  <si>
    <t>KIERO</t>
  </si>
  <si>
    <t>SALSA BOLOGNESA KIERO 340 GR</t>
  </si>
  <si>
    <t>JUGO DE DURAZNO KAITO 200 ML</t>
  </si>
  <si>
    <t>GOLPE SABOR A MAYONESA YUPI 40 GR</t>
  </si>
  <si>
    <t>MACGREGOR</t>
  </si>
  <si>
    <t>PANQUE DE VAINILLA TRIGO DE ORO 3 UND</t>
  </si>
  <si>
    <t>CIGARROS BLUE BOHEM 20 UND</t>
  </si>
  <si>
    <t>SALSA PARA GUISO KIERO 340 GR</t>
  </si>
  <si>
    <t>JUGO DE PERA KAITO 200 ML</t>
  </si>
  <si>
    <t>MORCILLA ECONOMICA COBY LA MONTSERRATINA KG</t>
  </si>
  <si>
    <t>CHINA</t>
  </si>
  <si>
    <t>JAGERMEISTER</t>
  </si>
  <si>
    <t>MAIZ DULCE LATA OSOLE 425 GR</t>
  </si>
  <si>
    <t>NAPOLI</t>
  </si>
  <si>
    <t>CJA 18 UNID</t>
  </si>
  <si>
    <t>ORAL-B</t>
  </si>
  <si>
    <t>JUGO DE NARANJA KAITO 200 ML</t>
  </si>
  <si>
    <t>TOALLAS SANITARIAS LADY 10 UND</t>
  </si>
  <si>
    <t>LADY</t>
  </si>
  <si>
    <t>GUANDY</t>
  </si>
  <si>
    <t>SALCHICHA DE POLLO SERVI POLLO 600 GR</t>
  </si>
  <si>
    <t>AMY</t>
  </si>
  <si>
    <t>CAVA</t>
  </si>
  <si>
    <t>FREEGELLS</t>
  </si>
  <si>
    <t>12X15 UND</t>
  </si>
  <si>
    <t>PAMPERS</t>
  </si>
  <si>
    <t>MAIZ CRUJIENTE SALADO DEL SUR KG</t>
  </si>
  <si>
    <t>CARAMELO MENTA EXTRA FUERTE FREEGELLS</t>
  </si>
  <si>
    <t>LECHE EN POLVO SUR DEL LAGO 800 GR</t>
  </si>
  <si>
    <t>LECHE EN POLVO SUR DEL LAGO 125 GR</t>
  </si>
  <si>
    <t>DOWNY</t>
  </si>
  <si>
    <t>JAMON ENDIABLADO PLUMROSE 110 GR</t>
  </si>
  <si>
    <t>CHAMPIÑONES ENTEROS GRATO 400 GR</t>
  </si>
  <si>
    <t>SALSA DE TOMATE TRADICIONAL OLE 200 GR</t>
  </si>
  <si>
    <t>CAJ 24 UND</t>
  </si>
  <si>
    <t>SALSA DE TOMATE BOLOGNESA OLE 200 GR</t>
  </si>
  <si>
    <t>SALSA PARA PIZZA OLE 200 GR</t>
  </si>
  <si>
    <t>PAÑO MULTIUSO EL TITAN 4 UND</t>
  </si>
  <si>
    <t>BOLSAS HERMETICAS TRASPARENTES WYNWOOD 54 UND</t>
  </si>
  <si>
    <t>WYNWOOD</t>
  </si>
  <si>
    <t>PIMIENTA NEGRA MOLIDA KALDINI 100 GR</t>
  </si>
  <si>
    <t>NUEZ MOSCADA MOLIDA KALDINI 110 GR</t>
  </si>
  <si>
    <t>CILANTRO MOLIDO KALDINI 70 GR</t>
  </si>
  <si>
    <t>HOJAS DE LAUREL KALDINI 10 GR</t>
  </si>
  <si>
    <t>JENGIBRE MOLIDO KALDINI 67 GR</t>
  </si>
  <si>
    <t>IMPORTADA</t>
  </si>
  <si>
    <t>HOJAS DE ROMERO KALDINI 70 GR</t>
  </si>
  <si>
    <t>SAPOTE KG</t>
  </si>
  <si>
    <t>VASOS PLASTICOS NRO 147 ARCOIRIS 50 UND</t>
  </si>
  <si>
    <t>BTO 20</t>
  </si>
  <si>
    <t>HOLSUM</t>
  </si>
  <si>
    <t>MORTADELA TIPO EXTRA TURZA KG</t>
  </si>
  <si>
    <t>CHESITOS MUNCHY 70 GR</t>
  </si>
  <si>
    <t>JABON FRESCURA NUTRITIVA MANDARINA PALMOLIVE 110 GR</t>
  </si>
  <si>
    <t>MARGARINA LA ESTANCIA 250 GR</t>
  </si>
  <si>
    <t>GRANOLA C/ FRUTOS ROJOS WEPA 200 GR</t>
  </si>
  <si>
    <t>CREMA DE ESPARRAGOS MAGGI 66 GR</t>
  </si>
  <si>
    <t>POMELO KG</t>
  </si>
  <si>
    <t>CERAS</t>
  </si>
  <si>
    <t>CHEERY</t>
  </si>
  <si>
    <t>VINO TINTO MONTEPULCIANO D ABRUZZO RIPATELLO 750 ML</t>
  </si>
  <si>
    <t>CHICHARRON PARRILLERO FRITO LAY JACKS 85 GR</t>
  </si>
  <si>
    <t>COVEX</t>
  </si>
  <si>
    <t>DIVA</t>
  </si>
  <si>
    <t>BTO 48</t>
  </si>
  <si>
    <t>BETTY</t>
  </si>
  <si>
    <t>LEGUMBRE</t>
  </si>
  <si>
    <t>ENTERO</t>
  </si>
  <si>
    <t>ARROZ BLANCO TIPO I LLANO VERDE 800 GR</t>
  </si>
  <si>
    <t>ARROZ</t>
  </si>
  <si>
    <t>BLANCO</t>
  </si>
  <si>
    <t>ACEITE COMESTIBLE PURO DE SOYA NATUROIL 850 ML</t>
  </si>
  <si>
    <t>COPOSA</t>
  </si>
  <si>
    <t>BTO 500 UND</t>
  </si>
  <si>
    <t>BOLSAS DE BASURA 8 M 40 KG</t>
  </si>
  <si>
    <t>VINO</t>
  </si>
  <si>
    <t>ESPAÑA</t>
  </si>
  <si>
    <t>BOCOS</t>
  </si>
  <si>
    <t>CJA 06 UND</t>
  </si>
  <si>
    <t>SALSA DE TOMATE HEINZ 567 GR</t>
  </si>
  <si>
    <t>HELADO DELI BOOM CREMA HELADOS 80 GR</t>
  </si>
  <si>
    <t>HELADOS TRADICIONALES</t>
  </si>
  <si>
    <t>HELADO BABY PALETA CITRICA CREMA HELADOS 60 GR</t>
  </si>
  <si>
    <t>CERDO</t>
  </si>
  <si>
    <t>SALSA DE SOYA OSCURA SUPERIOR PRB 500 ML</t>
  </si>
  <si>
    <t>SALSA</t>
  </si>
  <si>
    <t>SALSAS PARA CONDIMENTAR</t>
  </si>
  <si>
    <t>SALSA DE SOYA CLARA SUPERIOR PRB 500 ML</t>
  </si>
  <si>
    <t>TONER 285X</t>
  </si>
  <si>
    <t>TONER 283X</t>
  </si>
  <si>
    <t>MARGARINA UNTABLE SIN SAL CHEF 5 KG</t>
  </si>
  <si>
    <t>GRASAS</t>
  </si>
  <si>
    <t>MARGARINA</t>
  </si>
  <si>
    <t>GOMITAS TRULULU SABORES 30 GR</t>
  </si>
  <si>
    <t>GOMITA</t>
  </si>
  <si>
    <t>CARPETA LOMO ANCHO</t>
  </si>
  <si>
    <t>TIJERA</t>
  </si>
  <si>
    <t>TACO DE COLORES</t>
  </si>
  <si>
    <t>MARCADOR PUNTA GRUESA</t>
  </si>
  <si>
    <t>MARCADOR ACRILICO</t>
  </si>
  <si>
    <t>ENGRAPADORA</t>
  </si>
  <si>
    <t>TABLA DE APOYO</t>
  </si>
  <si>
    <t>LECHE CONDENSADA AZUCARADA NATULAC 50 GR</t>
  </si>
  <si>
    <t>CJA  144 UND</t>
  </si>
  <si>
    <t>GALLETAS RELLENAS</t>
  </si>
  <si>
    <t>CJA 128 UND</t>
  </si>
  <si>
    <t>NECTAR DE DURAZNO DE VIDRIO NATULAC 250 ML</t>
  </si>
  <si>
    <t>JUGOS NO REFRIGERADOS</t>
  </si>
  <si>
    <t>JUGOS</t>
  </si>
  <si>
    <t>NECTAR DE PERA DE VIDRIO NATULAC 250 ML</t>
  </si>
  <si>
    <t>NECTAR DE MANZANA DE VIDRIO NATULAC 250 ML</t>
  </si>
  <si>
    <t>SUAVIZANTE AMANECER FLORAL DOWNY 800 ML</t>
  </si>
  <si>
    <t>ATUN AL NATURAL MARGARITA 170 GR</t>
  </si>
  <si>
    <t>ATUN</t>
  </si>
  <si>
    <t>DORITOS MEGA QUESO FRITO LAY 45 GR</t>
  </si>
  <si>
    <t>DE TODITO RESUELTO FRITO LAY 45 GR</t>
  </si>
  <si>
    <t>PEPITO ORIGINAL FRITO LAY 25</t>
  </si>
  <si>
    <t>CARNES</t>
  </si>
  <si>
    <t>CERDOS</t>
  </si>
  <si>
    <t>RAQUETY PICANTE FRITO LAY 18 GR</t>
  </si>
  <si>
    <t>PICANTE</t>
  </si>
  <si>
    <t>EMBUTIDOS</t>
  </si>
  <si>
    <t>AHUMADO</t>
  </si>
  <si>
    <t>CUIDADO CABELLO</t>
  </si>
  <si>
    <t>ESPUMAS Y CREMAS PARA PEINAR</t>
  </si>
  <si>
    <t>TORTILLAS WRAPS BIMBO 580 GR</t>
  </si>
  <si>
    <t>PANES</t>
  </si>
  <si>
    <t>ARABE</t>
  </si>
  <si>
    <t>GALLETAS DE CHOCOLATE TIPO AMERICANO NAVIDAD OREO 192 GR</t>
  </si>
  <si>
    <t>GALLETA DE CHOCOLATE WHITE FUDGE OREO 192 GR</t>
  </si>
  <si>
    <t>CJA 26 UND</t>
  </si>
  <si>
    <t>AFEITADORA VENUS GILLETTE ALOE VERA UND</t>
  </si>
  <si>
    <t>AFEITADO Y DEPILACION</t>
  </si>
  <si>
    <t>DEPILACION</t>
  </si>
  <si>
    <t>RESES</t>
  </si>
  <si>
    <t>PRIMERA</t>
  </si>
  <si>
    <t>HARINA DE TRIGO PANADERA AVEIRO 1 KG</t>
  </si>
  <si>
    <t>MEZCLA HARINA</t>
  </si>
  <si>
    <t>PASTA ESPECIALIDAD CINTA CAPRI 500 GR</t>
  </si>
  <si>
    <t>PASTA</t>
  </si>
  <si>
    <t>PASTA NACIONAL</t>
  </si>
  <si>
    <t>BORRADOR</t>
  </si>
  <si>
    <t>REGLA</t>
  </si>
  <si>
    <t>BEBIDAS BLANCAS</t>
  </si>
  <si>
    <t>CANTINE CAVIRO EXTRA DRY ESPUMANTE 750 ML</t>
  </si>
  <si>
    <t>CHAMPAÑA</t>
  </si>
  <si>
    <t>ESPUMANTES</t>
  </si>
  <si>
    <t>CAVIRO</t>
  </si>
  <si>
    <t>VINO TINTO SANGIOVESE RUBICONE IGT TINI 750 ML</t>
  </si>
  <si>
    <t>ITALIANO</t>
  </si>
  <si>
    <t>RON EXTRA AÑEJO SELECTO SANTA TERESA 700 ML</t>
  </si>
  <si>
    <t>RON</t>
  </si>
  <si>
    <t>PAN DE SANDWICH BLANCO PAL DIA CRUSTISSIMO 420 GR</t>
  </si>
  <si>
    <t>CRUSTISSIMO</t>
  </si>
  <si>
    <t>PAN SANDWICH BLANCO CRUSTISSIMO 1.250 GR</t>
  </si>
  <si>
    <t>PERFORADORA</t>
  </si>
  <si>
    <t>GEL ANTIBACTERIAL BYD CARE 236 ML</t>
  </si>
  <si>
    <t>CUIDADO CUERPO</t>
  </si>
  <si>
    <t>SALUD</t>
  </si>
  <si>
    <t>CARPETA MANILA TAMAÑO OFICIO</t>
  </si>
  <si>
    <t>BOLSA SIN ASA OPACA 1 KG</t>
  </si>
  <si>
    <t>OPACA</t>
  </si>
  <si>
    <t>BANDEJA DE ANIME B2-C1 500 UND</t>
  </si>
  <si>
    <t>BOLSA DE SANDWICH 100 UND</t>
  </si>
  <si>
    <t>ENVOPLAST OPERATIVO TRANSPARENTE</t>
  </si>
  <si>
    <t>LIGAS ELASTICAS UND</t>
  </si>
  <si>
    <t>MAIZ TOSTADO SABOR A QUESO KG</t>
  </si>
  <si>
    <t>AGROMANI</t>
  </si>
  <si>
    <t>INSTANTANEA</t>
  </si>
  <si>
    <t>PAPELON</t>
  </si>
  <si>
    <t>CERVEZA</t>
  </si>
  <si>
    <t>CERVEZA STELLA ARTOIS LATA 330 ML</t>
  </si>
  <si>
    <t>ENSALADA DE FRUTAS OSOLE 420 GR</t>
  </si>
  <si>
    <t>OTROS ENVASADOS</t>
  </si>
  <si>
    <t>GALLETAS DULCES</t>
  </si>
  <si>
    <t>AJO EN POLVO LA COMADRE 65 GR</t>
  </si>
  <si>
    <t>ESPECIES</t>
  </si>
  <si>
    <t>PIMIENTA NEGRA MOLIDA LA COMADRE 43 GR</t>
  </si>
  <si>
    <t>COMINO EN POLVO LA COMADRE 44 GR</t>
  </si>
  <si>
    <t>OREGANO MOLIDO GRUESO LA COMADRE 30 GR</t>
  </si>
  <si>
    <t>CHOCOLATE</t>
  </si>
  <si>
    <t>BARQUILLA DE FRESA FLAQUITO UND 30 GR</t>
  </si>
  <si>
    <t>SHAMPOO KERATINA SIN SAL PANTENE 18 ML</t>
  </si>
  <si>
    <t>SHAMPOO</t>
  </si>
  <si>
    <t>MEZCLA PARA TORTA SABOR A ZANAHORIA RENATA 400 GR</t>
  </si>
  <si>
    <t>PAN DE SANDWICH BLANCO CRUSTISSIMO 500 GR</t>
  </si>
  <si>
    <t>PAN SIN CONCHA CRUSTISSIMO 600 GR</t>
  </si>
  <si>
    <t>PAN INTEGRAL ALTO EN FIBRA CRUSTISSIMO 420 GR</t>
  </si>
  <si>
    <t>PAN INTEGRAL + AJONJOLI CRUSTISSIMO 500 GR</t>
  </si>
  <si>
    <t>PAN INTEGRAL 100% 9 GRANOS Y SEMILLAS CRUSTISSIMO 550 GR</t>
  </si>
  <si>
    <t>PAN BLANCO RUSTICO CRUSTISSIMO 500 GR</t>
  </si>
  <si>
    <t>PAN DE MANTEQUILLA CRUSTISSIMO 500 GR</t>
  </si>
  <si>
    <t>PAN DE HAMBURGUESA CRUSTISSIMO 600 GR</t>
  </si>
  <si>
    <t>PAN DE PERRO CALIENTE JUMBO CRUSTISSIMO 500 GR</t>
  </si>
  <si>
    <t>TORTILLA CLASICA M CRUSTISSIMO 330 GR</t>
  </si>
  <si>
    <t>PAN CROISSANT BRIOCHE CRUSTISSIMO 340 GR</t>
  </si>
  <si>
    <t>CROISSANT</t>
  </si>
  <si>
    <t>PANQUE MARMOLEADO CRUSTISSIMO 50 GR</t>
  </si>
  <si>
    <t>PANQUE DE CHOCOLATE CRUSTISSIMO 50 GR</t>
  </si>
  <si>
    <t>DESINFECTANTE FRAGANCIA HOGAR NAVIDEÑO LAS LLAVES 1 LT</t>
  </si>
  <si>
    <t>AMBIENTADOR</t>
  </si>
  <si>
    <t>NECTAR DE DURAZNO YUKERY LATA 335 ML</t>
  </si>
  <si>
    <t>PONCHE CREMA CACAO ELIODORO GONZALEZ P. 750 ML</t>
  </si>
  <si>
    <t>CHOCOCHOCO UNTABLE SAVOY 300 GR</t>
  </si>
  <si>
    <t>UNTABLES</t>
  </si>
  <si>
    <t>GUILLOTINA PORTATIL</t>
  </si>
  <si>
    <t>LIBRO DE ACTAS</t>
  </si>
  <si>
    <t>CARPETA MARRON TAMAÑO CARTA</t>
  </si>
  <si>
    <t>SOBRES PLASTICOS</t>
  </si>
  <si>
    <t>PAQ 15 UND</t>
  </si>
  <si>
    <t>BLANDO</t>
  </si>
  <si>
    <t>BEBIDA EN POLVO CHOCO FORTE 400 GR</t>
  </si>
  <si>
    <t>MODIFICADOR LACTEO</t>
  </si>
  <si>
    <t>HARINA DE TRIGO PANADERA DOÑA MARA 45 KG</t>
  </si>
  <si>
    <t>HARINA</t>
  </si>
  <si>
    <t>TRIGO</t>
  </si>
  <si>
    <t>CHICHARRON XXL PICANTE FRITO LAY 180 GR</t>
  </si>
  <si>
    <t>HARINA DE MAIZ BLANCO MASANTONI 900 GR</t>
  </si>
  <si>
    <t>MAIZ</t>
  </si>
  <si>
    <t>MALTA MORENA LATA 250 ML</t>
  </si>
  <si>
    <t>GASEOSA</t>
  </si>
  <si>
    <t>MALTA</t>
  </si>
  <si>
    <t>MALTA MORENA BOTELLA 250 ML</t>
  </si>
  <si>
    <t>HARINA DE TRIGO PANADERA AVEIRO 45 KG</t>
  </si>
  <si>
    <t>AVEIRO</t>
  </si>
  <si>
    <t>TORTILLA INTEGRAL 100% + AVENA CRUSTISSIMO 330 GR</t>
  </si>
  <si>
    <t>ACEITE DE OLIVA EXTRA VIRGEN CARBONELL 200 ML</t>
  </si>
  <si>
    <t>ACEITE</t>
  </si>
  <si>
    <t>OLIVA</t>
  </si>
  <si>
    <t>ONOTO EN GRANO COND. ALIS 100 GR</t>
  </si>
  <si>
    <t>CESTAS CRUSTISSIMO 1.5 KG</t>
  </si>
  <si>
    <t>GALLETAS SALTIN TRADICIONAL 5 TACOS NOEL 441 GR</t>
  </si>
  <si>
    <t>RON TRIPLE AÑEJADO SANTA TERESA 750 ML</t>
  </si>
  <si>
    <t>JABON EN BARRA TRAD. ROSE DALAN 280 GR</t>
  </si>
  <si>
    <t>JABON EN BARRA TRAD. MARINE FRESHNESS DALAN 280 GR</t>
  </si>
  <si>
    <t>AGUA MINERAL VIDACTIVA 8 LT</t>
  </si>
  <si>
    <t>VIDACTIVA</t>
  </si>
  <si>
    <t>ARVEJAS LA LUCHA 400 GR</t>
  </si>
  <si>
    <t>GRANOS</t>
  </si>
  <si>
    <t>ARVEJAS</t>
  </si>
  <si>
    <t>AZUCAR REFINADA AMACORP 1 KG</t>
  </si>
  <si>
    <t>AZUCAR</t>
  </si>
  <si>
    <t>BLANCA</t>
  </si>
  <si>
    <t>AMACORP</t>
  </si>
  <si>
    <t>CHAMPIÑONES ENTEROS DEJA VU 300 GR</t>
  </si>
  <si>
    <t>BANDEJA</t>
  </si>
  <si>
    <t>MASMELOS CHOCORENOLFO TRULULU 50 GR</t>
  </si>
  <si>
    <t>CHOCOLORES FRANKI TRULULU 90 GR</t>
  </si>
  <si>
    <t>BOTA DE NAVIDAD PIÑATA 280 GR</t>
  </si>
  <si>
    <t>CHURRIKOS MUNCHY 100 GR</t>
  </si>
  <si>
    <t>GRANJA JABON LIQ. P/ MANOS 500 ML</t>
  </si>
  <si>
    <t>JABON</t>
  </si>
  <si>
    <t>CHAMPU NIÑOS COCO TRAV. EVERY NIGHT 210 ML</t>
  </si>
  <si>
    <t>SHAMPOO BEBE</t>
  </si>
  <si>
    <t>AZUCAR CAFETIN MONTALBAN 800 GR</t>
  </si>
  <si>
    <t>AZUCAR GLASS MONTALBAN 4.5 KG</t>
  </si>
  <si>
    <t>ENDULZANTE 0 CAL. MONTALBAN 400 GR</t>
  </si>
  <si>
    <t>VINO ROSADO GOLDEN ICE 750 ML</t>
  </si>
  <si>
    <t>FRANCES</t>
  </si>
  <si>
    <t>MALTA MORENA 222 ML</t>
  </si>
  <si>
    <t>GINEBRA</t>
  </si>
  <si>
    <t>FRANGELICO 1 LT</t>
  </si>
  <si>
    <t>FRANGELICO</t>
  </si>
  <si>
    <t>CERVEZA PILSEN REGIONAL 222 ML</t>
  </si>
  <si>
    <t>MALTA REGIONAL RT 222 ML</t>
  </si>
  <si>
    <t>GRANJA CHURRASCO SOLOMO BDJ 1 KG</t>
  </si>
  <si>
    <t>GRANJA COSTILLA DE RES BDJ 500 GR</t>
  </si>
  <si>
    <t>SHAMPOO LISO EXT. PANTENE 400 ML</t>
  </si>
  <si>
    <t>PANETTONE C/ FRUTAS ONCE ONCE 100 GR</t>
  </si>
  <si>
    <t>PANETTONE C/ FRUTAS ONCE ONCE 500 GR</t>
  </si>
  <si>
    <t>MORTADELA</t>
  </si>
  <si>
    <t>DRAGO</t>
  </si>
  <si>
    <t>BTO 12</t>
  </si>
  <si>
    <t>ACEITE COMESTIBLE GIRASOL 900 ML</t>
  </si>
  <si>
    <t>ACEITE DE SOYA DIANA 760 ML</t>
  </si>
  <si>
    <t>ADEREZO MOSTAZA Y MIEL FRITZ 250 GR</t>
  </si>
  <si>
    <t>AFEITADORA SENSOR 3 GILLETTE 4 UND</t>
  </si>
  <si>
    <t>AGUA MINERAL VIDACTIVA 600 ML</t>
  </si>
  <si>
    <t>AZUCAR REFINADA SIKER 1 KG</t>
  </si>
  <si>
    <t>PANADERIA</t>
  </si>
  <si>
    <t>AP7</t>
  </si>
  <si>
    <t>AP18</t>
  </si>
  <si>
    <t>CARAOTASNEGRAS</t>
  </si>
  <si>
    <t>AP37</t>
  </si>
  <si>
    <t>CHOCOLATE CARRE CHOCO AVELLANAS NESTLE 25 GR</t>
  </si>
  <si>
    <t>CHOCOLATE DELIGHT SAVOY NESTLE 100 GR</t>
  </si>
  <si>
    <t>COLONIA C/ GLICERINA CHICCO 100 ML</t>
  </si>
  <si>
    <t>DETERGENTE EN POLVO BEBE LAS LLAVES 900 GR</t>
  </si>
  <si>
    <t>OPE003</t>
  </si>
  <si>
    <t>FIDEO CAMARON PESCADO KANG SHIFU 98 GR</t>
  </si>
  <si>
    <t>FIDEO CARNE ASADA KANG SHIFU 105 GR</t>
  </si>
  <si>
    <t>FIDEO CARNE MORILLO KANG SHIFU 105 GR</t>
  </si>
  <si>
    <t>FIDEO POLLO CHAMPIÑON KANG SHIFU 101 GR</t>
  </si>
  <si>
    <t>FIDEO RABO DE RES KANG SHIFU 109 GR</t>
  </si>
  <si>
    <t>FIDEOS 2 SABORES KANG SHIFU 104 GR</t>
  </si>
  <si>
    <t>FRIJOL BAYO</t>
  </si>
  <si>
    <t>GALLETA CLUB SOCIAL INTEGRAL NABISCO 156 GR</t>
  </si>
  <si>
    <t>GRANJA CHAMPU ANTI CASPA 400 ML</t>
  </si>
  <si>
    <t>GRANJA CHAMPU NIÑOS 320 ML</t>
  </si>
  <si>
    <t>GRANJA POLVOROSAS COCO 100 GR</t>
  </si>
  <si>
    <t>HOLSUM PAN PERRO FIESTA 420G</t>
  </si>
  <si>
    <t>AP9</t>
  </si>
  <si>
    <t>LECHE EVAPORADA KALDINI 410 GR</t>
  </si>
  <si>
    <t>LENTEJA</t>
  </si>
  <si>
    <t>AP1</t>
  </si>
  <si>
    <t>CUBITO 1UND</t>
  </si>
  <si>
    <t>MAIZ DULCE DORADO DEL MONTE 432 GR</t>
  </si>
  <si>
    <t>MAIZPARACOTUFA</t>
  </si>
  <si>
    <t>MANI JAPONES SABOR A CEBOLLA HITS 160 GR</t>
  </si>
  <si>
    <t>MARGARINA MAVESA 525 GR</t>
  </si>
  <si>
    <t>MOSTAZA PREPARADA FRITZ 250 GR</t>
  </si>
  <si>
    <t>OPE010</t>
  </si>
  <si>
    <t>PASTA DEDAL PREMIUM LA ESPECIAL 1 KG</t>
  </si>
  <si>
    <t>PONCHE C. CAFE ELIODORO GONZALEZ P. 750 ML</t>
  </si>
  <si>
    <t>OPE012</t>
  </si>
  <si>
    <t>OPE009</t>
  </si>
  <si>
    <t>OPE004</t>
  </si>
  <si>
    <t>OPE006</t>
  </si>
  <si>
    <t>AP13</t>
  </si>
  <si>
    <t>AP14</t>
  </si>
  <si>
    <t>SALSA BBQ FRITZ 290 GR</t>
  </si>
  <si>
    <t>SALSA ROSADA FRITZ 260 GR</t>
  </si>
  <si>
    <t>SARDINA ACEITE VEGETAL MARBONITA 170 GR</t>
  </si>
  <si>
    <t>SARDINA EN TOMATE MARBONITA 170 GR</t>
  </si>
  <si>
    <t>SECUREZZA COMFORT PROMO PACK TALLA L 20UND</t>
  </si>
  <si>
    <t>SECUREZZA COMFORT PROMO PACK TALLA M 20UND</t>
  </si>
  <si>
    <t>AP54</t>
  </si>
  <si>
    <t>AP43</t>
  </si>
  <si>
    <t>AP27</t>
  </si>
  <si>
    <t>VINO BLANCO GOLDEN ICE 750 ML</t>
  </si>
  <si>
    <t>VINO SCHLOSS ARRAS LIEBFRAUMILCH 0.75 ML</t>
  </si>
  <si>
    <t>CUADRANTE</t>
  </si>
  <si>
    <t>PESO</t>
  </si>
  <si>
    <t>DISTRIBUCION DE LOS PEDIDOS GRANJA CDI LOS GUAYOS</t>
  </si>
  <si>
    <t>CUADRANTE N°01</t>
  </si>
  <si>
    <t>CUADRANTE N°02</t>
  </si>
  <si>
    <t>CUADRANTE N°03</t>
  </si>
  <si>
    <t>ACEITES</t>
  </si>
  <si>
    <t>MAIZENAS</t>
  </si>
  <si>
    <t>COMPOTAS</t>
  </si>
  <si>
    <t>TIENDA</t>
  </si>
  <si>
    <t>SALSAS DE TODO TIPO</t>
  </si>
  <si>
    <t>PAPEL HIGIENICO</t>
  </si>
  <si>
    <t>AV. BOLIVAR</t>
  </si>
  <si>
    <t>ALIMENTOS DESHIDRATADOS</t>
  </si>
  <si>
    <t>TOALLIN Y SERVILLETAS</t>
  </si>
  <si>
    <t>GUACARA</t>
  </si>
  <si>
    <t>HARINAS (MAIZ Y TRIGO)</t>
  </si>
  <si>
    <t>CONDIMENTOS - ESENCIAS - ESPECIES</t>
  </si>
  <si>
    <t>JABON PARA LAVAR (PANELA -LIQUIDO - POLVO)</t>
  </si>
  <si>
    <t>PASTAS</t>
  </si>
  <si>
    <t>BEBIDAS LIQUIDAS O EN POLVO</t>
  </si>
  <si>
    <t>SUAVIZANTES</t>
  </si>
  <si>
    <t>MAÑONGO</t>
  </si>
  <si>
    <t>MARGARINAS</t>
  </si>
  <si>
    <t>FORORO/ GOFIO/LACTOVISOY</t>
  </si>
  <si>
    <t>LAVAPLATOS (PASTA Y LIQUIDOS)</t>
  </si>
  <si>
    <t>MAYOR</t>
  </si>
  <si>
    <t>AVENAS</t>
  </si>
  <si>
    <t>PRODUCTOS DE LIMPIEZA</t>
  </si>
  <si>
    <t>NAGUANAGUA 1</t>
  </si>
  <si>
    <t>CREMAS DE ARROZ</t>
  </si>
  <si>
    <t>ENLATADOS Y ENVASADOS</t>
  </si>
  <si>
    <t xml:space="preserve">TOALLAS HUMEDAS </t>
  </si>
  <si>
    <t>NAGUANAGUA 2</t>
  </si>
  <si>
    <t>LECHE LIQUIDA</t>
  </si>
  <si>
    <t>TOALLAS SANITARIAS Y PROTECTORES DIARIOS</t>
  </si>
  <si>
    <t>PERIFERICO</t>
  </si>
  <si>
    <t>CAFES</t>
  </si>
  <si>
    <t>CREMAS DE LECHE</t>
  </si>
  <si>
    <t>PAÑALES</t>
  </si>
  <si>
    <t>LECHES EN POLVO</t>
  </si>
  <si>
    <t>GELATINAS</t>
  </si>
  <si>
    <t>BOMBILLOS</t>
  </si>
  <si>
    <t>FLOR AMARILLO</t>
  </si>
  <si>
    <t>VINAGRES</t>
  </si>
  <si>
    <t>MEZCLAS DE TORTAS</t>
  </si>
  <si>
    <t>VASOS DESECHABLES</t>
  </si>
  <si>
    <t>SAN DIEGO</t>
  </si>
  <si>
    <t>SAL</t>
  </si>
  <si>
    <t>ARTICULOS DE REPOSTERIA (MIEL-NATILLAS-PUDIN-BICABONATO SODIO-HARINA PANQUECA-OTROS)</t>
  </si>
  <si>
    <t>ALIMENTOS DE MASCOTAS</t>
  </si>
  <si>
    <t>PAPEL DE ALUMINIO Y CARBON</t>
  </si>
  <si>
    <t>PARAPARAL</t>
  </si>
  <si>
    <t>NAGUANAGUA 3</t>
  </si>
  <si>
    <t>CUADRANTE N°04</t>
  </si>
  <si>
    <t>CUADRANTE N°05</t>
  </si>
  <si>
    <t>CUADRANTE N°06</t>
  </si>
  <si>
    <t>GALLETAS</t>
  </si>
  <si>
    <t>LICORES Y CERVEZAS</t>
  </si>
  <si>
    <t>REFRIGERADOS Y CONGELADOS</t>
  </si>
  <si>
    <t>CEREALES</t>
  </si>
  <si>
    <t>DELICATESES</t>
  </si>
  <si>
    <t>DULCES Y CHOCOLATES</t>
  </si>
  <si>
    <t>PRODUCTOS IMPORTADOS</t>
  </si>
  <si>
    <t>POLLO  Y CHULETA</t>
  </si>
  <si>
    <t>TOSTONES</t>
  </si>
  <si>
    <t>BEBIDAS LIQUIDAS (ARIZONA-MALTA-AGUA--OTROS)</t>
  </si>
  <si>
    <t>ENDULZANTES EN POLVO</t>
  </si>
  <si>
    <t>ALMACEN N°07</t>
  </si>
  <si>
    <t>ALMACEN N°08</t>
  </si>
  <si>
    <t>ALMACEN N°09</t>
  </si>
  <si>
    <t>INSUMOS OPERATIVOS</t>
  </si>
  <si>
    <t>PRODUCCION A GRANEL</t>
  </si>
  <si>
    <t>BOLSAS</t>
  </si>
  <si>
    <t>ALMACEN N°10</t>
  </si>
  <si>
    <t>CASABE</t>
  </si>
  <si>
    <t>SNACKS (FRTITO LAY-YOLIS-OTROS)</t>
  </si>
  <si>
    <t>FAMOSO</t>
  </si>
  <si>
    <t>FACTURACION:</t>
  </si>
  <si>
    <r>
      <t xml:space="preserve">                                                   </t>
    </r>
    <r>
      <rPr>
        <b/>
        <sz val="24"/>
        <color rgb="FF000000"/>
        <rFont val="Calibri"/>
        <family val="2"/>
        <scheme val="minor"/>
      </rPr>
      <t>HORA:</t>
    </r>
  </si>
  <si>
    <t>TOTALES</t>
  </si>
  <si>
    <t>NOMBRE PICKERO:</t>
  </si>
  <si>
    <t xml:space="preserve">                           /                                     /</t>
  </si>
  <si>
    <t>H. INICIO:</t>
  </si>
  <si>
    <t xml:space="preserve"> /</t>
  </si>
  <si>
    <t xml:space="preserve">     /</t>
  </si>
  <si>
    <t>CANTIDAD DE PALETAS</t>
  </si>
  <si>
    <t>PESO PICKING ENVIADO</t>
  </si>
  <si>
    <t>RECIBIDO DESPACHO:</t>
  </si>
  <si>
    <t>H.FIN:</t>
  </si>
  <si>
    <t xml:space="preserve">      /</t>
  </si>
  <si>
    <t>VALIDADO POR:</t>
  </si>
  <si>
    <t xml:space="preserve">                         </t>
  </si>
  <si>
    <t>ARIZONA</t>
  </si>
  <si>
    <t>LICORES DULCES</t>
  </si>
  <si>
    <t>1759789800088B</t>
  </si>
  <si>
    <t>JABON ANT. GLIC+OMEGA 3 PROTEX 110 GR</t>
  </si>
  <si>
    <t>COPA DE CEREZAS 100 GR</t>
  </si>
  <si>
    <t>GRANJA MUCHACHO REDONDO KG</t>
  </si>
  <si>
    <t>GRANJA LOMITO DE RES KG</t>
  </si>
  <si>
    <t>GRANJA PTA TRASERA KG</t>
  </si>
  <si>
    <t>RON BLANCO RONALDO 1 LT</t>
  </si>
  <si>
    <t>GALLETA CHOCO CHOCO TIP TOP 96 GR</t>
  </si>
  <si>
    <t>PAPAS PRE FRITAS DEL BOSQUE 2.5 KG</t>
  </si>
  <si>
    <t>LAVAPLATOS PREMIO 180 GR</t>
  </si>
  <si>
    <t>GEL FIJADOR TRANSPARENTE ADI 250 GR</t>
  </si>
  <si>
    <t>GEL FIJADOR AZUL ADI 250 GR</t>
  </si>
  <si>
    <t>HELADO GALLETA CHOC. CREMA HELADOS 500 ML</t>
  </si>
  <si>
    <t>HELADO FRESA CREMA HELADOS 500 ML</t>
  </si>
  <si>
    <t>GRANJA CHULETA RES C/ HUESO BDJ 1 KG</t>
  </si>
  <si>
    <t>GRANJA CHURRASCO DE PUNTA BDJ 500 GR</t>
  </si>
  <si>
    <t>GRANJA CHURRASCO SOLOMO BDJ 500 GR</t>
  </si>
  <si>
    <t>GRANJA YOGURT GRIEGO MIEL 500 GR</t>
  </si>
  <si>
    <t>GRANJA LAGARTO C/ HUESO BDJ 1 KG</t>
  </si>
  <si>
    <t>GRANJA MILANESA SOLOMO BDJ 500 GR</t>
  </si>
  <si>
    <t>GRANJA CARNE P/ MECHAR BDJ 500 GR</t>
  </si>
  <si>
    <t>GRANJA CARNE P/ GUISAR BDJ 500 GR</t>
  </si>
  <si>
    <t>GRANJA CARNE P/ BISTEC BDJ 500 GR</t>
  </si>
  <si>
    <t>AZUCAR CRISTAL DOCE DIA 1 KG</t>
  </si>
  <si>
    <t>LIMON FRANCES KG</t>
  </si>
  <si>
    <t>MINI PANQUE DE CHOCOLATE ONCE ONCE 6 UND 180 GR</t>
  </si>
  <si>
    <t>TE ARNOLD PALMER DIET ARIZONA 340 ML</t>
  </si>
  <si>
    <t>GREEN TEA DIET ARIZONA 340 ML</t>
  </si>
  <si>
    <t>PEACH TEA ARIZONA 340 ML</t>
  </si>
  <si>
    <t>1x24unds</t>
  </si>
  <si>
    <t>BTO 4X12</t>
  </si>
  <si>
    <t>B25</t>
  </si>
  <si>
    <t>B26</t>
  </si>
  <si>
    <t>B27</t>
  </si>
  <si>
    <t>AP6</t>
  </si>
  <si>
    <t>OPE0015</t>
  </si>
  <si>
    <t>AP10</t>
  </si>
  <si>
    <t>AP62</t>
  </si>
  <si>
    <t>AP2</t>
  </si>
  <si>
    <t>DETERGENTE EN POLVO PREMIO 800 GR</t>
  </si>
  <si>
    <t>HARINA DE TRIGO TODO USO MARY 900 GR</t>
  </si>
  <si>
    <t>LAVAPLATOS EN CREMA LIMON VALE 500 GR</t>
  </si>
  <si>
    <t>DETERGENTE EN POLVO PREMIO 400 GR</t>
  </si>
  <si>
    <t>JAPONESA</t>
  </si>
  <si>
    <t>SAL CONDIMENTADA MEDIT. MC CORMICK 93 GR</t>
  </si>
  <si>
    <t>GRANJA CHAMPU PRE-TRATAMIENTO CAPILAR 400 ML</t>
  </si>
  <si>
    <t>TOALLAS SANIT. NATURALS DELGADA DIA DIVA 8 UND</t>
  </si>
  <si>
    <t>CREMA DENTAL CLEAN MINT COLGATE 90 GR</t>
  </si>
  <si>
    <t>VINO TINTO CARMENERE MISIONES DE RENGO 750 ML</t>
  </si>
  <si>
    <t>VINO MERLOT MISIONES DE RENGO 750 ML</t>
  </si>
  <si>
    <t>PAN ARABE BLANCO CRUSTISSIMO 5 UND</t>
  </si>
  <si>
    <t>CINTA PLASTICA PEQUEÑA</t>
  </si>
  <si>
    <t>PEGA EN BARRA</t>
  </si>
  <si>
    <t>EXACTO PARA CORTAR</t>
  </si>
  <si>
    <t>SOBRE MANILA EXTRA OFICIO</t>
  </si>
  <si>
    <t>ALMOHADILLAS PARA SELLOS</t>
  </si>
  <si>
    <t>PAPITA COLOMBIANA KG</t>
  </si>
  <si>
    <t>TONER 051 A</t>
  </si>
  <si>
    <t>TINTA STAMP PAD</t>
  </si>
  <si>
    <t>CAJA DE GRAPAS LISAS</t>
  </si>
  <si>
    <t>LIBRETAS DE UNA LINEA</t>
  </si>
  <si>
    <t>COLADO DE MANZANA HEINZ 186 GR</t>
  </si>
  <si>
    <t>COLADO DE FRUTAS MIXTAS HEINZ 113 GR</t>
  </si>
  <si>
    <t>SALSA DE TOMATE SIN AZUCAR HEINZ 367 GR</t>
  </si>
  <si>
    <t>TRAT. CAPILAR PRO HIALURONIC NUTRIBELA SOBRE</t>
  </si>
  <si>
    <t>MEZCLA DE LECHE CONDENSADA WYNCO 395 GR</t>
  </si>
  <si>
    <t>SALUDABLE</t>
  </si>
  <si>
    <t>CODIGO STELLAR</t>
  </si>
  <si>
    <t>CUBITO SOFRITO IBERIA 96 GR</t>
  </si>
  <si>
    <t>RON CARTA ROJA SANTA TERESA 1 LT</t>
  </si>
  <si>
    <t>RON GRAN RESERVA SANTA TERESA 700 ML</t>
  </si>
  <si>
    <t>RON GRAN RESERVA SANTA TERESA 1 LT</t>
  </si>
  <si>
    <t>ACEITE DE OLIVA CARBONELL LATA 500 ML</t>
  </si>
  <si>
    <t>ACEITUNAS RELLENAS KG</t>
  </si>
  <si>
    <t>PAN DE HAMBURGUESA MORAN 8 UND 730 GR</t>
  </si>
  <si>
    <t>PAN CERO CERO INTEGRAL BIMBO 500 GR</t>
  </si>
  <si>
    <t>PAN MULTICEREAL HOLSUM 580 GR</t>
  </si>
  <si>
    <t>SOPA DE POLLO C/ FIDEO MAGGI 62 GR</t>
  </si>
  <si>
    <t>WHISKY BLENDED SCOTCH CATTOS 8 AÑOS 1 LT</t>
  </si>
  <si>
    <t>ALCOHOL ANTISEPTICO SANTA TERESA 70% 700 ML</t>
  </si>
  <si>
    <t>LECHE EN POLVO LA CAMPIÑA 900 GR</t>
  </si>
  <si>
    <t>PASTA VERMICELLI PREMIUM CAPRI 1 KG</t>
  </si>
  <si>
    <t>JUGO 3 EN 1 SANTAL ACTIVE 1.5 LT</t>
  </si>
  <si>
    <t>GRANJA RIB EYE BDJ 500 GR</t>
  </si>
  <si>
    <t>GRANJA CARNE MOLIDA SEGUNDA BDJ 500 GR</t>
  </si>
  <si>
    <t>GRANEL LENTEJAS 500 GR</t>
  </si>
  <si>
    <t>DIABLITOS ALUM. UNDERWOOD 50 GR</t>
  </si>
  <si>
    <t>TRAT. CAPILAR REPOLARIZACION NUTRIBELA SOBRE</t>
  </si>
  <si>
    <t>COLADO DE BANANA FRESA HEINZ 113 GR</t>
  </si>
  <si>
    <t>QUESO CHEDDAR FRITZ 240 GR</t>
  </si>
  <si>
    <t>PASTA RIGATONI PREMIUM LA ESPECIAL 1 KG</t>
  </si>
  <si>
    <t>GRANJA COMBO SOPERO 1 KG</t>
  </si>
  <si>
    <t>GRANJA CARNE P/ PEPITO 500 GR</t>
  </si>
  <si>
    <t>GRANJA COSTILLA ESP. PREMIUM 500 GR</t>
  </si>
  <si>
    <t>GRANJA COSTILLA DE RES BDJ 1 KG</t>
  </si>
  <si>
    <t>RECORTE DE CHULETA AHUMADA KG</t>
  </si>
  <si>
    <t>JARABE DE GOMA GARLIN 700 ML</t>
  </si>
  <si>
    <t>JARABE DE CEREZA GARLIN 700 ML</t>
  </si>
  <si>
    <t>JARABE DE FRAMBUESA GARLIN 700 ML</t>
  </si>
  <si>
    <t>JARABE DE PIÑA GARLIN 700 ML</t>
  </si>
  <si>
    <t>TORTILLA TOMATE 100% INTEGRAL CRUSTISSIMO 220 GR</t>
  </si>
  <si>
    <t>JARABE DE GRANADINA GARLIN 700 ML</t>
  </si>
  <si>
    <t>JARABE DE GRANADINA GARLIN 35 ML</t>
  </si>
  <si>
    <t>TORTILLA ESPINACA 100% INTEGRAL CRUSTISSIMO 220 GR</t>
  </si>
  <si>
    <t>PAN ARABE BLANCO AMESA 380 GR</t>
  </si>
  <si>
    <t>ESPUMA DE AFEITAR GILLETTE 311 GR</t>
  </si>
  <si>
    <t>JUGO NARANJA 100 % TBA CARTON NATULAC 1 LT</t>
  </si>
  <si>
    <t>LECHE DE COCO S/A KALDINI 400 ML</t>
  </si>
  <si>
    <t>CREMA DE COCO SIN AZUCAR KALDINI 400 ML</t>
  </si>
  <si>
    <t>PUDIN DE FRESA MONTALBAN 90 GR</t>
  </si>
  <si>
    <t>PUDIN DE CHOCOLATE MONTALBAN 90 GR</t>
  </si>
  <si>
    <t>COMINO MOLIDO MC CORMICK 60 GR</t>
  </si>
  <si>
    <t>TORTILLAS DE DIETA BIMBO 12 UND 330 GR</t>
  </si>
  <si>
    <t>VINO MONASTRELL-SYRAH DOMINIO 750 ML</t>
  </si>
  <si>
    <t>ALCAPARRA EN SAL KG</t>
  </si>
  <si>
    <t>CODIGO BARRA</t>
  </si>
  <si>
    <t>DESCRIPCION</t>
  </si>
  <si>
    <t>GRANJA MARGARINA 454 GR</t>
  </si>
  <si>
    <t>CARAOTAS NEGRAS LA LUCHA 400 GR</t>
  </si>
  <si>
    <t>CENTRO</t>
  </si>
  <si>
    <t>FERIAS</t>
  </si>
  <si>
    <t>BOSQUE</t>
  </si>
  <si>
    <t>ISABELICA</t>
  </si>
  <si>
    <t>PERRARINA ADULTOS MED/GRND S/C CAR-POLL DOG CHOW 4 KG</t>
  </si>
  <si>
    <t>PERRARINA CCH/MED/GRND GRAN COMIENZO DOG CHOW 4 KG</t>
  </si>
  <si>
    <t>PERRARINA ADULTOS WHTCR S/C CONTROL PESO DOG CHOW 2 KG</t>
  </si>
  <si>
    <t>PERRARINA CACH/MINIS/PEQ GRAN COMIENZO DOG CHOW 2 KG</t>
  </si>
  <si>
    <t>PERRARINA ADULTOS TRIPLE PROT CAR/POLL/PESC DOG CHOW 2 KG</t>
  </si>
  <si>
    <t>PERRARINA CACH. MED/GRND S/C CAR-POLL XLIFE DOG CHOW 2 KG</t>
  </si>
  <si>
    <t>PERRARINA ADULTOS ALTA PROT CAR/POLL/HUEV DOG CHOW 2 KG</t>
  </si>
  <si>
    <t>GATARINA ADULTOS C/PESCADO PREBIOTICO CAT CHOW 1.5 KG</t>
  </si>
  <si>
    <t>GATARINA ADULTOS C/CARNE PREBIOTICO CAT CHOW 1.5 KG</t>
  </si>
  <si>
    <t>LOMO DE ATUN EN ACEITE LOS MONJES 160 GR</t>
  </si>
  <si>
    <t>GATARINA PESC/CARNE/LECHE GATITOS CAT CHOW 500 GR</t>
  </si>
  <si>
    <t>GATARINA ADULTOS C/PESCADO PREBIOTICO CAT CHOW 500 GR</t>
  </si>
  <si>
    <t>GRANJA SOLOMO DE CUERITO KG</t>
  </si>
  <si>
    <t>BTO 96 UND</t>
  </si>
  <si>
    <t>TOSTON CON SAL TOM 28 GR</t>
  </si>
  <si>
    <t>CARAMELO CHOCOLATE BIANCHI BOLSA 100 UND</t>
  </si>
  <si>
    <t>SALSA AJI PICANTE PIRI PIRI IBERIA 300 ML</t>
  </si>
  <si>
    <t>SALSA BASE DE POLLO C/ CHAMPIÑONES MAGGI 50 GR</t>
  </si>
  <si>
    <t>SALSA PARA PIZZA OSOLE 200 GR</t>
  </si>
  <si>
    <t>CREMA DE ESPINACAS MAGGI 65 GR</t>
  </si>
  <si>
    <t>GRANJA SALSA INGLESA 300 ML</t>
  </si>
  <si>
    <t>SALSA PARA PASTA BOLOGNESA OSOLE 200 GR</t>
  </si>
  <si>
    <t>SALSA PARA PASTA BOLOGNESA A LA CREMA OSOLE 340 GR</t>
  </si>
  <si>
    <t>GRANJA SALSA DE SOYA 300 ML</t>
  </si>
  <si>
    <t>GRANJA SALSA DE AJO 300 ML</t>
  </si>
  <si>
    <t>CARAMELO XTREME MORA AZUL CHAO 100 UND</t>
  </si>
  <si>
    <t>BTO 12X24 UND</t>
  </si>
  <si>
    <t>TRAT. CAPILAR NUTRICION NUTRIBELA SOBRE</t>
  </si>
  <si>
    <t>CARBON VEGETAL SMOKE HOUSE 1.5 KG</t>
  </si>
  <si>
    <t>CHOCO SNACK COOKIES AND CREAM BIANCHI 48 GR</t>
  </si>
  <si>
    <t>SALCHICHA WIENERS CORTA PLUMROSE 12 UND</t>
  </si>
  <si>
    <t>COLONIA C/ GLICERINA CHICCO 220 ML</t>
  </si>
  <si>
    <t>GALLETAS DE LIMON TV PUIG 77 GR</t>
  </si>
  <si>
    <t>GALLETA MARILU MINI VAINILLA PUIG 100 GR</t>
  </si>
  <si>
    <t>TOALLAS SANIT. UF FLUJO MOD. ALWAYS 8 UND</t>
  </si>
  <si>
    <t>BEBIDA MANDARINA POWERADE 500 ML</t>
  </si>
  <si>
    <t>BEBIDA MORA AZUL POWERADE 500 ML</t>
  </si>
  <si>
    <t>SALSA PARA PASTA NAPOLITANA IBERIA 190 GR</t>
  </si>
  <si>
    <t>CHOCOLATE DE LECHE Y AVELLANAS CARRE SAVOY 100 GR</t>
  </si>
  <si>
    <t>TOMATE MANZANO GRANDE KG</t>
  </si>
  <si>
    <t>CEBOLLA MORADA KG</t>
  </si>
  <si>
    <t>MAIZINA AMERICANA ALFONZO RIVAS 800 GR</t>
  </si>
  <si>
    <t>CEREAL ABCITOOS MAIZORITOS 240 GR</t>
  </si>
  <si>
    <t>GALLETAS WAFFER DE FRESA SORBETICO NABISCO 105 GR</t>
  </si>
  <si>
    <t>GALLETAS WAFER DE CHOCOLATE SORBETICO NABISCO 105 GR</t>
  </si>
  <si>
    <t>MAIZINA AMERICANA ALFONZO RIVAS 200 GR</t>
  </si>
  <si>
    <t>CEREAL CHOCO SAFARI MAIZORITOS 240 GR</t>
  </si>
  <si>
    <t>NUGGETS DE POLLO DEL CORRAL 462 GR</t>
  </si>
  <si>
    <t>PEPITO ORIGINAL FRITO LAY 80 GR</t>
  </si>
  <si>
    <t>CEREAL PLANET FRUIT SANTONI 240 GR</t>
  </si>
  <si>
    <t>COLADO DE BANANA HEINZ 113 GR</t>
  </si>
  <si>
    <t>SUERO CREMOSO COGOYAL 900 ML</t>
  </si>
  <si>
    <t>JAMON PECHUGA DE POLLO DEL CORRAL KG</t>
  </si>
  <si>
    <t>TENDER DE POLLO CORRAL KG</t>
  </si>
  <si>
    <t>RECORTE DE JAMON KG</t>
  </si>
  <si>
    <t>HIGADO DE POLLO KG</t>
  </si>
  <si>
    <t>ALAS DE POLLO PUROLOMO KG</t>
  </si>
  <si>
    <t>TE HERBAL LAXANTES KALDINI 20 UND</t>
  </si>
  <si>
    <t>JAMON DE PIERNA DRAGOS KG PZA COMPLETA</t>
  </si>
  <si>
    <t>CHORIZO CON AJO TNT KG</t>
  </si>
  <si>
    <t>CHORIZO AHUMADO TNT KG</t>
  </si>
  <si>
    <t>JAMON AHUMADO SHOULDER LA MONTSERRATINA KG</t>
  </si>
  <si>
    <t>JAMON CURADO PARMA LA MONTSERRATINA KG</t>
  </si>
  <si>
    <t>QUESO AMARILLO KEMMENTAL PZA COMPLETA KG</t>
  </si>
  <si>
    <t>RECORTE DE CHULETA DE PERNIL KG</t>
  </si>
  <si>
    <t>PALETA DE CERDO AHUM. SALADA PLUMROSE KG</t>
  </si>
  <si>
    <t>HELADO GELATO PACIFIC PISTACHO TALENTI 473 ML</t>
  </si>
  <si>
    <t>HELADO GELATO VANILLA FUDGE COOKIE TALENTI 473 ML</t>
  </si>
  <si>
    <t>HELADO GELATO CARAMEL TRUFFLE TALENTI 473 ML</t>
  </si>
  <si>
    <t>HELADO DAIRY FREE DARK CHOCOLATE TALENTI 473 ML</t>
  </si>
  <si>
    <t>RECORTE DE TOCINETA KG</t>
  </si>
  <si>
    <t>GRANADILLA KG</t>
  </si>
  <si>
    <t>REMATE DE CAMBUR KG</t>
  </si>
  <si>
    <t>REMATE PAPA KG</t>
  </si>
  <si>
    <t>REMATE PLATANO KG</t>
  </si>
  <si>
    <t>REMATE TOMATE KG</t>
  </si>
  <si>
    <t>REMATE DE AGUACATE KG</t>
  </si>
  <si>
    <t>RECORTES DE MORTADELA KG</t>
  </si>
  <si>
    <t>REMATE PARCHITA KG</t>
  </si>
  <si>
    <t>CHOCOLATE TORONTO 9 GR</t>
  </si>
  <si>
    <t>RECORTE  DE JAMON Y TOCINETA KG</t>
  </si>
  <si>
    <t>WHISKY BLACK LABEL 12 AÑOS JOHNNIE WALKER 750 ML</t>
  </si>
  <si>
    <t>WHISKY TRIPLE WOOD BLENDED GRANT´S 12 AÑOS 750 ML</t>
  </si>
  <si>
    <t>MANZANA DE REMATE UND</t>
  </si>
  <si>
    <t>QUESO BLANCO TIPO PAISA COGOYAL PZA COMPLETA KG</t>
  </si>
  <si>
    <t>REMATE ZANAHORIA KG</t>
  </si>
  <si>
    <t>QUESO AMARILLO COGOYAL KG PZA COMPLETA</t>
  </si>
  <si>
    <t>REMATE MELON KG</t>
  </si>
  <si>
    <t>REMATE PIMENTON KG</t>
  </si>
  <si>
    <t>REMATE DE GUAYABA KG</t>
  </si>
  <si>
    <t>REMATE DE AJI KG</t>
  </si>
  <si>
    <t>REMATE PIMIENTO KG</t>
  </si>
  <si>
    <t>REMATE DE REMOLACHA KG</t>
  </si>
  <si>
    <t>REMATE DE TOMATE DE ARBOL KG</t>
  </si>
  <si>
    <t>MALLA SURTIDA UND</t>
  </si>
  <si>
    <t>VODKA SWEDISH ABSOLUT 1 LT</t>
  </si>
  <si>
    <t>LAVAPLATOS CARBONO ACTIV. AXION 235 GR</t>
  </si>
  <si>
    <t>LAVAPLATOS LIMON AXION 120 GR</t>
  </si>
  <si>
    <t>CREMA DE PEINAR PROH COMPLEX DRENE 240 ML</t>
  </si>
  <si>
    <t>DETERGENTE EN POLVO BEBE LAS LLAVES 400 GR</t>
  </si>
  <si>
    <t>DESINFECTANTE BRISA TROP. VINAGRE ACT. LAS LLAVES 1 LT</t>
  </si>
  <si>
    <t>LECHE EN POLVO LA CAMPIÑA 200 GR</t>
  </si>
  <si>
    <t>SOPA DE COSTILLA C/ PASTA MAGGI 50 GR</t>
  </si>
  <si>
    <t>ADOBO MAGGI 200 GR</t>
  </si>
  <si>
    <t>SOPA DE POLLO C/ ARROZ MAGGI 62 GR</t>
  </si>
  <si>
    <t>SOPA DE VEGETALES C/ PASTA MAGGI 62 GR</t>
  </si>
  <si>
    <t>DIABLITOS 3 PACK UNDERWOOD 50 GR</t>
  </si>
  <si>
    <t>JAMON ENDIABLADO UNDERWOOD 115 GR</t>
  </si>
  <si>
    <t>GALLETAS DE LIMON TV PUIG 90 GR</t>
  </si>
  <si>
    <t>SALSA INGLESA HEINZ 150 ML</t>
  </si>
  <si>
    <t>SALSA INGLESA HEINZ 300 ML</t>
  </si>
  <si>
    <t>GELATINA SIN SABOR SONRISA 33 GR</t>
  </si>
  <si>
    <t>GALLETAS MINI CANELITAS MARINELA 480 GR</t>
  </si>
  <si>
    <t>PASTA PLUMA ALLEGRI 1 KG</t>
  </si>
  <si>
    <t>JARABE DE FRESA GARLIN 700 ML</t>
  </si>
  <si>
    <t>JARABE DE LIMON GARLIN 700 ML</t>
  </si>
  <si>
    <t>HARINA DE TRIGO TODO USO LA LUCHA 900 GR</t>
  </si>
  <si>
    <t>CARAOTAS BLANCAS LA LUCHA 400 GR</t>
  </si>
  <si>
    <t>RON ANTIGUO BODEGA 1800 N° 6 700 ML</t>
  </si>
  <si>
    <t>Leche Condensada</t>
  </si>
  <si>
    <t>YOGURT F/DURAZNO MIGURT 125 GR</t>
  </si>
  <si>
    <t>TOALLAS NOCTURNAS FEMININA 275 MM</t>
  </si>
  <si>
    <t>TOALLAS NOCTURNAS FEMININA 330 MM</t>
  </si>
  <si>
    <t>TOALLAS DIURNAS FEMININA 245 MM</t>
  </si>
  <si>
    <t>TOALLAS SANIT. PLUS ABUND NOCTURN 290 MM ALIVE 10 UND</t>
  </si>
  <si>
    <t>TOALLAS SANIT.  PLUS EXTRA ABUND NOCT.340 MM ALIVE 8 UND</t>
  </si>
  <si>
    <t>TOALLAS SANITARIAS DIURNAS 245 MM ALIVE 8 UND</t>
  </si>
  <si>
    <t>AGUA MINERAL PREMIUM EVA 350 ML</t>
  </si>
  <si>
    <t>JABON ANTIBACT. LIMP. PROFUNDA PROTEX 110 GR</t>
  </si>
  <si>
    <t>AFEITADORA 3 HOJILLAS COMFORT GEL GILLETTE</t>
  </si>
  <si>
    <t>TRAT. CAPILAR REPARACION INTENSIVA NUTRIBELA SOBRE</t>
  </si>
  <si>
    <t>PANELADA BOTELLA 420 ML</t>
  </si>
  <si>
    <t>PERRARINA ADULTO MED PEQ S/C CAR-POLL XLIFE DOG CHOW 2 KG</t>
  </si>
  <si>
    <t>CARAMELO CHOCOLATE BLANCO BIANCHI BOLSA 100 UND</t>
  </si>
  <si>
    <t>CHOCO SNACKS CARAMELO BLANCO MANI BIANCHI 60 GR</t>
  </si>
  <si>
    <t>CHOCO SNACKS COOKIES AND CREAM BIANCHI 48 GR</t>
  </si>
  <si>
    <t>CHOCO SNACK POPS CEREAL BIANCHI 45 GR</t>
  </si>
  <si>
    <t>CHOCO SNACKS DE ARANDANOS BIANCHI 48 GR</t>
  </si>
  <si>
    <t>CHOCO SNACKS CRUNCHY BIANCHI 48 GR</t>
  </si>
  <si>
    <t>GOMITAS MONSTRY TRULULU 75 GR</t>
  </si>
  <si>
    <t>CHOCO SNACKS STIX PALITOS CON CHOCOLATE BIANCHI 55 GR</t>
  </si>
  <si>
    <t>CHOCO SNACK ENCANTO DE FRESA BIANCHI 55 GR</t>
  </si>
  <si>
    <t>CHOCO SNACKS CHOCO GALLETAS 40 GR</t>
  </si>
  <si>
    <t>GOMITAS FRESITA TRULULU 80 GR</t>
  </si>
  <si>
    <t>CARAMELO SURTIDO ALOKADOS AMERICANDY 100 UND</t>
  </si>
  <si>
    <t>GALLETAS REDONDITAS DE CHOCOLATE TOMY 408 GR</t>
  </si>
  <si>
    <t>PUDIN DE VAINILLA WYNCO 50 GR</t>
  </si>
  <si>
    <t>PUDIN DE CHOCOLATE WYNCO 50 GR</t>
  </si>
  <si>
    <t>REMATE DE PIÑA UND</t>
  </si>
  <si>
    <t>GALLETA DE FRESA ISABELA 160 GR</t>
  </si>
  <si>
    <t>GALLETA DE CHOCOLATE ISABELA 160 GR</t>
  </si>
  <si>
    <t>GALLETA DE CHOC. BLANCO ISABELA 160 GR</t>
  </si>
  <si>
    <t>GALLETAS DE CHOCOLATE ISABELA 140 GR</t>
  </si>
  <si>
    <t>WAFER DE CHOCOLATE RENATA 115 GR</t>
  </si>
  <si>
    <t>WAFER DE LIMON RENATA 115 GR</t>
  </si>
  <si>
    <t>SIDRA DE FRESA /STRAWBERRY CERESER 660 ML</t>
  </si>
  <si>
    <t>SIDRA DE UVA CERESER 660 ML</t>
  </si>
  <si>
    <t>CARAOTAS NEGRAS KICALDO 1 KG</t>
  </si>
  <si>
    <t>ACEITE DE SOYA CORCOVADO 900 ML</t>
  </si>
  <si>
    <t>ACEITE DE SOYA CONCORDIA 900 ML</t>
  </si>
  <si>
    <t>TOCINETA AHUMADA KG PZA COMPLETA</t>
  </si>
  <si>
    <t>WHISKY BLENDED SCOTCH 100 PIPERS 700 ML</t>
  </si>
  <si>
    <t>GRANJA CARNE P/ BISTEC BDJ 1 KG</t>
  </si>
  <si>
    <t>VODKA SANDIA FOUR LOKO 473 ML</t>
  </si>
  <si>
    <t>PONCHE DE FRUTAS FOUR LOKO 473 ML</t>
  </si>
  <si>
    <t>MORTADELA TIPO EXTRA AHULUX KG PZA COMPLETA</t>
  </si>
  <si>
    <t>REMATE MANZANA AMARILLA UND</t>
  </si>
  <si>
    <t>MAIZ DULCE EN MAZORCA KALDINI 2 PZ 560 GR</t>
  </si>
  <si>
    <t>MAIZ DULCE EN MAZORCA KALDINI 4 PZ 675 GR</t>
  </si>
  <si>
    <t>JAMON P/ POLLO PLUMROSE KG PZA COMP</t>
  </si>
  <si>
    <t>JAMON DE ESPALDA AHUMADA SHOULDER DRAGOS KG</t>
  </si>
  <si>
    <t>JAMON P/ PAVO PLUMROSE KG PZA COMP</t>
  </si>
  <si>
    <t>GOMITAS AROS TRULULU UND</t>
  </si>
  <si>
    <t>CARAMELOS SURTIDOS UND</t>
  </si>
  <si>
    <t>GRANJA PAN ACEMITA 10 UND</t>
  </si>
  <si>
    <t>GRANJA PAN HAMBURGUESA 6 UND</t>
  </si>
  <si>
    <t>GRANJA PAN DE NARANJA DOBLE 600 GR</t>
  </si>
  <si>
    <t>TOCINETA AHUMADA ALIMEX KG</t>
  </si>
  <si>
    <t>JAMON COCIDO ESTANDAR LIDER POLLO KG</t>
  </si>
  <si>
    <t>JAMON ESPALDA COCIDA AHUMADA LIDER POLLO KG P/C</t>
  </si>
  <si>
    <t>JAMON SHOULDER AHULUX KG PZA COMPLETA</t>
  </si>
  <si>
    <t>JAMON P/ PAVO AHUMADA AHULUX KG PZA COMP</t>
  </si>
  <si>
    <t>REMATE DE LECHUGA AMERICANA KG</t>
  </si>
  <si>
    <t>FRAMBUESAS BDJ</t>
  </si>
  <si>
    <t>MORTADELA D/POLLO ESPECIAL DEL CORRAL KG</t>
  </si>
  <si>
    <t>GRANJA BAMBINOS 11 CM</t>
  </si>
  <si>
    <t>JABON VARIOS PALMOLIVE 110 GR</t>
  </si>
  <si>
    <t>REMATE DE CASABE UND</t>
  </si>
  <si>
    <t>REMATE DE CEBOLLIN KG</t>
  </si>
  <si>
    <t>REMATE LECHUGA ROMANA KG</t>
  </si>
  <si>
    <t>REMATE DE PEREJIL KG</t>
  </si>
  <si>
    <t>BOMBILLO LED HERMOZA 12 WATT</t>
  </si>
  <si>
    <t>ALMIDON PLANCHOLIN ALFONZO RIVAS 400 GR</t>
  </si>
  <si>
    <t>SALSA PARRILERA 54 MC CORMICK 230 ML</t>
  </si>
  <si>
    <t>PASTA CARACOL CAPRI PREMIUM 500 GR</t>
  </si>
  <si>
    <t>PASTA FIDEOS CAPRI 250 GR</t>
  </si>
  <si>
    <t>AZUCAR EDICION ESPECIAL KONFIT 1 KG</t>
  </si>
  <si>
    <t>MORTADELA ESPECIAL CARACAS 1 KG</t>
  </si>
  <si>
    <t>PASTA TORNILLO SUPERIOR MARY 1 KG</t>
  </si>
  <si>
    <t>HELADO TENT. MANTE. C/ FRESA CREMA HELADO 50 GR</t>
  </si>
  <si>
    <t>GOMITAS AROS PINTALENGUAS 6 GR 50 UND</t>
  </si>
  <si>
    <t>GRANEL LENTEJAS 3 KG</t>
  </si>
  <si>
    <t>GRANEL LENTEJAS 1 KG</t>
  </si>
  <si>
    <t>PERRARINA ADULTO C/ CARNE XLIFE DOG CHOW 100 GR</t>
  </si>
  <si>
    <t>VINO SAUVIGNON BLANCO TINI 750 ML</t>
  </si>
  <si>
    <t>ALIÑOS VERDES KG</t>
  </si>
  <si>
    <t>REMATE DE KIWI KG</t>
  </si>
  <si>
    <t>BICARBONATO DE SODIO ALIS 100 GR</t>
  </si>
  <si>
    <t>AGUA CRISTAL 1.5 LT</t>
  </si>
  <si>
    <t>FLAQUITO RELLENO DE AVELLANA DUO 30 GR</t>
  </si>
  <si>
    <t>BOMBILLO LED HERMOZA 10 WATT</t>
  </si>
  <si>
    <t>BOMBILLO LED HERMOZA 15 WATTS</t>
  </si>
  <si>
    <t>CREMA DE CHAMPIÑONES MAGGI 72 GR</t>
  </si>
  <si>
    <t>TRAT. CAPILAR ENZIMOTERAPIA NUTRIBELA SOBRE</t>
  </si>
  <si>
    <t>GINEBRA THE LONDON NRO 1 1 LT</t>
  </si>
  <si>
    <t>PERA KG</t>
  </si>
  <si>
    <t>GATARINA ESTERILIZADOS C/PESCADO CAT CHOW 85 GR</t>
  </si>
  <si>
    <t>PERRARINA ADULTO C/ POLLO PURINA DOG CHOW 100 GR</t>
  </si>
  <si>
    <t>REMATE DE BERENJENA KG</t>
  </si>
  <si>
    <t>RON TRIPLE AÑEJADO COFFEE SANTA TERESA 1796 750 ML</t>
  </si>
  <si>
    <t>SALSA PEPERONI KIERO 340 GR</t>
  </si>
  <si>
    <t>ENDULZANTE STEVIA SPLENDA 40 UND</t>
  </si>
  <si>
    <t>ANIS ROMANA SAMBUCA 1 LT</t>
  </si>
  <si>
    <t>MILANESA EMPANIZADA DE POLLO DEL CORRAL 425 GR</t>
  </si>
  <si>
    <t>CARAMELO DE EUCALIPTO FREEGELLS UND</t>
  </si>
  <si>
    <t>CARAMELO DE FRESA FREEGELLS UND</t>
  </si>
  <si>
    <t>CARAMELO CEREZA FREEGELLS  UND</t>
  </si>
  <si>
    <t>MAIZ-GUISANTE OLE 250 GR</t>
  </si>
  <si>
    <t>REMATE PIÑA UND</t>
  </si>
  <si>
    <t>HELADO MADAGASCAR VAINILLA BEAN TALENTI GELATO 473 ML</t>
  </si>
  <si>
    <t>ENVOPLAST WYNWOOD 30CMX30CM</t>
  </si>
  <si>
    <t>HIERBAS ITALIANAS KALDINI 31 GR</t>
  </si>
  <si>
    <t>YOGURT SABOR A FRESA MIGURT 125 GR</t>
  </si>
  <si>
    <t>ARROZ BLANCO TIPO I COGOYAL 900 GR</t>
  </si>
  <si>
    <t>CHOCOTRIO COOKIES &amp; CREAM NESTLE 90 GR</t>
  </si>
  <si>
    <t>CHOCOTRIO AMENDOIM PB NESTLE 90 GR</t>
  </si>
  <si>
    <t>CHICHARRON PICANTE MUNCHY 190 GR</t>
  </si>
  <si>
    <t>MORTADELA AHUM. NAVIDEÑA PLUMROSE 4 KG</t>
  </si>
  <si>
    <t>BEBIDA INST. LIMON S/C CLIGHT 9 GR</t>
  </si>
  <si>
    <t>QUESO CHEDDAR FRITZ 165 GR</t>
  </si>
  <si>
    <t>CHUPETA FRESA LOKIÑO 456 GR</t>
  </si>
  <si>
    <t>JAMON TENDER AHUMADO PLUMROSE KG</t>
  </si>
  <si>
    <t>GRANJA CARNE P/ MECHAR BDJ 1 KG</t>
  </si>
  <si>
    <t>GRANJA MILANESA SOLOMO BDJ 1 KG</t>
  </si>
  <si>
    <t>GRANJA ASADO NEGRO BDJ 1 KG</t>
  </si>
  <si>
    <t>GRANJA CHURRASCO DE PUNTA BDJ 1 KG</t>
  </si>
  <si>
    <t>GRANJA RIB EYE BDJ 1 KG</t>
  </si>
  <si>
    <t>HELADO RON PASAS CREMA HELADOS 1 LT</t>
  </si>
  <si>
    <t>VINO TINTO HUEDA UHT 1 LT</t>
  </si>
  <si>
    <t>HELADO MANTEOREO CREMA HELADOS 1 LT</t>
  </si>
  <si>
    <t>VINO PROSECCO SPERONE 750 ML</t>
  </si>
  <si>
    <t>TEQUILA SILVER JOSE CUERVO 40% 1 LT</t>
  </si>
  <si>
    <t>CHAMPAÑA VEUVE DU VERNAY BRUT 750 ML</t>
  </si>
  <si>
    <t>LICOR LIMONCELLO BOTTEGA 700 ML</t>
  </si>
  <si>
    <t>TEQUILA ORO JOSE CUERVO 1 LT</t>
  </si>
  <si>
    <t>WHISKY RED LABEL JOHNNIE WALKER 750 ML</t>
  </si>
  <si>
    <t>TEQUILA SILVER JOSE CUERVO 38% 1 LT</t>
  </si>
  <si>
    <t>TEQUILA 1800 REPOSADO RESERVA 750 ML</t>
  </si>
  <si>
    <t>WHISKY LABEL 5 C/ VASO 1 LT</t>
  </si>
  <si>
    <t>LICOR DE NARANJA COINTREAU 700 ML</t>
  </si>
  <si>
    <t>VINO TINTO PROTOS RIBERA DUERO 750 ML</t>
  </si>
  <si>
    <t>VINO TINTO MALBEC CATENA 750 ML</t>
  </si>
  <si>
    <t>AGUARDIENTE ANTIOQUEÑO S/A 750 ML</t>
  </si>
  <si>
    <t>VODKA STOLICHNAYA 750 ML</t>
  </si>
  <si>
    <t>WHISKY RED SEAL BUCHANANS 750 ML</t>
  </si>
  <si>
    <t>WHISKY DALMORE 700 ML</t>
  </si>
  <si>
    <t>WHISKY BLUE LABEL 1820 JOHNNIE WALKER 1 LT</t>
  </si>
  <si>
    <t>WHISKY THE MACALLAN QUEST 1 LT</t>
  </si>
  <si>
    <t>LICOR CAMPARI 1 LT</t>
  </si>
  <si>
    <t>CREMA DE LICOR AMARULA 1 LT</t>
  </si>
  <si>
    <t>LIMONCELLO DI CAPRI 700 ML</t>
  </si>
  <si>
    <t>LICOR DE CAFE KAHLUA 1 LT</t>
  </si>
  <si>
    <t>CHAMPAÑA ROSE JP. CHENET 1.5 LT</t>
  </si>
  <si>
    <t>VINO PROTOS CRIANZA 750 ML</t>
  </si>
  <si>
    <t>MARGARITA MIX CLASSIC JOSE CUERVO 1 LT</t>
  </si>
  <si>
    <t>VODKA SMIRNOFF 750 ML</t>
  </si>
  <si>
    <t>WHISKY GOLD RESERVE 18 AÑOS JOHNNIE WALKER 750 ML</t>
  </si>
  <si>
    <t>VODKA STOLICHNAYA 1 LT</t>
  </si>
  <si>
    <t>MINI PANETTONE C/ FRUTAS WYNCO 80 GR</t>
  </si>
  <si>
    <t>MINI PANETTONE CHOCOLATE WYNCO 80 GR</t>
  </si>
  <si>
    <t>BASE P/ PREPARAR CARNE MECHADA IBERIA 50 GR</t>
  </si>
  <si>
    <t>GRANJA CARNE P/ HAMBURG 1 KG</t>
  </si>
  <si>
    <t>GRANJA CARNE P/ HAMBURG 500 GR</t>
  </si>
  <si>
    <t>GRANJA COMBO SOPERO 500 GR</t>
  </si>
  <si>
    <t>GRANJA CARNE P/ PEPITO 1 KG</t>
  </si>
  <si>
    <t>PAPEL HIGIENICO ALISOFT 215 HOJAS 4 ROLLOS</t>
  </si>
  <si>
    <t>JAMON PECH. PAVO C/ SUP. DRAGOS KG PZA COMPLETA</t>
  </si>
  <si>
    <t>TOSTON CON SAL TOM 140 GR</t>
  </si>
  <si>
    <t>NECTAR MANGO-PARCHITA YUKY-PAK 250 ML</t>
  </si>
  <si>
    <t>GRANJA MILANESA LOMITO BDJ 500 GR</t>
  </si>
  <si>
    <t>CHOCOLATE NEVADO TORONTO DISPLAY 324 GR</t>
  </si>
  <si>
    <t>VINO BLACK MILLESIMATO EXTRA DRY SANTERO 9-5-8 750 ML</t>
  </si>
  <si>
    <t>HOLSUM PAN HAMBURGUESA 360 GR</t>
  </si>
  <si>
    <t>PAÑALES DE ADULTOS CLASSIC TALLA L SECUREZZA 6 UND</t>
  </si>
  <si>
    <t>VINAGRE DE VINO TINTO KRISOL 500 ML</t>
  </si>
  <si>
    <t>CEREAL DULCE DE LECHE FLIPS 220 GR</t>
  </si>
  <si>
    <t>CREMA DE LECHE UHT CEMIL 200 GR</t>
  </si>
  <si>
    <t>GALLETA TIP TOP MANI CALEDONIA 96 GR</t>
  </si>
  <si>
    <t>B04</t>
  </si>
  <si>
    <t>B13</t>
  </si>
  <si>
    <t>P14</t>
  </si>
  <si>
    <t>P31</t>
  </si>
  <si>
    <t>CEMIL</t>
  </si>
  <si>
    <t>VINO BLANCO SAUVIGNON VIÑA MAIPO 750 ML</t>
  </si>
  <si>
    <t>PUDIN DE VAINILLA MONTALBAN 90 GR</t>
  </si>
  <si>
    <t>GRANJA PAPEL HIGIENICO L 215 HOJAS</t>
  </si>
  <si>
    <t>GRANJA PAPEL HIGIENICO XL 400 HOJAS</t>
  </si>
  <si>
    <t>AZUCAR RUBIA SABANA DULCE 900 GR</t>
  </si>
  <si>
    <t>JABON GRANADA DULCE MICELAR DALAN 125 GR</t>
  </si>
  <si>
    <t>JABON MICELAR PASION DE PAPAYA DALAN 125 GR</t>
  </si>
  <si>
    <t>ACEITE VEGETAL DE SOYA IDEAL 900 ML</t>
  </si>
  <si>
    <t>INSECTICIDA CUCARACHA Y CHIRIPAS RAID MAX 360 ML</t>
  </si>
  <si>
    <t>LIMPIADOR AEROSOL NARANJA PRIDE 360 ML</t>
  </si>
  <si>
    <t>CEPILLO DENTAL 360 LUMINOUS WHITE COLGATE 2 PACK</t>
  </si>
  <si>
    <t>DESINFECTANTE LAVANDA FABULOSO 1 LT</t>
  </si>
  <si>
    <t>LAVAPLATOS LIQUIDO BRISOL 825 ML</t>
  </si>
  <si>
    <t>LIMPIADOR BICARB-NAR-LIM PODER REFORZADO AJAX 1 LT</t>
  </si>
  <si>
    <t>SUAVIZANTE FRESCA PRIMAVERA SUAVITEL 1 LT</t>
  </si>
  <si>
    <t>ENJUAGUE BUCAL PLAX ICE INFINITY COLGATE 500 ML</t>
  </si>
  <si>
    <t>ENJUAGUE BUCAL PLAX ICE COLGATE 250 ML</t>
  </si>
  <si>
    <t>DESODORANTE SPRAY SPEED STICK X5 150 ML / 91 GR</t>
  </si>
  <si>
    <t>DESODORANTE BARRA STAINGUARD SPEED STICK 50 GR</t>
  </si>
  <si>
    <t>DESODORANTE BARRA PRO5 LADY SPEED STICK 45 GR</t>
  </si>
  <si>
    <t>DESODORANTE SPRAY LADY SPEED STICK PRO5 150 ML / 91 GR</t>
  </si>
  <si>
    <t>CEPILLO DENTAL 360 MEDIO COLGATE UND</t>
  </si>
  <si>
    <t>SHAMPOO 2 EN 1 OPTIMS VITAL KERATINA PALMOLIVE 400 ML</t>
  </si>
  <si>
    <t>DESODORANTE BARRA SPEED STICK X5 50 GR</t>
  </si>
  <si>
    <t>DESODORANTE BARRA DERMO LADY SPEED STICK  45 GR</t>
  </si>
  <si>
    <t>PASTILLA LIMPIADORA BRISAS DEL MAR PATO 2 UND 12 GR</t>
  </si>
  <si>
    <t>HILO DENTAL COLGATE 25 MT</t>
  </si>
  <si>
    <t>CREMA DENTAL TANDY KIDS COLGATE 50 GR</t>
  </si>
  <si>
    <t>JABON NEUTRO DERMOLIMPIADOR PALMOLIVE 100 GR</t>
  </si>
  <si>
    <t>CEPILLO DENTAL PREMIER CLEAN COLGATE UND</t>
  </si>
  <si>
    <t>JABON ANTIBACT. FRESH PROTEX 110 GR</t>
  </si>
  <si>
    <t>SACAPUNTAS PLASTICO</t>
  </si>
  <si>
    <t>SEÑALADORES AUTOADHESIVOS TIPO FLECHA</t>
  </si>
  <si>
    <t>CAJA DE CLIPS</t>
  </si>
  <si>
    <t>VINO RED BLEND RESERVA MISIONES DE RENGO 750 ML</t>
  </si>
  <si>
    <t>GRANJA ENTRAÑAS DE RES KG</t>
  </si>
  <si>
    <t>REPELENTE CREMA S/ FRAGANCIA OFF BABY 100 GR</t>
  </si>
  <si>
    <t>MAIZ PARA COTUFAS MARY 400 GR</t>
  </si>
  <si>
    <t>BEBIDA WATERMELON ARIZONA 650 ML</t>
  </si>
  <si>
    <t>GRANJA CARNE MOLIDA PREMIUM BDJ 1 KG</t>
  </si>
  <si>
    <t>TORTILLAS WRAPS XL CRUSTISSIMO 270 GR</t>
  </si>
  <si>
    <t>CHOCOLATE BITTER C/ STEVIA ST. MORITZ 100 GR</t>
  </si>
  <si>
    <t>CHOCOLATE DE LECHE C/ STEVIA ST. MORITZ 100 GR</t>
  </si>
  <si>
    <t>BEBIDA SPEED MAX LATA 310 ML</t>
  </si>
  <si>
    <t>ENDULZANTE ORIGINAL SPLENDA 700 SOBRES</t>
  </si>
  <si>
    <t>ENDULZANTE ORIGINAL SPLENDA 200 SOBRES</t>
  </si>
  <si>
    <t>MOSTAZA EUREKA 285 GR</t>
  </si>
  <si>
    <t>DETERGENTE EN POLVO MAX/ PODER VALE 900 GR</t>
  </si>
  <si>
    <t>DETERGENTE EN POLVO EXP/ CITRICA VALE 400 GR</t>
  </si>
  <si>
    <t>WHISKY WILLIAM LAWSONS 750 ML</t>
  </si>
  <si>
    <t>COLADO DE MELOCOTON HEINZ 186 GR</t>
  </si>
  <si>
    <t>CERVEZA PILSEN POLAR LATA 355 ML</t>
  </si>
  <si>
    <t>RON Y CAFE ARAKU 750 ML</t>
  </si>
  <si>
    <t>AFEITADORA ULTRA GRIP 2 GILLETTE 5 UND</t>
  </si>
  <si>
    <t>CHOCOLATE NEVADO TORONTO BOL 125 GR</t>
  </si>
  <si>
    <t>CAFE GOURMET DELLA NONNA 500 GR</t>
  </si>
  <si>
    <t>WHISKY GRAND LORD 700 ML</t>
  </si>
  <si>
    <t>SUAVIZANTE BABY SUAVITEL 1 LT</t>
  </si>
  <si>
    <t>JABON TRIPACK AVENA+PREBIOTICO PROTEX 330 GR</t>
  </si>
  <si>
    <t>JABON TRIPACK AVENA Y AZUCAR PALMOLIVE 330 GR</t>
  </si>
  <si>
    <t>JABON TRIPACK LIMP. PROFUNDA PROTEX 330 GR</t>
  </si>
  <si>
    <t>JABON TRIPACK OLIVA-ALOE VERA HUMECT. PALMOLIVE 330 GR</t>
  </si>
  <si>
    <t>JABON TRIPACK FRESH PROTEX 330 GR</t>
  </si>
  <si>
    <t>LAVAPLATOS EN CREMA X-TREME AXION 235 GR</t>
  </si>
  <si>
    <t>ACEITE DE OLIVA EXT/ VIRGEN GALLO LATA 200 ML</t>
  </si>
  <si>
    <t>PASTICHO TRADICIONAL ALLEGRI 250 GR</t>
  </si>
  <si>
    <t>COCTEL ROSSINI LATA SANTERO 9-5-8 250 ML</t>
  </si>
  <si>
    <t>LICOR SELECTED 56 BOTANICALS JAGERMEISTER 700 ML</t>
  </si>
  <si>
    <t>JUGO NARANJA-ZANAHORIA SANTAL ACTIVE 1.5 LT</t>
  </si>
  <si>
    <t>GATARINA ESTERILIZADOS CON PESCADO PURINA CAT CHOW 1.5 KG</t>
  </si>
  <si>
    <t>PERRARINA CCHR M/G EXT. LIFE GRAN. COM DOG CHOW 2KG</t>
  </si>
  <si>
    <t>NECTAR DE PERA LIGHT SANTAL 1.5 LT</t>
  </si>
  <si>
    <t>CHAMPU EXTRAC. ROMERO CABELLO OSC. BABY SKIN CHICCO 200 ML</t>
  </si>
  <si>
    <t>CHOCOLATE C/ LECHE NESTLE 130 GR</t>
  </si>
  <si>
    <t>CHOCOLATE OSC. 75 ANIV. NESTLE 100 GR</t>
  </si>
  <si>
    <t>SOBRE MANILA TAMAÑO CARTA</t>
  </si>
  <si>
    <t>VINO ESPUMANTE CAVA ICE ROSE FREIXENET 750 ML</t>
  </si>
  <si>
    <t>SALSA PARA PASTA NAPOLITANA UNDERWOOD 490 GR</t>
  </si>
  <si>
    <t>PERRARINA ADULTO POLLO Y VEGETALES K-NINA 2 KG</t>
  </si>
  <si>
    <t>PERRARINA CACHORRO CARNE CON ARROZ K-NINA 2 KG</t>
  </si>
  <si>
    <t>PERRARINA CACH. CARNE CEREAL Y ARROZ K-NINA 4 KG</t>
  </si>
  <si>
    <t>PERRARINA ADULTO POLLO Y VEGETALES K-NINA 4 KG</t>
  </si>
  <si>
    <t>NECTAR DE DURAZNO S/A TBA NATULAC 1 LT</t>
  </si>
  <si>
    <t>NECTAR DE PERA S/A NATULAC TBA 1 LT</t>
  </si>
  <si>
    <t>CHOCOLATE DUO C/ LECHE CHOKALA 200 GR</t>
  </si>
  <si>
    <t>JUGO DE PIÑA 100% TPA NATULAC 330 ML</t>
  </si>
  <si>
    <t>GALLETA CHOCOTRIO SABOR A CHOCOLATE NESTLE 90 GR</t>
  </si>
  <si>
    <t>GALLETA SUSY MAXI NESTLE 4 UND 200 GR</t>
  </si>
  <si>
    <t>HARINA DE TRIGO TODO USO LA ESPECIAL 900 GR</t>
  </si>
  <si>
    <t>GRANJA ANTITRANSP. ROLL-ON DAM. 90 GR</t>
  </si>
  <si>
    <t>PAPEL HIG/ ROSAL PLUS PAVECA 300 HOJAS 4 ROLLOS</t>
  </si>
  <si>
    <t>ARROZ TIPO I MONICA 900 GR</t>
  </si>
  <si>
    <t>RON 1796 EDIC. SPEYSIDE SANTA TERESA 750 ML</t>
  </si>
  <si>
    <t>BEBIDA PARCHITA NESTEA 450 GR</t>
  </si>
  <si>
    <t>CONDIMENTOS SURTIDOS ALIS 20 UND 100 GR</t>
  </si>
  <si>
    <t>BEBIDA DURAZNO NESTEA 450 GR</t>
  </si>
  <si>
    <t>VINO CABERNET SAUVIGNON EDIC. ESP. LA VINOTINTO 750 ML</t>
  </si>
  <si>
    <t>CHUPETAS S/ CEREZA MAXXI POP MANIA 672 GR</t>
  </si>
  <si>
    <t>CHUPETAS S/ FRESA MAXXI POP MANIA 672 GR</t>
  </si>
  <si>
    <t>CHUPETAS S/ FRAMBUESA MAXXI POP MANIA 672 GR</t>
  </si>
  <si>
    <t>BEBIDA LIMON NESTEA 240 GR</t>
  </si>
  <si>
    <t>CHAMPU NIÑOS COCO TRAV. EVERY NIGHT 365 ML</t>
  </si>
  <si>
    <t>RON CINCO ESTRELLAS 700 ML</t>
  </si>
  <si>
    <t>SHAMPOO PROH COMPLEX HIALURONICO DRENE 370 ML</t>
  </si>
  <si>
    <t>SHAMPOO RESTAURACION PRO V PANTENE 33 ML</t>
  </si>
  <si>
    <t>CIGARROS PALL MALL 20 UND</t>
  </si>
  <si>
    <t>BEBIDA DE NARANJA TANG 20 GR</t>
  </si>
  <si>
    <t>ESPUMA DE CARNAVAL 1000 ML</t>
  </si>
  <si>
    <t>GALLETA TIP TOP VAINILLA CALEDONIA 96 GR</t>
  </si>
  <si>
    <t>LECHE EN POLVO LA CAMPIÑA 400 GR</t>
  </si>
  <si>
    <t>GALLETA CHOC/VAIN DUUO 180 GR</t>
  </si>
  <si>
    <t>VINO JOVEN MERLOT GUFO 750 ML</t>
  </si>
  <si>
    <t>VINO GRAN RESERVA MALBEC ALONKURA 750 ML</t>
  </si>
  <si>
    <t>VINO GRAN RES/ CABERNET SAUVIG. ALONKURA 750 ML</t>
  </si>
  <si>
    <t>VINO ORGANIC MONASTRELL HECULA 750 ML</t>
  </si>
  <si>
    <t>VINO TINTO MONASTRELL HECULA 750 ML</t>
  </si>
  <si>
    <t>CARAOTA BLANCA EL MAIZALITO 400 GR</t>
  </si>
  <si>
    <t>ARVEJA VERDE PARTIDA EL MAIZALITO 400 GR</t>
  </si>
  <si>
    <t>LENTEJAS EL MAIZALITO 400 GR</t>
  </si>
  <si>
    <t>CARAOTAS NEGRAS EL MAIZALITO 400 GR</t>
  </si>
  <si>
    <t>COMPOTA DE MANZANA VIVO MI FRUIT 90 GR</t>
  </si>
  <si>
    <t>TOALLAS HUMEDAS 99% AGUA AMY SEC 48 UND</t>
  </si>
  <si>
    <t>VINO PROSECCO EXTRA DRY TOFF 700 ML</t>
  </si>
  <si>
    <t>SANGRIA LATA TOFF 250 ML</t>
  </si>
  <si>
    <t>PAPELON CON LIMON MONTALBAN 2 KG</t>
  </si>
  <si>
    <t>AFEITADORA MACH3 CARBONO GILLETE 37 GR</t>
  </si>
  <si>
    <t>AFEITADORA MACH3 GILLETTE 37 GR</t>
  </si>
  <si>
    <t>AFEITADORA ORIG. 3 HOJILLAS C/ REP. GILLETTE VENUS</t>
  </si>
  <si>
    <t>REPUESTO MACH3 CARBONO GILLETE 2 UND</t>
  </si>
  <si>
    <t>JUGO DE MANZANA 100% KAITO 200 ML</t>
  </si>
  <si>
    <t>GALLETA MARIA CALEDONIA 150 GR</t>
  </si>
  <si>
    <t>CERVEZA ZULIA RT CAJA 222 ML</t>
  </si>
  <si>
    <t>DESINFECTANTE LAVANDA FABULOSO 500 ML</t>
  </si>
  <si>
    <t>LECHE DESCREMADA DESLACT. LA PASTOREÑA 1 LT</t>
  </si>
  <si>
    <t>GRANJA CARNE MOLIDA PREMIUM BDJ 500 GR</t>
  </si>
  <si>
    <t>WHISKY WHITE LABEL DEWARS 750 ML</t>
  </si>
  <si>
    <t>GALLETA MARIA DELICIAS CHOCOLATE PUIG 136 GR</t>
  </si>
  <si>
    <t>DETERGENTE EN POLVO MAX/ PODER VALE 400 GR</t>
  </si>
  <si>
    <t>CHEETOS HORNEADOS MEGA PUFFS FRITO LAY 270 GR</t>
  </si>
  <si>
    <t>PIRULIN CHOCOLATE ENVASE 155 GR</t>
  </si>
  <si>
    <t>SANGRIA VERANO MOJITO CAROREÑA 355 ML</t>
  </si>
  <si>
    <t>ANIS CARTUJO 1 LT</t>
  </si>
  <si>
    <t>WHISKY 13 AÑOS CHIVAS REGAL 700 ML</t>
  </si>
  <si>
    <t>SANGRIA BLANCA CASAL MENDEZ 750 ML</t>
  </si>
  <si>
    <t>CEREAL FRESA FUDGE L FLIPS 6 UND 50 GR</t>
  </si>
  <si>
    <t>WHISKY TRIPLE WOOD BLENDED SCOTCH GRANT´S 750 ML</t>
  </si>
  <si>
    <t>CEPILLO DE BARRER C/ PALO UND</t>
  </si>
  <si>
    <t>GALLETA OREO FUDGE 156 GR</t>
  </si>
  <si>
    <t>CHAMPIÑON ENTERO DOÑA PAULA 300 GR</t>
  </si>
  <si>
    <t>GALLETA CHOCOLATE OREO BOOM 216 GR</t>
  </si>
  <si>
    <t>GALLETA CHOCOLATE OREO BOOM 108 GR</t>
  </si>
  <si>
    <t>ALIMENTO LACTEO EN POLVO VILLA LACTEA 115 GR</t>
  </si>
  <si>
    <t>VINAGRETA MIEL Y MOSTAZA OSOLE 200 GR</t>
  </si>
  <si>
    <t>APERITIVO DAL APEROL 1919 1 LT</t>
  </si>
  <si>
    <t>GATARINA ADULTOS C/CARNE PREBIOTICO CAT CHOW 500 GR</t>
  </si>
  <si>
    <t>BANDEJA DE ANIME B3-A1 500 UND</t>
  </si>
  <si>
    <t>CHORIZO AHUMADO KG</t>
  </si>
  <si>
    <t>FRIJOL PICO NEGRO EL MAIZALITO 400 GR</t>
  </si>
  <si>
    <t>LENTEJAS GRAVENCA 400 GR</t>
  </si>
  <si>
    <t>PAPEL DE ALUMINIO STANDARD ALCASA FOIL 7 MTS</t>
  </si>
  <si>
    <t>GALLETA KRAKER BRAN BELVITA NABISCO 234 GR</t>
  </si>
  <si>
    <t>VASOS PLAST. DIAMANTE NRO 127</t>
  </si>
  <si>
    <t>VASOS PLAST. DIAMANTE NRO 147</t>
  </si>
  <si>
    <t>PRESERVATIVO TE AMO 3 UND</t>
  </si>
  <si>
    <t>BOMBILLO MAXLUX 7 W</t>
  </si>
  <si>
    <t>CEREAL POP CRONCH MAIZORITOS 240 GR</t>
  </si>
  <si>
    <t>CEREAL POP CRONCH CHOCOLATE MAIZORITOS 240 GR</t>
  </si>
  <si>
    <t>SHAMPO CABELLO CLARO EXTRACTO DE MANZANILLA CHICCO 200 ML</t>
  </si>
  <si>
    <t>TALCO PARA BEBE CON ALMIDON DE MAIZ CHICCO 200 GR</t>
  </si>
  <si>
    <t>TOALLAS REGULAR ULTRA FRIENDS 14 UND</t>
  </si>
  <si>
    <t>CHOCOLATE OSC. P/ POSTRES 55% NESTLE 200 GR</t>
  </si>
  <si>
    <t>CERELAC SACHET NESTLE 900 GR</t>
  </si>
  <si>
    <t>CHOCOLATE OSC. P/ POSTRES 40% NESTLE 200 GR</t>
  </si>
  <si>
    <t>LECHE CONDENSADA NESTLE 395 GR</t>
  </si>
  <si>
    <t>COMPOTA DE PERA VIVO MI FRUIT 90 GR</t>
  </si>
  <si>
    <t>TORTILLA 100% INTEGRAL DE CHIA, QUINOA Y AVENA CRUSTISSIMO 220 GR</t>
  </si>
  <si>
    <t>CACAO EN POLVO NESTLE 200 GR</t>
  </si>
  <si>
    <t>CHOCOLATE RIKITI NESTLE 130 GR</t>
  </si>
  <si>
    <t>ESPONJA DOBLE USO TK</t>
  </si>
  <si>
    <t>GALLETA C/ CHOCOLATE DARK KITKAT NESTLE 41.5 GR</t>
  </si>
  <si>
    <t>CHOCOLATE PRESTIGIO NESTLE 33 GR</t>
  </si>
  <si>
    <t>GALLETA BOM BOM CHARMY CALEDONIA 192 GR</t>
  </si>
  <si>
    <t>AVENA EN HOJUELAS LASSIE 800 GR</t>
  </si>
  <si>
    <t>WHISKY TRIPLE WOOD BLENDED SCOTCH GRANTS 1 LT</t>
  </si>
  <si>
    <t>SALSA AMATRICIANA KIERO 340 GR</t>
  </si>
  <si>
    <t>PASTILLAS LIMP. P/ SANITARIOS VALE 48 GR</t>
  </si>
  <si>
    <t>DETERGENTE EN POLVO LIMON LAS LLAVES 400 GR</t>
  </si>
  <si>
    <t>CERVEZA PILSEN REGIONAL 355 ML</t>
  </si>
  <si>
    <t>PASTILLAS LIMP. P/ SANITARIOS VALE 96 GR</t>
  </si>
  <si>
    <t>LAVAPLATOS EN CREMA LIMON VALE 250 GR</t>
  </si>
  <si>
    <t>AMBIENTADOR CAMPOS DE LAVANDA GLADE 235 ML</t>
  </si>
  <si>
    <t>MANZANILLA KG</t>
  </si>
  <si>
    <t>MENTA KG</t>
  </si>
  <si>
    <t>RABANO KG</t>
  </si>
  <si>
    <t>CHOCOLATE DE LECHE C/ SPLENDA ST MORITZ 100 GR</t>
  </si>
  <si>
    <t>CHOCOLATE PASSION NOIR 70 % ST. MORITZ 32 GR</t>
  </si>
  <si>
    <t>CHOCOLATE COCO BAY ST. MORITZ 32 GR</t>
  </si>
  <si>
    <t>REFRESCO MANZANITA GLUP 2 LT</t>
  </si>
  <si>
    <t>REFRESCO PIÑA-PARCHITA GLUP 2 LT</t>
  </si>
  <si>
    <t>WHISKY MASTER BUCHANANS 750 ML</t>
  </si>
  <si>
    <t>CEREAL FLIPS DULCE DE LECHE 400 GR</t>
  </si>
  <si>
    <t>PIÑA UND</t>
  </si>
  <si>
    <t>CHEETOS BOLIQUESO FRITO LAY 25 GR</t>
  </si>
  <si>
    <t>CHEETOS HORNEADOS MEGA PUFFS FRITO LAY 28 GR</t>
  </si>
  <si>
    <t>RAQUETY QUESO FRITO LAY 18 GR</t>
  </si>
  <si>
    <t>SALSA PARA PASTA COMPLETA C/QUESO HEINZ 195 GR</t>
  </si>
  <si>
    <t>PAÑALES CONFORT SEC TALLA XG PAMPERS 18 UND</t>
  </si>
  <si>
    <t>PAÑALES CONFORT SEC TALLA G PAMPERS 20 UND</t>
  </si>
  <si>
    <t>MALTA REGIONAL LATA 250 ML</t>
  </si>
  <si>
    <t>JABON BEBE OKI 90 GR</t>
  </si>
  <si>
    <t>DETERGENTE LIQ. ROPA OSCURA WOOLITE 900 ML</t>
  </si>
  <si>
    <t>DETERGENTE LIQ. PROTEC Y CUIDADO WOOLITE 900 ML</t>
  </si>
  <si>
    <t>DETERGENTE LIQ. BEBE WOOLITE 900 ML</t>
  </si>
  <si>
    <t>QUITAMANCHAS POLVO ROSA VANISH 240 GR</t>
  </si>
  <si>
    <t>CHUPETAS S/ MANZ. VERDE MAXXI POP MANIA 672 GR</t>
  </si>
  <si>
    <t>CHUPETAS S/ SANDIA MAXXI POP MANIA 672 GR</t>
  </si>
  <si>
    <t>QUITAMANCHAS LIQ. ROSA VANISH 450 ML</t>
  </si>
  <si>
    <t>LIMPIADOR BICARB-NAR-LIM PODER REFORZADO AJAX 2 LT</t>
  </si>
  <si>
    <t>RON RHUM ORANGE LIQUEUR SANTA TERESA 500 ML.</t>
  </si>
  <si>
    <t>HUESO AHUMADO DRAGOS KG</t>
  </si>
  <si>
    <t>MISTOLIN NARANJA 828 ML</t>
  </si>
  <si>
    <t>CERVEZA LIGHT NR SOLERA 222 ML</t>
  </si>
  <si>
    <t>MISTOLIN ESPIRITU JOVEN 828 ML</t>
  </si>
  <si>
    <t>SANGRIA BLANCA VERANO CAROREÑA LATA 250 ML</t>
  </si>
  <si>
    <t>CHEESE TRIS XXL FRITO LAY 450 GR</t>
  </si>
  <si>
    <t>GELATINA SABOR A MANZANA GELLA MONTALBAN 90 GR</t>
  </si>
  <si>
    <t>GELATINA SABOR A UVA GELLA MONTALBAN 90 GR</t>
  </si>
  <si>
    <t>GELATINA SABOR A KOLITA GELLA MONTALBAN 90 GR</t>
  </si>
  <si>
    <t>DETERGENTE EN POLVO EXP/ CITRICA VALE 900 GR</t>
  </si>
  <si>
    <t>DETERGENTE EN POLVO CARICIAS DE BEBE VALE 400 GR</t>
  </si>
  <si>
    <t>JABON ANTIBACT. ACTIVE PROTECT COVEX 115 GR</t>
  </si>
  <si>
    <t>INSECTICIDA CUCARACHA Y CHIRIPAS RAID GOLD 360 ML</t>
  </si>
  <si>
    <t>GATARINA ESTERILIZADOS CON CARNE PURINA CAT CHOW 85 GR</t>
  </si>
  <si>
    <t>SAL REFINADA FINA PROSANCA 1 KG</t>
  </si>
  <si>
    <t>MOSTAZA PREPARADA IBERIA 250 GR</t>
  </si>
  <si>
    <t>SUAVIZANTE AMANECER DOWNY 700 ML</t>
  </si>
  <si>
    <t>GALLETA OREO DE FRESA 192 GR</t>
  </si>
  <si>
    <t>GUISANTES OSOLE 280 GR</t>
  </si>
  <si>
    <t>PURE DE TOMATE PASSATA HEINZ 480 GR</t>
  </si>
  <si>
    <t>SALSA DE TOMATE PICANTE HEINZ 397 GR</t>
  </si>
  <si>
    <t>WHISKY BLACK LABEL JOHNNIE WALKER 12 AÑOS 700 ML</t>
  </si>
  <si>
    <t>HARINA DE MAIZ BLANCO DOÑA BELEN 900 GR</t>
  </si>
  <si>
    <t>BEBIDA PARCHITA NESTEA 90 GR</t>
  </si>
  <si>
    <t>CRUNCHYCREMA CHOCOLATE TRIPACK FLIPS 81 GR</t>
  </si>
  <si>
    <t>TE VERDE CON LIMON Y MIEL MC CORMICK 20 UND</t>
  </si>
  <si>
    <t>ENDULZANTE ORIGINAL SPLENDA 50 SOBRES</t>
  </si>
  <si>
    <t>CRUNCHYCREMA CHOCOLATE FLIPS 27 GR</t>
  </si>
  <si>
    <t>BANDEJA DE ANIME B7-B2 500 UND</t>
  </si>
  <si>
    <t>COMPOTA BANANA PERA Y FRESA OSOLE S/A 100 GR</t>
  </si>
  <si>
    <t>COMPOTA COCTEL DE FRUTAS OSOLE S/A 100 GR</t>
  </si>
  <si>
    <t>COMPOTA PERA S/A OSOLE 100 GR</t>
  </si>
  <si>
    <t>COMPOTA MANZANA S/A OSOLE 100 GR</t>
  </si>
  <si>
    <t>COMPOTA PERA DURAZNO S/A OSOLE 100 GR</t>
  </si>
  <si>
    <t>GALLETA CLUB SOCIAL INTEGRAL MULTICEREAL NABISCO 156 GR</t>
  </si>
  <si>
    <t>MISTOLIN ROCIO 828 ML</t>
  </si>
  <si>
    <t>VINO EMOJI EXTRA DRY SANTERO 9.5.8 750 ML</t>
  </si>
  <si>
    <t>PERRARINA CACHORRO C/ CARNE PURINA DOG CHOW 100 GR</t>
  </si>
  <si>
    <t>PERRARINA CACHORROS CON POLLO PURINA DOG CHOW 100 GR</t>
  </si>
  <si>
    <t>CEREAL CHOCOFUDGE FLIPS 50 GR</t>
  </si>
  <si>
    <t>CREMA CHANTILLY MASTER TOP 1 LT</t>
  </si>
  <si>
    <t>CEREAL ROCKET PLANET DULCE DE LECHE SANTONI 120 GR</t>
  </si>
  <si>
    <t>GRANJA SALSA DE SOYA 150 ML</t>
  </si>
  <si>
    <t>JABON ANTIBACTERIAL FRESH PROTECTION COVEX 115 GR</t>
  </si>
  <si>
    <t>HOJAS DE ALBAHACA MC CORMICK 25 GR</t>
  </si>
  <si>
    <t>TOALLAS SANIT. NOCT/ FLUJO ABUND. SUAVE UF ALWAYS 8 UND</t>
  </si>
  <si>
    <t>REFRESCO KOLITA GOLDEN 1 LT</t>
  </si>
  <si>
    <t>RON SUPERIOR SANTA TERESA 1 LT</t>
  </si>
  <si>
    <t>CHOCOLATE DOBLE SABOR NUCITA 200 GR</t>
  </si>
  <si>
    <t>GALLETA FRESA MINI SAMBA 35 UND 560 GR</t>
  </si>
  <si>
    <t>LICOR SECO A BASE DE WHISKY GLEN WALLACE 700 ML</t>
  </si>
  <si>
    <t>CHOCOLATE TORONTO BOL 125 GR</t>
  </si>
  <si>
    <t>CHOCOLATE GALAK NESTLE 130 GR</t>
  </si>
  <si>
    <t>LECHE CONDENSADA NATULAC 340 GR</t>
  </si>
  <si>
    <t>TOALLAS HUM. EXT/ SUAV PREM. BABY LOTION OKI BABY 42 UND</t>
  </si>
  <si>
    <t>PERRARINA CACHORROS CARNE CEREAL ARROZ K-NINA 1 KG</t>
  </si>
  <si>
    <t>ONOTO 250 GR</t>
  </si>
  <si>
    <t>PONQUESITOS DE VAINILLA TRIGO DE ORO 140 GR</t>
  </si>
  <si>
    <t>PALMITOS ENTEROS MARY 400 GR</t>
  </si>
  <si>
    <t>GALLETA DE CHOCOLATE OREO 96 GR</t>
  </si>
  <si>
    <t>MINI WAFER FRESA TRIGO DE ORO 90 GR</t>
  </si>
  <si>
    <t>MAIZINA AMERICANA ALFONZO RIVAS 90 GR</t>
  </si>
  <si>
    <t>BOMBILLO GENERICO BULBO LED VIETVEN 12 W</t>
  </si>
  <si>
    <t>AZUCAR REFINADA AZUPRO 1 KG</t>
  </si>
  <si>
    <t>SUAVIZANTE VAINILLA SUAVITEL 1.9 LT</t>
  </si>
  <si>
    <t>GRANJA ANTITRANSP. ROLL-ON CAB. 90 GR</t>
  </si>
  <si>
    <t>LAVAPLATOS LIQ. LIMON AXION 400 ML</t>
  </si>
  <si>
    <t>TORTILLAS PICANTE JACK FRITO LAY 190 GR</t>
  </si>
  <si>
    <t>DESINFECTANTE LAVANDA FABULOSO 2 LT</t>
  </si>
  <si>
    <t>COMPOTA DE BANANA VIVO MI FRUIT 90 GR</t>
  </si>
  <si>
    <t>CREMA DE LECHE GABY 250 GR</t>
  </si>
  <si>
    <t>GALLETA FRESA 6X4 FESTIVAL 201,6 GR</t>
  </si>
  <si>
    <t>GALLETA RECREO 6X4 FESTIVAL 216 GR</t>
  </si>
  <si>
    <t>GREEN TEA ARIZONA 340 ML</t>
  </si>
  <si>
    <t>TEA ICE RASPBERRY ARIZONA 340 ML</t>
  </si>
  <si>
    <t>CHOCOLATE OVOMALTINA MAX 100 GR</t>
  </si>
  <si>
    <t>TEA WATERMELON ARIZONA 340 ML</t>
  </si>
  <si>
    <t>ROSQUITA DE COCO TRIGO DE ORO 250 GR</t>
  </si>
  <si>
    <t>MINI ORO TRIGO DE ORO 250 GR</t>
  </si>
  <si>
    <t>COLADO ZANAHORIA-NARANJA S/ GLUTEN HEINZ 113 GR</t>
  </si>
  <si>
    <t>SALSA DE AJI PICANTE FRITZ 250 GR</t>
  </si>
  <si>
    <t>CIGARROS BELMONT 20 UND</t>
  </si>
  <si>
    <t>MAIZINA AMERICANA ALFONZO RIVAS 120 GR</t>
  </si>
  <si>
    <t>SALSA DE TOMATE PAMPERO 397 GR</t>
  </si>
  <si>
    <t>CEREAL CHOCOLATE FLIPS 400 GR</t>
  </si>
  <si>
    <t>CEREAL ROCKET PLANET CHOCOLATE SANTONI 120 GR</t>
  </si>
  <si>
    <t>VINO ROSE TOFF LATA 250 ML</t>
  </si>
  <si>
    <t>VINO BLANCO TOFF LATA 250 ML</t>
  </si>
  <si>
    <t>VINO TINTO TOFF LATA 250 ML</t>
  </si>
  <si>
    <t>COMPOTA CIRUELA OSOLE 100 GR</t>
  </si>
  <si>
    <t>COMPOTA BANANA OSOLE 100 GR</t>
  </si>
  <si>
    <t>SALSA PARA PASTA AMATRICIANA C/ TOCINETA OSOLE 340 GR</t>
  </si>
  <si>
    <t>BLT 6 UND</t>
  </si>
  <si>
    <t>CAJA 5 UNI</t>
  </si>
  <si>
    <t>10 UND</t>
  </si>
  <si>
    <t>BTO 20 UNI</t>
  </si>
  <si>
    <t>CJA 48 UNDS</t>
  </si>
  <si>
    <t>GALLETA SANDWICH DE CHOCOLATE RENATA 112 GR</t>
  </si>
  <si>
    <t>GALLETA SANDWICH CHOCO/VAINILLA RENATA 112 GR</t>
  </si>
  <si>
    <t>PASTA DEDALITO CAPRI PREMIUM 1 KG</t>
  </si>
  <si>
    <t>1x12x10</t>
  </si>
  <si>
    <t>GRANJA ACONDICIONADOR TRATAMIENTO CAPILAR 400 ML</t>
  </si>
  <si>
    <t>GRANJA CREMA DE PEINAR HIDRATACION PROFUNDA 240 ML</t>
  </si>
  <si>
    <t>GRANJA SANGRIA TINTA 1.75 LT</t>
  </si>
  <si>
    <t>CHUPETA SURTIDAS BON BON BUM 456 GR</t>
  </si>
  <si>
    <t>CHUPETA MARACUYA BON BON BUM 456 GR</t>
  </si>
  <si>
    <t>CHUPETA FRESA BON BON BUM 456 GR</t>
  </si>
  <si>
    <t>CHUPETA SURTIDO TROPICAL BON BON BUM 456 GR</t>
  </si>
  <si>
    <t>CHUPETA CEREZA INTENSA BON BON BUM 456 GR</t>
  </si>
  <si>
    <t>REFRESCO UVA FANTA 1.5 LT</t>
  </si>
  <si>
    <t>PROTECTORES DIARIOS TELA REGULAR FRIENDS 60 UND</t>
  </si>
  <si>
    <t>HARINA DE MAIZ BLANCO BUDARE 900 GR</t>
  </si>
  <si>
    <t>GATARINA GATICOS MIRRINGO 1 KG</t>
  </si>
  <si>
    <t>MALVAVISCOS BOMBONES ROSA/BLANCO MARSHMALLOWS 225 GR</t>
  </si>
  <si>
    <t>WHISKY 12 AÑOS PREM. CHIVAS REGAL 700 ML</t>
  </si>
  <si>
    <t>AVENA CON LECHE UHT PARMALAT 1 LT</t>
  </si>
  <si>
    <t>COMPOTA DE DURAZNO VIVO MI FRUIT 90 GR</t>
  </si>
  <si>
    <t>REPELENTE CREMA C/ ALOE OFF FAMILY 60 GR</t>
  </si>
  <si>
    <t>REPELENTE INSECTOS ESPIRAL BAYGON 12 UND</t>
  </si>
  <si>
    <t>TORTILLAS DE MAIZ PICANTE HIJOLITOS MIXTECOS 150 GR</t>
  </si>
  <si>
    <t>TOSTADAS CHICHEN MIXTECOS 130 GR</t>
  </si>
  <si>
    <t>BEBIDA EN POLVO TORONJA S/C CLIGHT 9 GR</t>
  </si>
  <si>
    <t>BEBIDA DE JAMAICA S/C CLIGHT 9 GR</t>
  </si>
  <si>
    <t>TORTILLAS DE MAIZ NATURAL HIJOLITOS MIXTECOS 150 GR</t>
  </si>
  <si>
    <t>MALVAVISCOS MULTICOLOR MARSHMALLOWS 100 GR</t>
  </si>
  <si>
    <t>COLADO DE PERA SIN AZUCAR NATULAC 113 GR</t>
  </si>
  <si>
    <t>COLADO DE DURAZNO NATULAC 113 GR</t>
  </si>
  <si>
    <t>SARDINA EN SALSA DE TOMATE MISION MAR 170 GR</t>
  </si>
  <si>
    <t>CAFE GOURMET DELLA NONNA 100 GR</t>
  </si>
  <si>
    <t>CHOCOLATE BITTER OSCURO S/A ST. MORITZ 100 GR</t>
  </si>
  <si>
    <t>GALLETA MARILU VAINILLA PUIG 216 GR</t>
  </si>
  <si>
    <t>BTO 108 UND</t>
  </si>
  <si>
    <t>GALLETA MARILU CHOCO-VAINILLA PUIG 216 GR</t>
  </si>
  <si>
    <t>GALLETA MARILU CHOCOLATE PUIG 216 GR</t>
  </si>
  <si>
    <t>SALSA DE TOMATE PAMPERO 198 GR</t>
  </si>
  <si>
    <t>GRANJA TOALLAS DE PAPEL 80 HOJAS</t>
  </si>
  <si>
    <t>PASTA LINGUINI RONCO 1 KG</t>
  </si>
  <si>
    <t>CAFE SAN SALVADOR 500 GR</t>
  </si>
  <si>
    <t>CAFE ARAUCA 50 GR</t>
  </si>
  <si>
    <t>GALLETA MARIA PREMIUM CALEDONIA 252 GR</t>
  </si>
  <si>
    <t>CHORIQUESO MINIPACK LA MONTSERRATINA</t>
  </si>
  <si>
    <t>CHORIZO AHUM. MINIPACK LA MONTSERRATINA UND</t>
  </si>
  <si>
    <t>QUESO AMERICANO SINGLES KRAFT 16 UND 340 GR</t>
  </si>
  <si>
    <t>REFRESCO PIÑA GOLDEN 1.5 LT</t>
  </si>
  <si>
    <t>TE FRIO LIMON EL TUNAL 1 LT</t>
  </si>
  <si>
    <t>SALSA PARA PASTA NAPOLITANA UNDERWOOD 190 GR</t>
  </si>
  <si>
    <t>SALSA PARA PASTA DIABLITOS UNDERWOOD 190 GR</t>
  </si>
  <si>
    <t>REFRESCO PIÑA GOLDEN 1 LT</t>
  </si>
  <si>
    <t>SALSA DE AJO ARIAS 150 ML</t>
  </si>
  <si>
    <t>REFRESCO PEPSI 1 LT</t>
  </si>
  <si>
    <t>REFRESCO PEPSI 1.5 LT</t>
  </si>
  <si>
    <t>REFRESCO PEPSI 2 LT</t>
  </si>
  <si>
    <t>BEBIDA DE LIMON TANG 20 GR</t>
  </si>
  <si>
    <t>BEBIDA DE PARCHITA TANG 20 GR</t>
  </si>
  <si>
    <t>GALLETAS TIP TOP COCO CALEDONIA 96 GR</t>
  </si>
  <si>
    <t>GALLETA OREO DE CHOCOLATE 192 GR</t>
  </si>
  <si>
    <t>GALLETA TIP TOP CHOCOLATE CALEDONIA 96 GR</t>
  </si>
  <si>
    <t>MANTEQUILLA CON SAL PURISIMA EL TUNAL 200 GR</t>
  </si>
  <si>
    <t>CHULETA AHUMADA KG</t>
  </si>
  <si>
    <t>CREMA DE ARROZ SANTONI 400 GR</t>
  </si>
  <si>
    <t>GRANJA POLVOROSAS 84 GR</t>
  </si>
  <si>
    <t>TOSTON CON SAL TOM 80 GR</t>
  </si>
  <si>
    <t>TOALLIN ROSAL MULTIUSO TOWELS PAVECA 80 HOJAS</t>
  </si>
  <si>
    <t>SERVILLETA ZZZ PEQUEÑA PAVECA 160 UND</t>
  </si>
  <si>
    <t>PINESOL REGULAR PINO 828 ML</t>
  </si>
  <si>
    <t>CJA 2000 UND</t>
  </si>
  <si>
    <t>AFEITADORA ROSADA 2 HOJILLAS DORCO</t>
  </si>
  <si>
    <t>COMPOTA DE MANGO MARACUYA VIVO 120 GR</t>
  </si>
  <si>
    <t>COMPOTA MANZANA C/ AVENA OSOLE 100 GR</t>
  </si>
  <si>
    <t>DETERGENTE EN POLVO 3B+ 1 KG</t>
  </si>
  <si>
    <t>DETERGENTE EN POLVO 3B+ 400 GR</t>
  </si>
  <si>
    <t>BEBIDA ENERGETICA ROCKSTAR FRUTAS MIXTAS LATA 355 ML</t>
  </si>
  <si>
    <t>ENDULZANTE LIQUIDO SPLENDA 50 ML</t>
  </si>
  <si>
    <t>ENDULZANTE ORIGINAL SPLENDA 100 SOBRES</t>
  </si>
  <si>
    <t>TE NEGRO CON LIMON Y MIEL MC CORMICK 20 UND</t>
  </si>
  <si>
    <t>SALSA DE MOSTAZA MIEL MC CORMICK 300 GR</t>
  </si>
  <si>
    <t>SALSA INGLESA MC CORMICK 300 ML</t>
  </si>
  <si>
    <t>SALSA DE AJO MC CORMICK 300 ML</t>
  </si>
  <si>
    <t>SALSA DE SOYA MC CORMICK 150 ML</t>
  </si>
  <si>
    <t>SALSA DE SOYA MC CORMICK 300 ML</t>
  </si>
  <si>
    <t>ONOTO LIQUIDO MC CORMICK 150 ML</t>
  </si>
  <si>
    <t>CEREAL POP CRONCH CHOCOLATE MAIZORITOS 6 UND 20 GR</t>
  </si>
  <si>
    <t>CIGARROS COSMIC LUCKY STRIKE 20 UND</t>
  </si>
  <si>
    <t>CEREAL FRUTY AROS MAIZORITOS 240 GR</t>
  </si>
  <si>
    <t>WAFER MORANGO RENATA 115 GR</t>
  </si>
  <si>
    <t>ARVEJAS VERDES MARY 400 GR</t>
  </si>
  <si>
    <t>BTO 45 UND</t>
  </si>
  <si>
    <t>DETERGENTE EN POLVO OXY 1 KG</t>
  </si>
  <si>
    <t>CAFE GOURMET DELLA NONNA 200 GR</t>
  </si>
  <si>
    <t>TOALLAS SANIT. EXT-LARG F. SUP/ABUND. ALWAYS 22 UND</t>
  </si>
  <si>
    <t>CREMA PARA COCINAR MASTER TOP 1 LT</t>
  </si>
  <si>
    <t>PEPITO ORIGINAL XXL FRITO LAY 180 GR</t>
  </si>
  <si>
    <t>TOALLAS SANIT. SEDA SEC F. ABUND. ALWAYS 8 UND</t>
  </si>
  <si>
    <t>REFRESCO UVA GOLDEN 1.5 LT</t>
  </si>
  <si>
    <t>REFRESCO KOLITA GOLDEN 1.5 LT</t>
  </si>
  <si>
    <t>PASTELITOS DE PIÑA TRIGO DE ORO 8 UND</t>
  </si>
  <si>
    <t>GALLETA CHOCOLATE TRIGO DE ORO 90 GR</t>
  </si>
  <si>
    <t>TORTILLAS QUESO FRITO LAY 190 GR</t>
  </si>
  <si>
    <t>CIGARROS BELMONT 10 UND</t>
  </si>
  <si>
    <t>SALSA AMOSTAZADA IBERIA 150 ML</t>
  </si>
  <si>
    <t>SALSA DE AJI PICANTE PIRI PIRI IBERIA 150 ML</t>
  </si>
  <si>
    <t>CREMA DENTAL EXT. BLANCURA COLGATE 75 ML</t>
  </si>
  <si>
    <t>CREMA DENTAL TRIPLE ACCION COLGATE 150 ML</t>
  </si>
  <si>
    <t>CREMA DENTAL CLEAN MINT COLGATE 100 ML</t>
  </si>
  <si>
    <t>AZUCAR NATURAL KONFIT 1 KG</t>
  </si>
  <si>
    <t>JAMON PECH. PAVO C/ SUP. DRAGOS KG</t>
  </si>
  <si>
    <t>CREMA DE LECHE PURISIMA 500 GR</t>
  </si>
  <si>
    <t>CREMA DE LECHE PURISIMA 250 GR</t>
  </si>
  <si>
    <t>TEQUEÑOS DE QUESO FIESTERO GOURMET 25 UND</t>
  </si>
  <si>
    <t>BTO 4 UNI</t>
  </si>
  <si>
    <t>PAPELON CON DURAZNO MONTALBAN 500 GR</t>
  </si>
  <si>
    <t>CREMA DE CHAMPIÑONES MAGGI 58 GR</t>
  </si>
  <si>
    <t>BEBIDA DURAZNO NESTEA 240 GR</t>
  </si>
  <si>
    <t>CREMA DE ARROZ NUTRI TONI SANTONI 400 GR</t>
  </si>
  <si>
    <t>PAPELON CON DURAZNO MONTALBAN 115 GR</t>
  </si>
  <si>
    <t>CERELAC SACHET NESTLE 400 GR</t>
  </si>
  <si>
    <t>BEBIDA LIMON NESTEA 90 GR</t>
  </si>
  <si>
    <t>GRANJA BAMBINOS 18 CM</t>
  </si>
  <si>
    <t>GRANJA CHULETA DE RES KG</t>
  </si>
  <si>
    <t>PLATANITOS NATUCHIPS 300 GR</t>
  </si>
  <si>
    <t>PLATANITOS NATUCHIPS 80 GR</t>
  </si>
  <si>
    <t>COLADO DE POSTRE DE FRUTAS HEINZ 186 GR</t>
  </si>
  <si>
    <t>COLADO POUCH DE FRUTAS TROPICALES 113 GR</t>
  </si>
  <si>
    <t>COLADO POUCH DE PERA HEINZ 113 GR</t>
  </si>
  <si>
    <t>COLADO DE MELOCOTON HEINZ 113 GR</t>
  </si>
  <si>
    <t>SALSA NAPOLITANA HEINZ 495 GR</t>
  </si>
  <si>
    <t>FLAN SIN CARAMELO SONRISSA 92 GR</t>
  </si>
  <si>
    <t>VINAGRE DE MANZANA HEINZ 500 ML</t>
  </si>
  <si>
    <t>MORTADELA SUPERIOR TAPARA EL DRAGO KG</t>
  </si>
  <si>
    <t>GRANEL PAÑAL TALLA XG 10 UND</t>
  </si>
  <si>
    <t>GRANEL PAPAS FRITAS P/ PERRO CALIENTES 500 GR</t>
  </si>
  <si>
    <t>PERRARINA ADULTOS MED/GRND S/C CAR-POLL DOG CHOW 2 KG</t>
  </si>
  <si>
    <t>PERRARINA ADULTOS 7+ LONGEVIDAD XLIFE DOG CHOW 2 KG</t>
  </si>
  <si>
    <t>GATARINA PESCADO CON ARROZ Y ESPINACA PURINA GATSY 1 KG</t>
  </si>
  <si>
    <t>LOCION C/ ACEITE ALMEND. CHICCO 200 ML</t>
  </si>
  <si>
    <t>GATARINA CARNE CON ARROZ Y MAIZ PURINA GATSY 500 GR</t>
  </si>
  <si>
    <t>DETERGENTE EN POLVO REGULAR ACE 4 KG</t>
  </si>
  <si>
    <t>SALSA BARBECUE ARIAS 300 ML</t>
  </si>
  <si>
    <t>TWINKIES FRESA MARINELA 35 GR UND</t>
  </si>
  <si>
    <t>TWINKIES MORA MARINELA 35 GR UND</t>
  </si>
  <si>
    <t>TWINKIES AREQUIPE MARINELA 35 GR UND</t>
  </si>
  <si>
    <t>TOALLAS SANIT. UF FLUJO ABUND. ALWAYS 16 UND</t>
  </si>
  <si>
    <t>CHAMPU BABY SKIN CABELLO NORMAL CHICCO 200 ML</t>
  </si>
  <si>
    <t>DETERGENTE EN POLVO PODER Y CUID. ARIEL 800 GR</t>
  </si>
  <si>
    <t>DETERGENTE EN POLVO PODER Y CUID. ARIEL 400 GR</t>
  </si>
  <si>
    <t>SAL REFINADA BAHIA 1 KG</t>
  </si>
  <si>
    <t>GALLETA DE VAINILLA OREO 96 GR</t>
  </si>
  <si>
    <t>DETERGENTE EN POLVO C/ TOQUE DOWNY ARIEL 800 GR</t>
  </si>
  <si>
    <t>DETERGENTE EN POLVO ACE 400 GR</t>
  </si>
  <si>
    <t>GALLETA CHARMY MOKA CALEDONIA 192 GR</t>
  </si>
  <si>
    <t>MAIZ Y GUISANTES EN LATA OSOLE 280 GR</t>
  </si>
  <si>
    <t>SHAMPOO LIMP. RENOV/ HEAD &amp; SHOULDERS 18 ML</t>
  </si>
  <si>
    <t>SHAMPOO 2EN1 SUAVE Y MANEJAB/ HEAD &amp; SHOULDERS 18 ML</t>
  </si>
  <si>
    <t>GALLETA MARIA CANELA CALEDONIA 150 GR</t>
  </si>
  <si>
    <t>PLATOS DESECH. 6"CONTINENTALPLAST 10 UND</t>
  </si>
  <si>
    <t>PLATOS DESECH. 8" CONTINENTALPLAST 10 UND</t>
  </si>
  <si>
    <t>CHUPETA FRESA INTENSA BON BON BUM 456 GR</t>
  </si>
  <si>
    <t>CARAMELO SABOR A MOKA BIANCHI 100 UND</t>
  </si>
  <si>
    <t>NECTAR DE DURAZNO S/A TPA NATULAC 250 ML</t>
  </si>
  <si>
    <t>NECTAR DE PERA S/A NATULAC TPA 250 ML</t>
  </si>
  <si>
    <t>NECTAR DE MANZANA S/A TPA NATULAC 250 ML</t>
  </si>
  <si>
    <t>COLADO DE DURAZNO NATULAC 186 GR</t>
  </si>
  <si>
    <t>COLADO DE MANZANA NATULAC 113 GR</t>
  </si>
  <si>
    <t>COLADO DE PERA NATULAC 113 GR</t>
  </si>
  <si>
    <t>CAFE GOURMET AMANECER 500 GR</t>
  </si>
  <si>
    <t>CAFE GOURMET AMANECER 250 GR</t>
  </si>
  <si>
    <t>LECHE CONDENSADA NATULAC 397 GR</t>
  </si>
  <si>
    <t>BOLSAS PLASTICAS 1/2 KILO UND 10X100</t>
  </si>
  <si>
    <t>COLETO MEDIANO</t>
  </si>
  <si>
    <t>COLETO GRANDE</t>
  </si>
  <si>
    <t>DETERGENTE EN POLVO OXY 400 GR</t>
  </si>
  <si>
    <t>WHISKY BLUE LABEL 1820 JOHNNIE WALKER 700 ML</t>
  </si>
  <si>
    <t>GINEBRA TANQUERAY TEN 750 ML</t>
  </si>
  <si>
    <t>GINEBRA TANQUERAY 700 ML</t>
  </si>
  <si>
    <t>VODKA SMIRNOFF 700 ML</t>
  </si>
  <si>
    <t>TEQUILA AÑEJO 100 % DON JULIO 750 ML</t>
  </si>
  <si>
    <t>TEQUILA BLANCO DON JULIO 750 ML</t>
  </si>
  <si>
    <t>WHISKY PLATINUM LABEL 18 AÑOS JOHNNIE WALKER 700 ML</t>
  </si>
  <si>
    <t>50 KG</t>
  </si>
  <si>
    <t>45 KG</t>
  </si>
  <si>
    <t>RON RHUM ORANGE LIQUEUR SANTA TERESA 500 ML</t>
  </si>
  <si>
    <t>CREMA DENTAL REFRESC. PLAX COLGATE 100 ML</t>
  </si>
  <si>
    <t>CERVEZA PILSEN TERCIO RT. POLAR CAJA 330 ML</t>
  </si>
  <si>
    <t>CREMA 3 LECHES MASTER TOP 1 LT</t>
  </si>
  <si>
    <t>MINI FLAQUITO AVELLANA ST. MORITZ 150 GR</t>
  </si>
  <si>
    <t>WHISKY CLAN MACGREGOR 750 ML</t>
  </si>
  <si>
    <t>FLAQUITO RELLENO DE AVELLANA ST. MORITZ 2X30 GR</t>
  </si>
  <si>
    <t>CAFE FLOR DE ARAUCA 500 GR</t>
  </si>
  <si>
    <t>CAFE ARAUCA 100 GR</t>
  </si>
  <si>
    <t>CAFE ARAUCA 200 GR</t>
  </si>
  <si>
    <t>MALVAVISCOS BOMBONES NAPOLITANO MARSHMALLOWS 225 GR</t>
  </si>
  <si>
    <t>CHICLE FRESA FREEGELLS 5 UND 8 GR</t>
  </si>
  <si>
    <t>CHICLE MENTA FREEGELLS 5 UND 8 GR</t>
  </si>
  <si>
    <t>AREQUIPE CAMPONESA 300 GR</t>
  </si>
  <si>
    <t>CARAMELO DE CAFE GURME 50 UND</t>
  </si>
  <si>
    <t>CARAMELO XTREME EUCALYPTUS CHAO 100 UND</t>
  </si>
  <si>
    <t>CREMA DENTAL TRIPLE ACCION COLGATE 100 ML</t>
  </si>
  <si>
    <t>CREMA DENTAL CARBON ACT. LUMINOUS WHITE COLGATE 75 ML</t>
  </si>
  <si>
    <t>LAVAPLATOS LIQ. LIMON AXION 750 ML</t>
  </si>
  <si>
    <t>DESODORANTE CREMA DRY SPEED STICK 70 GR</t>
  </si>
  <si>
    <t>DESODORANTE CREMA POWDER LADY SPEED STICK 70 GR</t>
  </si>
  <si>
    <t>MAQUINA DE AFEITAR DESECHABLE DALAN 3 UND</t>
  </si>
  <si>
    <t>LECHE EVAPORADA CARNATION NESTLE 395 GR</t>
  </si>
  <si>
    <t>RON AÑEJO BLANCO SANTA TERESA 700 ML</t>
  </si>
  <si>
    <t>PAPAS FRITAS RALLADAS FRITZ YILL 160 GR</t>
  </si>
  <si>
    <t>QUESO DE AÑO FRITZ 180 GR</t>
  </si>
  <si>
    <t>ADOBO COMPLETO IBERIA 185 GR</t>
  </si>
  <si>
    <t>CHEESE PEK TOCINETA Y PICANTE TREO 75 GR</t>
  </si>
  <si>
    <t>HARINA DE MAIZ BLANCO S/GLUTEN PAN 1 KG</t>
  </si>
  <si>
    <t>CHOCOLATE FROGGIE BOLSA ST. MORITZ 80 GR</t>
  </si>
  <si>
    <t>BOTECITOS DE FRESA ONCE ONCE PAQ 6 UND 210 GR</t>
  </si>
  <si>
    <t>BOTECITOS DE CHOCOLATE ONCE ONCE PAQ 6 UND 210 GR</t>
  </si>
  <si>
    <t>BOTECITOS DE VAINILLA ONCE ONCE PAQ 6 UND 210 GR</t>
  </si>
  <si>
    <t>CLORO ULTRA BEBE NEVEX 1 LT</t>
  </si>
  <si>
    <t>CHOCOLATE C/ MANI ST. MORITZ 32 GR</t>
  </si>
  <si>
    <t>CHOCOLATE CRUJIENTE ST. MORITZ 32 GR</t>
  </si>
  <si>
    <t>CHOCOLATE DE LECHE 42% ST. MORITZ 32 GR</t>
  </si>
  <si>
    <t>FLAQUITO AVELLANA ST. MORITZ 30 GR</t>
  </si>
  <si>
    <t>FLAQUITO AVELLANA NEVADO ST. MORITZ 30 GR</t>
  </si>
  <si>
    <t>PASTA DITALINI PREMIUM SINDONI 1 KG</t>
  </si>
  <si>
    <t>PASTA PLUMITA SINDONI 1 KG</t>
  </si>
  <si>
    <t>BANDEJA DE ANIME B6-B1 500 UND</t>
  </si>
  <si>
    <t>PAPAS ORIGINAL RUFFLES FRITO LAY 300 GR</t>
  </si>
  <si>
    <t>GRANEL HARINA DE TRIGO 500 GR</t>
  </si>
  <si>
    <t>DORITOS DINAMITA FLAMING HOT FRITO LAY 150 GR</t>
  </si>
  <si>
    <t>CEPILLO DE BARRER S/ PALO LA ROSA UND</t>
  </si>
  <si>
    <t>GRANJA VINAGRE 500 ML</t>
  </si>
  <si>
    <t>PASTICHO AL HORNO ESPEC. ALLEGRI 250 GR</t>
  </si>
  <si>
    <t>JUGO MANZANA LIGHT SANTAL 500 ML</t>
  </si>
  <si>
    <t>JUGO NARANJA-ZANAHORIA SANTAL ACTIVE 500 ML</t>
  </si>
  <si>
    <t>JUGO DE PERA LIGHT SANTAL 500 ML</t>
  </si>
  <si>
    <t>JUGO 3 EN 1 SANTAL ACTIVE 500 ML</t>
  </si>
  <si>
    <t>EL CHICHERO PARMALAT 1 LT</t>
  </si>
  <si>
    <t>TOALLAS SANIT. NOCT. F/ MEDIO ULTRA FINA  KOTEX 10 UND</t>
  </si>
  <si>
    <t>POLVOROSAS FUDGE TRIGO DE ORO 24 UND</t>
  </si>
  <si>
    <t>PASTELITOS DE GUAYABA MULTIPACK TRIGO DE ORO 8 UND</t>
  </si>
  <si>
    <t>PROTECTORES DIARIOS LINER KOTEX 50 UND</t>
  </si>
  <si>
    <t>LECHE CONDENSADA PARMALAT 395 GR</t>
  </si>
  <si>
    <t>PASTA TUBITO LISO #3 ALLEGRI 1 KG</t>
  </si>
  <si>
    <t>CAFE SAN SALVADOR 200 GR</t>
  </si>
  <si>
    <t>CEREAL CRUNCH FLOW PACK NUCITA 120 GR</t>
  </si>
  <si>
    <t>VINO MEDIUM SWEET RESERVA CAB. S. MISIONES DE RENGO 750 ML</t>
  </si>
  <si>
    <t>TOALLAS SANIT. LARGAS UF MALLA ALWAYS 8 UND</t>
  </si>
  <si>
    <t>GALLETA FAMILY CLUB PUIG 300 GR</t>
  </si>
  <si>
    <t>GALLETAS DE VAINILLA SORBETICO NABISCO 105 GR</t>
  </si>
  <si>
    <t>JUGO GUAYABA - PIÑA KAITO 200 ML</t>
  </si>
  <si>
    <t>GALLETA CHIPS AHOY NABISCO 168 GR</t>
  </si>
  <si>
    <t>GALLETA OREO TIPO AMERICANO 96 GR</t>
  </si>
  <si>
    <t>HARINA DE TRIGO TODO USO ROBIN HOOD 900 GR</t>
  </si>
  <si>
    <t>QUESO DE CABRA PURISIMA KG</t>
  </si>
  <si>
    <t>TOALLAS SANIT. POST PARTO ALIVE 10 UND</t>
  </si>
  <si>
    <t>TE HERBAL MANZANILLA KALDINI 20 UND</t>
  </si>
  <si>
    <t>PAÑAL TALLA G BABY FINGER 18 UND</t>
  </si>
  <si>
    <t>NECTAR DE MANZANA TPA NATULAC 330 ML</t>
  </si>
  <si>
    <t>JUGO DE NARANJA NATULAC TRIPACK 250 ML</t>
  </si>
  <si>
    <t>GALLETA DE VAINILLA MOSTRADOR OREO 48 GR</t>
  </si>
  <si>
    <t>DETERGENTE EN POLVO CARICIAS DE BEBÉ VALE 900 GR</t>
  </si>
  <si>
    <t>CREMA DE LECHE DI FIORE 170 GR</t>
  </si>
  <si>
    <t>JABON MANZANA HARMONY 75 GR</t>
  </si>
  <si>
    <t>CHORIZO PICANTE MINIPACK LA MONTSERRATINA UND</t>
  </si>
  <si>
    <t>PASTA LINGUINI ESPECIALIDADES CAPRI 1 KG</t>
  </si>
  <si>
    <t>GALLETAS CHOCOLATE BLANCO TORTHINAS ISABELA 140 GR</t>
  </si>
  <si>
    <t>GALLETAS DE FRESA/MORANGO ISABELA TORTHINAS 140 GR</t>
  </si>
  <si>
    <t>GALLETAS DE LIMON ISABELA TORTHINAS 140 GR</t>
  </si>
  <si>
    <t>MALVAVISCOS BLANCO MINI MARSHMALLOWS 100 GR</t>
  </si>
  <si>
    <t>PROTECTORES DIARIOS DIVA 30 UND</t>
  </si>
  <si>
    <t>DIABLITOS UNDERWOOD 115 GR</t>
  </si>
  <si>
    <t>DIABLITOS UNDERWOOD 54 GR</t>
  </si>
  <si>
    <t>CREMA DENTAL TRIPLE ACC. ALIDENT 50 GR</t>
  </si>
  <si>
    <t>CREMA DENTAL TRIPLE ACC. EXT/ BLANC ALIDENT 50 GR</t>
  </si>
  <si>
    <t>PAPEL HIG/ ROSAL PLUS PAVECA 400 HOJAS 4 ROLLOS</t>
  </si>
  <si>
    <t>GRANEL ARVEJAS VERDES 500 GR</t>
  </si>
  <si>
    <t>AGUA MINERAL VIDACTIVA 5 LT</t>
  </si>
  <si>
    <t>CHISTORRA MINI PACK LA MONTSERRATINA 4 UND</t>
  </si>
  <si>
    <t>PASTILLA P/ INODORO REPUESTO PATO 40 GR</t>
  </si>
  <si>
    <t>REPELENTE SPRAY EUCALIPTO BOTANICALS OFF 118 ML</t>
  </si>
  <si>
    <t>MOSTAZA EUREKA 190 GR</t>
  </si>
  <si>
    <t>CJA 12 PAQ</t>
  </si>
  <si>
    <t>SALCHICHA COC. VIENA CORTA FIESTA 5 UND</t>
  </si>
  <si>
    <t>SALCHICHA POLLO COC. CORTA FIESTA 5 UND</t>
  </si>
  <si>
    <t>VINO ESPUM/ BRUT PREM. SPARKLING MISIONES DE RENGO 750 ML</t>
  </si>
  <si>
    <t>LECHE CONDENSADA DUOPACK NESTLE 2 UND 395 GR</t>
  </si>
  <si>
    <t>CJA 24 PACK</t>
  </si>
  <si>
    <t>LECHE EVAP. CARNATION DUOPACK NESTLE 2 UND 395 GR</t>
  </si>
  <si>
    <t>TORTILLAS RAPIDITAS BIMBO 330 GR</t>
  </si>
  <si>
    <t>GALLETA C/ CHOCOLATE KITKAT NESTLE 41.5 GR</t>
  </si>
  <si>
    <t>GALLETA C/ CHOCOLATE WHITE KITKAT NESTLE 41.5 GR</t>
  </si>
  <si>
    <t>CHOCOLATE DUO NESTLE 130 GR</t>
  </si>
  <si>
    <t>REFRESCO LIGHT COCA COLA 2 LT</t>
  </si>
  <si>
    <t>CEREAL INFANTIL ARROZ- MAIZ NESTUM NESTLE 225 GR</t>
  </si>
  <si>
    <t>CEREAL INFANTIL ARROZ NESTUM NESTLE 225 GR</t>
  </si>
  <si>
    <t>CEREAL INFANTIL TRIGO-MIEL NESTUM NESTLE 225 GR</t>
  </si>
  <si>
    <t>REFRESCO NARANJA FANTA 1 LT</t>
  </si>
  <si>
    <t>CHOCOLATE C/ LECHE 75 ANIV. NESTLE 100 GR</t>
  </si>
  <si>
    <t>GALLETA DE CHOCOLATE FESTIVAL 403 GR</t>
  </si>
  <si>
    <t>CHOCOLATE DELIGHT SAVOY NESTLE 27 GR</t>
  </si>
  <si>
    <t>REFRESCO KOLITA GLUP 2 LT</t>
  </si>
  <si>
    <t>CREMA DE LECHE NESTLE 300 GR</t>
  </si>
  <si>
    <t>CHOCOLATE CRICRI NESTLE 60 GR</t>
  </si>
  <si>
    <t>CHOCOLATE RIKITI NESTLE 30 GR</t>
  </si>
  <si>
    <t>CHOCOLATE GALAK NESTLE 30 GR</t>
  </si>
  <si>
    <t>CERELAC SACHET NESTLE 100 GR</t>
  </si>
  <si>
    <t>SOPA DE POLLO Y FIDEOS 2X1 MAGGI 124 GR</t>
  </si>
  <si>
    <t>GALLETA FRESA SAMBA 32 GR</t>
  </si>
  <si>
    <t>GALLETA CHOCOLATE SAMBA 32 GR</t>
  </si>
  <si>
    <t>ARROZ BLANCO CLASICO SUP. PRIMOR 900 GR</t>
  </si>
  <si>
    <t>SEPARADORES GLUP UND</t>
  </si>
  <si>
    <t>GEL FIJADOR POWER FIX ROLDA 120 GR</t>
  </si>
  <si>
    <t>VINAGRE PASTEURIZADO CAPRI 1 LT</t>
  </si>
  <si>
    <t>CARAMELO IND. VITAMINA C FREEGELLS 101 UND</t>
  </si>
  <si>
    <t>MEZCLA TORTA CHOCOLATE WYNCO 400 GR</t>
  </si>
  <si>
    <t>VINAGRE PASTEURIZADO CAPRI 500 ML</t>
  </si>
  <si>
    <t>REFRESCO LATA COCA COLA 355 ML</t>
  </si>
  <si>
    <t>SHAMPOO RESTAURACION PRO-V PANTENE 18 ML</t>
  </si>
  <si>
    <t>GELATINA ZERO PIÑA WYNCO 12 GR</t>
  </si>
  <si>
    <t>GELATINA ZERO UVA WYNCO 12 GR</t>
  </si>
  <si>
    <t>GRANJA CREMA DERMO PROTECT. VIT E 320 ML</t>
  </si>
  <si>
    <t>BEBIDA EN POLVO FRESA FRUTILLA TANDY 25 GR</t>
  </si>
  <si>
    <t>BEBIDA EN POLVO FRUIT PUNCH TANDY 25 GR</t>
  </si>
  <si>
    <t>CHICLE EXTRA FUERTE FREEGELLS</t>
  </si>
  <si>
    <t>JABON ANTIB. AVENA+PREBIOTICO  PROTEX 110 GR</t>
  </si>
  <si>
    <t>GRANJA CAJA MARGARINA ROTULADA 454 GR</t>
  </si>
  <si>
    <t>TOSTON CON AJO TOM 80 GR</t>
  </si>
  <si>
    <t>CJA 240 UND</t>
  </si>
  <si>
    <t>BEBIDA EN POLVO LIMA LIMON BOKA 10 GR</t>
  </si>
  <si>
    <t>CHICLE CEREZA FREEGELLS</t>
  </si>
  <si>
    <t>CARAMELO MENTA FREEGELLS</t>
  </si>
  <si>
    <t>CARAMELO VITA C FREEGELLS</t>
  </si>
  <si>
    <t>CAFE FLOR DE ARAUCA 200 GR</t>
  </si>
  <si>
    <t>GRANJA SARDINAS EN TOMATE 170 GR</t>
  </si>
  <si>
    <t>GRANJA SARDINAS EN ACEITE 170 GR</t>
  </si>
  <si>
    <t>SHAMPOO CABELLO SECO Y MALTRATADO DRENE 370 ML</t>
  </si>
  <si>
    <t>PERRARINA ADULTO CARNE CEREAL Y ARROZ K-NINA 2 KG</t>
  </si>
  <si>
    <t>GATARINA HOGAREÑOS CON CARNE PREBIOTICOS CAT CHOW 1.5 KG</t>
  </si>
  <si>
    <t>GATARINA PESCADO CON ARROZ Y ESPINACA PURINA GATSY 500 GR</t>
  </si>
  <si>
    <t>SALSA ROSADA ALBECA 500 GR</t>
  </si>
  <si>
    <t>CLORO ULTRA LIMON NEVEX 1 LT</t>
  </si>
  <si>
    <t>CLORO ULTRA REG NEVEX 1 LT</t>
  </si>
  <si>
    <t>CIGARROS VICEROY 20 UND</t>
  </si>
  <si>
    <t>TOALLITAS HUMEDAS OKI BASIC 70 UND</t>
  </si>
  <si>
    <t>CARAOTAS NEGRAS GRAVENCA 400 GR</t>
  </si>
  <si>
    <t>JABON MICELAR FRUTA DE DRAGON DALAN 125 GR</t>
  </si>
  <si>
    <t>JABON ANTIBACT. COOL PROTECT. COVEX 115 GR</t>
  </si>
  <si>
    <t>REFRESCO MANZANA GOLDEN 2 LT</t>
  </si>
  <si>
    <t>REFRESCO MANZANA GOLDEN 1.5 LT</t>
  </si>
  <si>
    <t>ADOBO COMPLETO IBERIA 40 GR</t>
  </si>
  <si>
    <t>CERVEZA AZUL LIGHT SOLERA LATA 250 ML</t>
  </si>
  <si>
    <t>WHISKY 12 AÑOS OLD PARR 750 ML</t>
  </si>
  <si>
    <t>CAJA 12 UND</t>
  </si>
  <si>
    <t>BEBIDA LACTEA EN POLVO DON MIGUEL 400 GR</t>
  </si>
  <si>
    <t>JAMON COCIDO DE ESPALDA DRAGOS KG</t>
  </si>
  <si>
    <t>REFRESCO SIN AZUCAR COCA COLA 2 LT</t>
  </si>
  <si>
    <t>PASTA VERMICELLI PREMIUM LA ESPECIAL 1 KG</t>
  </si>
  <si>
    <t>PAN DE PERRO CALIENTE CON AJONJOLI FIESTA BIMBO 420 GR</t>
  </si>
  <si>
    <t>CASABE NATURAL UND</t>
  </si>
  <si>
    <t>AGUA MINERAL VIDACTIVA 3 LT</t>
  </si>
  <si>
    <t>MINI TORTILLAS MAIZ QUESO HIJOLITOS 150 GR</t>
  </si>
  <si>
    <t>SALSA PARA PASTA DIABLITOS UNDERWOOD 490 GR</t>
  </si>
  <si>
    <t>SALSA PARA PASTA BOLOGNESA UNDERWOOD 490 GR</t>
  </si>
  <si>
    <t>REFRESCO UVA GOLDEN 2 LT</t>
  </si>
  <si>
    <t>MAIZ P / COTUFAS EL MAIZALITO 400 GR</t>
  </si>
  <si>
    <t>COLADO DE MANZANA SIN AZUCAR NATULAC 113 GR</t>
  </si>
  <si>
    <t>SALSA PARA PASTA BOLOGNESA UNDERWOOD 190 GR</t>
  </si>
  <si>
    <t>GALLETA SODA INTEGRAL PUIG 290 GR</t>
  </si>
  <si>
    <t>AGUA MINERAL VIDACTIVA 1.5 LT</t>
  </si>
  <si>
    <t>GALLETA MARIA MINI PUIG 200 GR</t>
  </si>
  <si>
    <t>GALLETA MARILU FRESA PUIG 216 GR</t>
  </si>
  <si>
    <t>SALSA DE TOMATE KETCHUP UNDERWOOD 397 GR</t>
  </si>
  <si>
    <t>GALLETA MARILU MINI CHOCOLATE PUIG 100 GR</t>
  </si>
  <si>
    <t>LECHE CONDESADA SEMIDESCREM. MAITA NATULAC 340 GR</t>
  </si>
  <si>
    <t>GALLETA DE SODA EL SOL PUIG 240 GR</t>
  </si>
  <si>
    <t>GALLETA SODA PUIG 240 GR</t>
  </si>
  <si>
    <t>GALLETA MARIA SELECTA PUIG 250 GR</t>
  </si>
  <si>
    <t>GATARINA ADULTOS C/PESCADO CAT CHOW 85 GR</t>
  </si>
  <si>
    <t>TE FRUTOS ROJOS MC CORMICK 10 UND</t>
  </si>
  <si>
    <t>TE FRUTOS DEL BOSQUE MC CORMICK 10 UND</t>
  </si>
  <si>
    <t>MAQUINA DE AFEITAR SUAVE VENUS GILLETTE 2 UND</t>
  </si>
  <si>
    <t>PAN DE PERRO CRUSTISSIMO 200 GR</t>
  </si>
  <si>
    <t>PAN DE HAMBURGUESA CRUSTISSIMO 150 GR</t>
  </si>
  <si>
    <t>SALSA AGRIDULCE MC CORMICK 230 ML</t>
  </si>
  <si>
    <t>SALSA TERIYAKI MC CORMICK 230 ML</t>
  </si>
  <si>
    <t>SALSA INGLESA MC CORMICK 150 ML</t>
  </si>
  <si>
    <t>SALSA DE AJO MC CORMICK 150 ML</t>
  </si>
  <si>
    <t>PAN MOLIDO CRUSTISSIMO 250 GR</t>
  </si>
  <si>
    <t>GUISANTES TIERNOS LATA DEL MONTE 220 GR</t>
  </si>
  <si>
    <t>CEREAL CHOCOLATE FLIPS 220 GR</t>
  </si>
  <si>
    <t>CEREAL FRUTY AROS MAIZORITOS 500 GR</t>
  </si>
  <si>
    <t>MAIZ EN GRANOS OLE 190 GR</t>
  </si>
  <si>
    <t>MAIZINA AMERICANA ALFONZO RIVAS 400 GR</t>
  </si>
  <si>
    <t>MAIZ DULCE ENTERO DEL MONTE 220 GR</t>
  </si>
  <si>
    <t>CEREAL FRUTY AROS LUNCH MAIZORITOS 6 UND 20 GR</t>
  </si>
  <si>
    <t>GALLETA MARIA CACAO CALEDONIA 150 GR</t>
  </si>
  <si>
    <t>SALSA DE TOMATE PIZZA OLE 340 GR</t>
  </si>
  <si>
    <t>CEREAL DULCE DE LECHE FLIPS 120 GR</t>
  </si>
  <si>
    <t>SALSA PARA PASTA DE PIZZA OSOLE 340 GR</t>
  </si>
  <si>
    <t>SALSA PARA PASTA NAPOLITANA OSOLE 340 GR</t>
  </si>
  <si>
    <t>COMPOTA FRUTAS MIXTAS OSOLE 100 GR</t>
  </si>
  <si>
    <t>COMPOTA DURAZNO OSOLE 100 GR</t>
  </si>
  <si>
    <t>COMPOTA MANZANA OSOLE 100 GR</t>
  </si>
  <si>
    <t>COMPOTA PERA OSOLE 100 GR</t>
  </si>
  <si>
    <t>REFRESCO ORIGINAL COCA COLA1 LT</t>
  </si>
  <si>
    <t>REFRESCO FRESCOLITA 1.5 LT</t>
  </si>
  <si>
    <t>BEBIDA FRUTAS TROPICALES GATORADE 1 LT</t>
  </si>
  <si>
    <t>CRUNCHYCREMA CHOCOLATE FLIPS 200 GR</t>
  </si>
  <si>
    <t>AJO MIX MC CORMICK 100 GR</t>
  </si>
  <si>
    <t>REFRESCO CHINOTTO 1 LT</t>
  </si>
  <si>
    <t>GELATINA ZERO FRESA WYNCO 12 GR</t>
  </si>
  <si>
    <t>PLATANITOS ONDULADO NATUCHIPS 145 GR</t>
  </si>
  <si>
    <t>ACEITE OLIVA EXT. VIRGEN CARBONELL 750 ML</t>
  </si>
  <si>
    <t>MAIZINA ANIVERS. ALFONZO RIVAS 800 GR</t>
  </si>
  <si>
    <t>SALSA BARBECUE PICANTE MC CORMICK 230 GR</t>
  </si>
  <si>
    <t>REFRESCO ORIGINAL COCA COLA 1.5 LT</t>
  </si>
  <si>
    <t>ACEITE OLIVA EXT. VIRGEN CARBONELL 250 ML</t>
  </si>
  <si>
    <t>PAPAS DE QUESO RUFFLES FRITO LAY 300 GR</t>
  </si>
  <si>
    <t>PAÑALES TALLA XG BABY FINGER 10 UND</t>
  </si>
  <si>
    <t>ENDULZANTE ORIGINAL SPLENDA 25 SOBRES</t>
  </si>
  <si>
    <t>PLATANITOS NATUCHIPS 150 GR</t>
  </si>
  <si>
    <t>PAPAS ORIGINAL RUFFLES  FRITO LAY 125 GR</t>
  </si>
  <si>
    <t>PAPAS CON SAL JACKS FRITO LAY 80 GR</t>
  </si>
  <si>
    <t>CEREAL AZUCARADAS LONCH 6 UND 25 GR</t>
  </si>
  <si>
    <t>SALSA DE MAIZ FRITZ 240 GR</t>
  </si>
  <si>
    <t>GALLETA HONEY BELVITA MANZANA Y CANELA NABISCO 252 GR</t>
  </si>
  <si>
    <t>CEREAL CHOCO SAFARI LONCH 6 UND 25 GR</t>
  </si>
  <si>
    <t>GALLETAS VAINILLA SORBETICO NABISCO 4 UND 100 GR</t>
  </si>
  <si>
    <t>SALSA INGLESA ARIAS 150 ML</t>
  </si>
  <si>
    <t>HARINA DE TRIGO PANADERA INTEGRAL AVEIRO 1 KG</t>
  </si>
  <si>
    <t>HARINA DE TRIGO P/ PIZZA FAMILIAR AVEIRO 1 KG</t>
  </si>
  <si>
    <t>SALSA DE SOYA ARIAS 150 ML</t>
  </si>
  <si>
    <t>CORTA UÑAS MEDIANO ALIVE</t>
  </si>
  <si>
    <t>POLLO ENTERO KG</t>
  </si>
  <si>
    <t>CREMA DENTAL GEL AZUL ALIDENT 50 GR</t>
  </si>
  <si>
    <t>TOALLAS SANITARIAS DIURNAS PLUS 245 MM ALIVE 10 UND</t>
  </si>
  <si>
    <t>GRANJA SALSA DE MAIZ 240 GR</t>
  </si>
  <si>
    <t>CEREAL CHOCOLATE FLIPS 120 GR</t>
  </si>
  <si>
    <t>TOALLITAS HUMEDAS OKI BASIC 100 UND</t>
  </si>
  <si>
    <t>GALLETA HONEY BELVITA NABISCO 252 GR</t>
  </si>
  <si>
    <t>TOALLAS SANIT. NOCHE 290 MM ALIVE 8 UND</t>
  </si>
  <si>
    <t>PASTA CODO PREMIUM LA ESPECIAL 1 KG</t>
  </si>
  <si>
    <t>CEREAL CRONCH FLAKES MAIZORITOS 300 GR</t>
  </si>
  <si>
    <t>HARINA DE TRIGO LEUDANTE MARY 900 GR</t>
  </si>
  <si>
    <t>YESQUERO LEXUS UND</t>
  </si>
  <si>
    <t>CREMA DENTAL GEL VERDE ALIDENT 50 GR</t>
  </si>
  <si>
    <t>CAFE GOURMET AMANECER 100 GR</t>
  </si>
  <si>
    <t>CAFE GOURMET AMANECER 200 GR</t>
  </si>
  <si>
    <t>CREMA DENTAL ICE COOL MINT ALIDENT 100 GR</t>
  </si>
  <si>
    <t>BANDEJA DE ANIME B1-BT1</t>
  </si>
  <si>
    <t>BASE P/ PIZZA PEPPERONI FIFIS 430 GR</t>
  </si>
  <si>
    <t>BASE P/ PIZZA JAMON FIFIS 430 GR</t>
  </si>
  <si>
    <t>MAXIPIZZAS 5 UND</t>
  </si>
  <si>
    <t>MUSLO DE POLLO KG</t>
  </si>
  <si>
    <t>GALLETAS CHOCO CHOCO TOMA2 4 UND 45 GR</t>
  </si>
  <si>
    <t>PAÑAL BASIC TALLA XG OKI 9 UND</t>
  </si>
  <si>
    <t>CEPILLO DENTAL SLIMSOFT CARBON COLGATE 2 UND</t>
  </si>
  <si>
    <t>ENJUAGUE BUCAL PLAX ICE COLGATE 500 ML</t>
  </si>
  <si>
    <t>PAN CONTIGO DIET BIMBO 350 GR</t>
  </si>
  <si>
    <t>GRANJA HARINA DE MAIZ BLANCO 900 GR</t>
  </si>
  <si>
    <t>BTO12 UNI</t>
  </si>
  <si>
    <t>CEREAL SPACE POP VAINILLA SANTONI 240 GR</t>
  </si>
  <si>
    <t>SUAVIZANTE FRES. PRIMAVERA SUAVITEL 500 ML</t>
  </si>
  <si>
    <t>CERA AUTOBRILLANTE TK 1 LT</t>
  </si>
  <si>
    <t>LECHE ENTERA UHT CAMPESTRE 1 LT</t>
  </si>
  <si>
    <t>GRANJA SALSA DE AJO 150 ML</t>
  </si>
  <si>
    <t>GRANJA SALSAS ADEREZOS TRIPACK 150 ML</t>
  </si>
  <si>
    <t>PAN INTEGRAL MULTI CEREAL BIMBO 600 GR</t>
  </si>
  <si>
    <t>CERVEZA RET LIGHT AZUL SOLERA CAJA 222 ML</t>
  </si>
  <si>
    <t>GELATINA DE NARANJA MONTALBAN 90 GR</t>
  </si>
  <si>
    <t>REFRESCO CHINOTTO 2 LT</t>
  </si>
  <si>
    <t>REFRESCO NARANJA FANTA 1.5 LT</t>
  </si>
  <si>
    <t>REFRESCO CHINOTTO 1.5 LT</t>
  </si>
  <si>
    <t>REFRESCO FRESCOLITA 1 LT</t>
  </si>
  <si>
    <t>REFRESCO FRESCOLITA 2 LT</t>
  </si>
  <si>
    <t>REFRESCO UVA FANTA 1 LT</t>
  </si>
  <si>
    <t>REFRESCO UVA FANTA 2 LT</t>
  </si>
  <si>
    <t>REFRESCO NARANJA FANTA 2 LT</t>
  </si>
  <si>
    <t>REFRESCO ORIGINAL COCA COLA 2 LT</t>
  </si>
  <si>
    <t>COLADO FRUTOS ROJOS HEINZ 113 GR</t>
  </si>
  <si>
    <t>GRANJA SALSA BBQ 385 GR</t>
  </si>
  <si>
    <t>COLADO DE POSTRE DE FRUTAS HEINZ 113 GR</t>
  </si>
  <si>
    <t>CERVEZA VERDE CLASSIC SOLERA LATA 250 ML</t>
  </si>
  <si>
    <t>COLADO DE PERA HEINZ 113 GR</t>
  </si>
  <si>
    <t>COLADO DE MANZANA HEINZ 113 GR</t>
  </si>
  <si>
    <t>10 TRIPACK</t>
  </si>
  <si>
    <t>JABON ANTIBACTERIAL MACADAMIA PROTEX 110 GR</t>
  </si>
  <si>
    <t>TRAT. CAPILAR CELULAS MADRES NUTRIBELA SOBRE</t>
  </si>
  <si>
    <t>MAYONESA LA RENDIDORA ALBECA 445 GR</t>
  </si>
  <si>
    <t>JABON GRANADA PALMOLIVE 110 GR</t>
  </si>
  <si>
    <t>DESODORANTE CLINICAL LADY SPEED STICK 9 GR</t>
  </si>
  <si>
    <t>CERVEZA ZULIA LATA 295 ML</t>
  </si>
  <si>
    <t>REFRESCO 7UP 1.5 LT</t>
  </si>
  <si>
    <t>REFRESCO 7UP 1 LT</t>
  </si>
  <si>
    <t>CHAMPU NIÑOS PROTEINA CHISPEANTE EVERY NIGHT 365 ML</t>
  </si>
  <si>
    <t>CREMA DE PEINAR P/ NIÑOS EVERY NIGHT 240 ML</t>
  </si>
  <si>
    <t>CHAMPU P/ NIÑOS MANZANILLA BRILLANTE EVERY NIGHT 350 ML</t>
  </si>
  <si>
    <t>SHAMPOO PROH COMPLEX CABELLO LISO DRENE 370 ML</t>
  </si>
  <si>
    <t>SHAMPOO CACAO Y FRUTOS ROJOS EVERY NIGHT 365 ML</t>
  </si>
  <si>
    <t>SHAMPOO CEREALES MULTIACTIVOS EVERY NIGHT 365 ML</t>
  </si>
  <si>
    <t>REFRESCO 7UP 2 LT</t>
  </si>
  <si>
    <t>GALLETA OREO VAINILLA 192 GR</t>
  </si>
  <si>
    <t>REFRESCO MANZANA GOLDEN 1 LT</t>
  </si>
  <si>
    <t>REFRESCO KOLITA GOLDEN 2 LT</t>
  </si>
  <si>
    <t>TOCINETA PICANTE OINK 110 GR</t>
  </si>
  <si>
    <t>GALLETA OREO DE FRESA 96 GR</t>
  </si>
  <si>
    <t>GALLETA DE SODA PREMIUM 156 GR</t>
  </si>
  <si>
    <t>CHEEZ PEK SABOR A QUESO TREO 75 GR</t>
  </si>
  <si>
    <t>GRANJA MAYONESA 465 GR</t>
  </si>
  <si>
    <t>DESODORANTE BABY PINK EVERY NIGHT 90 GR</t>
  </si>
  <si>
    <t>GALLETA TIPO AMERICANO OREO 192 GR</t>
  </si>
  <si>
    <t>DESODORANTE NATURELLE EVERY NIGHT 90 GR</t>
  </si>
  <si>
    <t>BEBIDA DE PIÑA COLADA TANG 20 GR</t>
  </si>
  <si>
    <t>BEBIDA DE MANDARINA TANG 20 GR</t>
  </si>
  <si>
    <t>AGUA MINERAL VIDACTIVA 330 ML</t>
  </si>
  <si>
    <t>GRANJA MAYONESA DOYPACK 180 GR</t>
  </si>
  <si>
    <t>BEBIDA ACHOCOLATADA TODDY ENVASE 200 GR</t>
  </si>
  <si>
    <t>AREPITAS DULCES PAN 500 GR</t>
  </si>
  <si>
    <t>BEBIDA ACHOCOLATADA TODDY BOL 400 GR</t>
  </si>
  <si>
    <t>MEZCLA PARA CACHAPAS PAN 500 GR</t>
  </si>
  <si>
    <t>BEBIDA ACHOCOLATADA TODDY BOL 100 GR</t>
  </si>
  <si>
    <t>CJA 112 UND</t>
  </si>
  <si>
    <t>BEBIDA EN POLVO NARANJA KONGA 30 GR</t>
  </si>
  <si>
    <t>BEBIDA EN POLVO DURAZNO KONGA 30 GR</t>
  </si>
  <si>
    <t>BEBIDA EN POLVO PAPELON-LIMON KONGA 30 GR</t>
  </si>
  <si>
    <t>SHAMPOO RESTAURACION PANTENE 200 ML</t>
  </si>
  <si>
    <t>PAÑAL BASIC TALLA M OKI 11 UND</t>
  </si>
  <si>
    <t>PAÑAL BASIC TALLA G OKI 10 UND</t>
  </si>
  <si>
    <t>SARDINA EN ACEITE VEGETAL MARGARITA 170 GR</t>
  </si>
  <si>
    <t>SARDINA EN SALSA DE TOMATE MARGARITA 170 GR</t>
  </si>
  <si>
    <t>TOALLAS SANITARIAS DELGADAS NOCHE DIVA 10 UND</t>
  </si>
  <si>
    <t>TOALLAS SANITARIAS DELGADAS DIA DIVA 10 UND</t>
  </si>
  <si>
    <t>CJA 35 UND</t>
  </si>
  <si>
    <t>PEPITONAS PICANTE MARGARITA 140 GR</t>
  </si>
  <si>
    <t>TOALLAS SANIT. NATURALS DELGADA NOCHE DIVA  7 UND</t>
  </si>
  <si>
    <t>JABON EN BARRA PREMIO 150 GR</t>
  </si>
  <si>
    <t>JABON MICELAR PEPINO FRESCO DALAN 75 GR</t>
  </si>
  <si>
    <t>JABON MICELAR GRANADA DULCE DALAN 75 GR</t>
  </si>
  <si>
    <t>JABON MICELAR PEPINO FRESCO DALAN 125 GR</t>
  </si>
  <si>
    <t>GRANJA GELATINA SABOR A FRAMBUESA 96 GR</t>
  </si>
  <si>
    <t>GRANJA GELATINA SABOR A CEREZA 96 GR</t>
  </si>
  <si>
    <t>GRANJA PASTA DE TOMATE DOYPACK 200 GR</t>
  </si>
  <si>
    <t>GRANJA SALSA NAPOLITANA 340 GR</t>
  </si>
  <si>
    <t>GRANJA SALSA PARA PIZZA 340 GR</t>
  </si>
  <si>
    <t>CARTUCHO DE TONER 071H ASTA</t>
  </si>
  <si>
    <t>TAMBOR DRUM UNIT CF232A/CRG-051 CARTRIDGE</t>
  </si>
  <si>
    <t>Cuadrante</t>
  </si>
  <si>
    <t>TOCUYITO</t>
  </si>
  <si>
    <t>CODIGO_INTERNO</t>
  </si>
  <si>
    <t>CODIGO_DE_BARRAS</t>
  </si>
  <si>
    <t>COD_DEPARTAMENTO1</t>
  </si>
  <si>
    <t>COD_GRUPO1</t>
  </si>
  <si>
    <t>COD_SUBGRUPO1</t>
  </si>
  <si>
    <t>MARCA</t>
  </si>
  <si>
    <t>VOLUMEN</t>
  </si>
  <si>
    <t>CANTIDAD_BULTO</t>
  </si>
  <si>
    <t>PESO_BULTO</t>
  </si>
  <si>
    <t>VOLUMEN_BULTO</t>
  </si>
  <si>
    <t>PRODUCTO_ACTIVO</t>
  </si>
  <si>
    <t>STOCK_MIN</t>
  </si>
  <si>
    <t>STOCK_MAX</t>
  </si>
  <si>
    <t>JAMON ESPALDA AHUM. SHOULDER DRAGOS KG PZA COMP</t>
  </si>
  <si>
    <t>AMARILLO</t>
  </si>
  <si>
    <t>FILET DE PECHUGA DEL CORRAL KG</t>
  </si>
  <si>
    <t>POLLOS Y GALLINAS</t>
  </si>
  <si>
    <t>DESPRESADOS</t>
  </si>
  <si>
    <t>DELCORRAL</t>
  </si>
  <si>
    <t>JAMON DE POLLO</t>
  </si>
  <si>
    <t>ESPECIALIDADES</t>
  </si>
  <si>
    <t>ELCORRAL</t>
  </si>
  <si>
    <t>FRUVERVARIOS</t>
  </si>
  <si>
    <t>GALLETAS VARIADAS</t>
  </si>
  <si>
    <t>TRIGODEORO</t>
  </si>
  <si>
    <t>MINI LUZ LUCES DE NAVIDAD LED CALIDA</t>
  </si>
  <si>
    <t>QUINCALLA</t>
  </si>
  <si>
    <t>MINILUZ</t>
  </si>
  <si>
    <t>MINI LUZ LUCES DE NAVIDAD LED MULTICOLOR</t>
  </si>
  <si>
    <t>MINI LUZ LUCES DE NAVIDAD LED AMARILLO</t>
  </si>
  <si>
    <t>MINI LUZ LUCES DE NAVIDAD LED ROJO</t>
  </si>
  <si>
    <t>MINI LUZ LUCES DE NAVIDAD LED MORADO</t>
  </si>
  <si>
    <t>MINI LUZ LUCES DE NAVIDAD LED VERDE</t>
  </si>
  <si>
    <t>MINI LUZ LUCES DE NAVIDAD LED AZUL</t>
  </si>
  <si>
    <t>MINI LUZ LUCES DE NAVIDAD LED ROSADO</t>
  </si>
  <si>
    <t>MINI LUZ LUCES DE NAVIDAD LED BLANCO</t>
  </si>
  <si>
    <t>MOLLEJAS DE POLLO KG</t>
  </si>
  <si>
    <t>SANGRIA CARAQUEÑA 1.75 LT</t>
  </si>
  <si>
    <t>OTROS VINOS</t>
  </si>
  <si>
    <t>CARAQUEÑA</t>
  </si>
  <si>
    <t>NUGGETS PUROLOMO KG</t>
  </si>
  <si>
    <t>MILANESA EMPANIZADA DE POLLO PUROLOMO KG</t>
  </si>
  <si>
    <t>JAMON ESPALDA COCIDO DRAGOS KG PZA COMPLETA</t>
  </si>
  <si>
    <t>MUSLO DE POLLO PUROLOMO KG</t>
  </si>
  <si>
    <t>MILANESA DE POLLO PUROLOMO KG</t>
  </si>
  <si>
    <t>LAMONTSERRATINA</t>
  </si>
  <si>
    <t>CHORIZO</t>
  </si>
  <si>
    <t>JABON MANZANA MIMLOT 125 GR</t>
  </si>
  <si>
    <t>JABON ALOE VERA MIMLOT 125 GR</t>
  </si>
  <si>
    <t>JABON LIMON MIMLOT 125 GR</t>
  </si>
  <si>
    <t>JABON FRESA MIMLOT 90 GR</t>
  </si>
  <si>
    <t>JABON MIMLOT PEPINO 90 GR</t>
  </si>
  <si>
    <t>JABON ALMENDRA MIMLOT 90 GR</t>
  </si>
  <si>
    <t>NO REFRIGERADA</t>
  </si>
  <si>
    <t>NO REFRIGERADAS</t>
  </si>
  <si>
    <t>DESODORANTE BARRA SPORT OLD SPICE 85 GR</t>
  </si>
  <si>
    <t>DESODORANTE</t>
  </si>
  <si>
    <t>OLDSPICE</t>
  </si>
  <si>
    <t>CHORIZO PICANTE TNT</t>
  </si>
  <si>
    <t>HOJA DE HALLACA KG</t>
  </si>
  <si>
    <t>LOMO SIN HUESO KG</t>
  </si>
  <si>
    <t>PERNIL DE CERDO/PIEL KG</t>
  </si>
  <si>
    <t>COPPA CURADA TIPO PARMA LA MONTSERRATINA KG</t>
  </si>
  <si>
    <t>QUESO TIERNO BOLA EDAM</t>
  </si>
  <si>
    <t>EDAM</t>
  </si>
  <si>
    <t>QUESO PARMESANO BELGIOIOSO KG</t>
  </si>
  <si>
    <t>MADURO</t>
  </si>
  <si>
    <t>QUESO PECORINO GAVOI KG</t>
  </si>
  <si>
    <t>HOLLANGOUDA</t>
  </si>
  <si>
    <t>QUESO MOZARELLA LA NAPOLITANA KG</t>
  </si>
  <si>
    <t>JAMON MINI TENDER AHUMADO PUROLOMO KG</t>
  </si>
  <si>
    <t>GRANJA MARGARINA A GRANEL KG</t>
  </si>
  <si>
    <t>QUESO MOZARELLA LA NAPOLITANA KG PZA COMPLETA</t>
  </si>
  <si>
    <t>MORCILLA C/ CEBOLLA LA MONTSERRATINA KG</t>
  </si>
  <si>
    <t>COLETO PEQUEÑO ROSADO (NO USAR)</t>
  </si>
  <si>
    <t>ACCESORIOS LIMPIEZA</t>
  </si>
  <si>
    <t>ALGOTEX</t>
  </si>
  <si>
    <t>DONDIEGO</t>
  </si>
  <si>
    <t>MILPOLLO</t>
  </si>
  <si>
    <t>POLVO</t>
  </si>
  <si>
    <t>VALE</t>
  </si>
  <si>
    <t>AZUCAR REFINADA SOLMIA 1 KG</t>
  </si>
  <si>
    <t>HELADOS IMPORTADOS</t>
  </si>
  <si>
    <t>SALCHICHA GRANEL</t>
  </si>
  <si>
    <t>VERDURA</t>
  </si>
  <si>
    <t>PLATANO KG</t>
  </si>
  <si>
    <t>FRUTA</t>
  </si>
  <si>
    <t>DESODORANTE BARRA FRESCURA Y MENTA OLD SPICE 50 GR</t>
  </si>
  <si>
    <t>QUESO AMERICANO SINGLES KRAFT 24 UND 453 GR</t>
  </si>
  <si>
    <t>MUCHACHO CUADRADO PARA GUISAR ALTODEVA 1 KG (NO USAR)</t>
  </si>
  <si>
    <t>CUADRANTE XII</t>
  </si>
  <si>
    <t>YOGURT</t>
  </si>
  <si>
    <t>FIRME</t>
  </si>
  <si>
    <t>MILANESA DE POLLO KG</t>
  </si>
  <si>
    <t>LOCION SKIN BRACER AFTER SHAVE ORIGINAL 147 ML</t>
  </si>
  <si>
    <t>CREMAS Y LOCIONES AFEITADO</t>
  </si>
  <si>
    <t>SHAMPOO 24 HRS VOL. TRESEMME 828 ML</t>
  </si>
  <si>
    <t>TRESEMME</t>
  </si>
  <si>
    <t>PEREJIL RIZADO KG</t>
  </si>
  <si>
    <t>ENVASADOS Y DETALLADOS</t>
  </si>
  <si>
    <t>DELMONTE</t>
  </si>
  <si>
    <t>GUISANTES</t>
  </si>
  <si>
    <t>NATURAL</t>
  </si>
  <si>
    <t>SANTATERESA</t>
  </si>
  <si>
    <t>SABORIZADO</t>
  </si>
  <si>
    <t>WHISKY</t>
  </si>
  <si>
    <t>STANDARD</t>
  </si>
  <si>
    <t>LECHOSA KG</t>
  </si>
  <si>
    <t>COCO UND</t>
  </si>
  <si>
    <t>JOJOTO BDJ</t>
  </si>
  <si>
    <t>CONDIMENTO</t>
  </si>
  <si>
    <t>CUBITOS</t>
  </si>
  <si>
    <t>FRESAS BDJ</t>
  </si>
  <si>
    <t>LAROSA</t>
  </si>
  <si>
    <t>MANZANA ROJA UND</t>
  </si>
  <si>
    <t>ESPONJA MULTIUSO UND</t>
  </si>
  <si>
    <t>ESPONJA</t>
  </si>
  <si>
    <t>MANZANA VERDE IMPORTADA UND</t>
  </si>
  <si>
    <t>TRAT. CAPILAR NUTRIBELA VARIOS 27 ML</t>
  </si>
  <si>
    <t>TRATAMIENTOS CAPILARES</t>
  </si>
  <si>
    <t>TEQUEÑOS TIPO PASAPALO LA PARISINA 25 UND</t>
  </si>
  <si>
    <t>PASAPALO</t>
  </si>
  <si>
    <t>TEQUEÑOS</t>
  </si>
  <si>
    <t>LAPARISINA</t>
  </si>
  <si>
    <t>CEPILLO DENTAL 123 ORAL-B</t>
  </si>
  <si>
    <t>CUIDADO BUCAL</t>
  </si>
  <si>
    <t>CEPILLOS DENTALES</t>
  </si>
  <si>
    <t>PERRO</t>
  </si>
  <si>
    <t>PERRO ALIMENTO</t>
  </si>
  <si>
    <t>GRANEL ACEITE</t>
  </si>
  <si>
    <t>VINO ESPUMANTE VEUVE DU VERNAY ICE 750 ML</t>
  </si>
  <si>
    <t>CHAMPANIZADOS</t>
  </si>
  <si>
    <t>VEUVEDUVERNAY</t>
  </si>
  <si>
    <t>VINO ESPUMANTE VEUVE DU VERNAY ICE ROSE 750 ML</t>
  </si>
  <si>
    <t>RECORTES JAMON Y QUESO KG</t>
  </si>
  <si>
    <t>AGUA</t>
  </si>
  <si>
    <t>MORTADELA SUP. TAPARA C/ PISTACHO AHULUX KG</t>
  </si>
  <si>
    <t>DUCDEPARIS</t>
  </si>
  <si>
    <t>CREMAS DENTALES</t>
  </si>
  <si>
    <t>JHONSONSBABY</t>
  </si>
  <si>
    <t>DESODORANTE SAVE UP TP SECRET 2X73 GR</t>
  </si>
  <si>
    <t>ENJUAGUE BUCAL SCOPE CREST 1 LT</t>
  </si>
  <si>
    <t>ENJUAGUES BUCALES</t>
  </si>
  <si>
    <t>PAPAS ORIGINAL PRINGLES 149 GR</t>
  </si>
  <si>
    <t>PAPAS SOUR CREAM &amp; ONION PRINGLES 158 GR</t>
  </si>
  <si>
    <t>PAPAS CHEDDAR CHESSE PRINGLES 158 GR</t>
  </si>
  <si>
    <t>PAPAS PIZZA PRINGLES 158 GR</t>
  </si>
  <si>
    <t>PAPAS RANCH PRINGLES 158 GR</t>
  </si>
  <si>
    <t>PAPAS CHEDDAR SOUR CREAM PRINGLES 158 GR</t>
  </si>
  <si>
    <t>PAPAS ORIGINAL REDUCED FAT PRINGLES 140 GR</t>
  </si>
  <si>
    <t>PAPAS CHILI Y LIMON PRINGLES 158 GR</t>
  </si>
  <si>
    <t>PAPAS BBQ PRINGLES 158 GR</t>
  </si>
  <si>
    <t>PAPAS BBQ PRINGLES 40 GR</t>
  </si>
  <si>
    <t>PAPAS ORIGINAL PRINGLES 37 GR</t>
  </si>
  <si>
    <t>PAPAS SOUR CREAM CEBOLLA PRINGLES 40 GR</t>
  </si>
  <si>
    <t>PAPAS CHEDDAR CHESSE PRINGLES 40 GR</t>
  </si>
  <si>
    <t>PAPAS ORIGINAL PRINGLES 40 GR</t>
  </si>
  <si>
    <t>PAPAS CEBOLLA PRINGLES 40 GR</t>
  </si>
  <si>
    <t>PAPAS QUESO PRINGLES 40 GR</t>
  </si>
  <si>
    <t>MORA BDJ</t>
  </si>
  <si>
    <t>CAFE Y ADITIVOS</t>
  </si>
  <si>
    <t>CAFE</t>
  </si>
  <si>
    <t>GRANEL AZUCAR 500 GR</t>
  </si>
  <si>
    <t>AZUCARADO</t>
  </si>
  <si>
    <t>VINO BLANCO BLUE ANGEL LIEBFRAUMILCH 700 ML</t>
  </si>
  <si>
    <t>BLUEANGEL</t>
  </si>
  <si>
    <t>PRESERVATIVO LUBRICADO DUO UND</t>
  </si>
  <si>
    <t>PRESERVATIVO SABORES DUO UND</t>
  </si>
  <si>
    <t>PRESERVATIVO RETARDANTE DUO UND</t>
  </si>
  <si>
    <t>CARAMELO NANOS OKA LOKA 40 GR</t>
  </si>
  <si>
    <t>CARAMELO</t>
  </si>
  <si>
    <t>DUROS</t>
  </si>
  <si>
    <t>OKALOKA</t>
  </si>
  <si>
    <t>JAMON COCIDO ESTANDAR PLUMROSE KG PZA COMP</t>
  </si>
  <si>
    <t>INFUSION</t>
  </si>
  <si>
    <t>AROMATICOS</t>
  </si>
  <si>
    <t>JAMON FIAMBRE COCIDA P/C DRAGOS KG</t>
  </si>
  <si>
    <t>DE LECHE Y AMARGOS</t>
  </si>
  <si>
    <t>SANGRIA BLUE CARAQUEÑA 1.75 LT</t>
  </si>
  <si>
    <t>SANGRIA TROPICAL CARAQUEÑA 1.75 LT</t>
  </si>
  <si>
    <t>LACTEOS INDUSTRIALES</t>
  </si>
  <si>
    <t>CREMA</t>
  </si>
  <si>
    <t>BOLSA DE HIELO PROGRESO</t>
  </si>
  <si>
    <t>HIELO</t>
  </si>
  <si>
    <t>PROGRESO</t>
  </si>
  <si>
    <t>MAQUINA DE AFEITAR VENUS TROPICAL GILLETE 3 UND</t>
  </si>
  <si>
    <t>UVAS BLANCAS KG</t>
  </si>
  <si>
    <t>PERA UND</t>
  </si>
  <si>
    <t>BABYSKIN</t>
  </si>
  <si>
    <t>TALCO BEBE</t>
  </si>
  <si>
    <t>BABYPOWDER</t>
  </si>
  <si>
    <t>DESECHABLES</t>
  </si>
  <si>
    <t>GALLETAS VARIAS RADICAL DALLAS 120 GR</t>
  </si>
  <si>
    <t>PRESERVATIVO VARIOS DUO UND</t>
  </si>
  <si>
    <t>12 AÑOS</t>
  </si>
  <si>
    <t>JHONNIE WALKER</t>
  </si>
  <si>
    <t>WHISKY WHITE LABEL DEWARS 1 LT</t>
  </si>
  <si>
    <t>WHISKY 12 AÑOS DEWARS 750 ML</t>
  </si>
  <si>
    <t>8 AÑOS</t>
  </si>
  <si>
    <t>WHISKY 15 AÑOS DEWARS 750 ML</t>
  </si>
  <si>
    <t>15 AÑOS</t>
  </si>
  <si>
    <t>OLDPARR</t>
  </si>
  <si>
    <t>GINEBRA TANQUERAY 750 ML</t>
  </si>
  <si>
    <t>WHISKY 18 AÑOS CHIVAS REGAL 700 ML</t>
  </si>
  <si>
    <t>CHIVASREGAL</t>
  </si>
  <si>
    <t>CHUPETAS SABORES VARIOS UND</t>
  </si>
  <si>
    <t>BIGBOM</t>
  </si>
  <si>
    <t>THEFAMOUSGROUSE</t>
  </si>
  <si>
    <t>18 AÑOS</t>
  </si>
  <si>
    <t>CATTOS</t>
  </si>
  <si>
    <t>VODKA GREY GOOSE 750 ML</t>
  </si>
  <si>
    <t>GREYGOOSE</t>
  </si>
  <si>
    <t>WILLIAMLAWSONS</t>
  </si>
  <si>
    <t>WHISKY WILLIAM LAWSONS 1 LT</t>
  </si>
  <si>
    <t>LICOR THE ORIGINAL BAILEYS 750 ML</t>
  </si>
  <si>
    <t>PRESERVATIVO KIT FIESTA DUO UND</t>
  </si>
  <si>
    <t>WHISKY BLACK &amp; WHITE 1 LT</t>
  </si>
  <si>
    <t>BLACK&amp;WHITE</t>
  </si>
  <si>
    <t>REFRESCO EN POLVO</t>
  </si>
  <si>
    <t>PERA OFERTA UND</t>
  </si>
  <si>
    <t>MANZANA AMARILLA UND</t>
  </si>
  <si>
    <t>RES</t>
  </si>
  <si>
    <t>GERMINADOS PAQ</t>
  </si>
  <si>
    <t>GALLETAS SABORES VARIOS FESTIVAL 50 GR</t>
  </si>
  <si>
    <t>ALAS DE POLLO KG</t>
  </si>
  <si>
    <t>ESPONJA SUAVE UND</t>
  </si>
  <si>
    <t>CHOCOLATE PARA UNTAR LANDOR 180 GR</t>
  </si>
  <si>
    <t>DESODORANTE COCOLISO 70 ML</t>
  </si>
  <si>
    <t>CEREAL DULCE DE LECHE FLIPS 28 GR</t>
  </si>
  <si>
    <t>CEREAL</t>
  </si>
  <si>
    <t>CERVEZA BOTELLA STELLA ARTOIS 330 ML</t>
  </si>
  <si>
    <t>STELLAARTOIS</t>
  </si>
  <si>
    <t>VODKA SMIRNOFF TRIPLE DISTILLED 750 ML</t>
  </si>
  <si>
    <t>VINO ESPUMOSO BRUT CHARLES DU LAC 750 ML</t>
  </si>
  <si>
    <t>CHARLESDULAC</t>
  </si>
  <si>
    <t>VINO ESPUMOSO BLANCO CHARLES DU LAC 750 ML</t>
  </si>
  <si>
    <t>VINO ESPUMOSO ROSE CHARLES DU LAC 750 ML</t>
  </si>
  <si>
    <t>VINO ESPUMOSO FRAISE CHARLES DU LAC 750 ML</t>
  </si>
  <si>
    <t>HIERBABUENA KG</t>
  </si>
  <si>
    <t>JABON FRAGANCIAS VARIAS ANITA 80 GR</t>
  </si>
  <si>
    <t>JABON FRAGANCIAS VARIAS ANITA 125 GR</t>
  </si>
  <si>
    <t>JAMON FIAMBRE COCIDA DRAGOS KG</t>
  </si>
  <si>
    <t>ESPONJA SCOUR POWER</t>
  </si>
  <si>
    <t>SCOURPOWER</t>
  </si>
  <si>
    <t>GLOBOS COLORES VARIOS SATURDAY 50 UND</t>
  </si>
  <si>
    <t>ACCESORIOS FIESTAS</t>
  </si>
  <si>
    <t>QUESO MOZARELLA COGOYAL KG PZA COMPLETA</t>
  </si>
  <si>
    <t>PORTUGUES</t>
  </si>
  <si>
    <t>CASALMENDEZ</t>
  </si>
  <si>
    <t>ACEITE DE OLIVA PURO GALLO LATA 200 ML</t>
  </si>
  <si>
    <t>QUESO BLANCO TIPO PAISA COGOYAL KG PZA COMP</t>
  </si>
  <si>
    <t>CIRUELAS IMPORTADAS KG</t>
  </si>
  <si>
    <t>CHURRASCO PTA TRASERA ALTODEVA 1 KG (NO USAR)</t>
  </si>
  <si>
    <t>ALIMENTACION INFANTIL</t>
  </si>
  <si>
    <t>CEREALES INFANTILES</t>
  </si>
  <si>
    <t>JAMON AREPERO ALIMEX KG</t>
  </si>
  <si>
    <t>MILANESA EMPANIZADA DE POLLO DEL CORRAL KG</t>
  </si>
  <si>
    <t>CHOCOLATE UNT. DE LECHE CHOKALA WEPA 200 GR</t>
  </si>
  <si>
    <t>CHOCOLATE UNT. OSCURO CHOKALA WEPA 200 GR</t>
  </si>
  <si>
    <t>CHOCOLATE UNT. BLANCO CHOKALA WEPA 200 GR</t>
  </si>
  <si>
    <t>CHOCOLATE UNT. DE AVELLANA CHOKALA WEPA 200 GR</t>
  </si>
  <si>
    <t>COLONIATOVAR</t>
  </si>
  <si>
    <t>GALLETA TRADICIONES LA ALEMANA 200 GR</t>
  </si>
  <si>
    <t>LAALEMANA</t>
  </si>
  <si>
    <t>FRUTA ALMIBAR</t>
  </si>
  <si>
    <t>MELOCOTON</t>
  </si>
  <si>
    <t>MELOCOTON BDJ</t>
  </si>
  <si>
    <t>GOMITAS MIXED FRUIT ARIZONA 64 GR</t>
  </si>
  <si>
    <t>GOMITAS MIXED HALF &amp; HALF ARIZONA 64 GR</t>
  </si>
  <si>
    <t>CIGARROS Y TABACOS</t>
  </si>
  <si>
    <t>PEPINILLO BDJ</t>
  </si>
  <si>
    <t>GALLETA SUSY NESTLE UND 25 GR</t>
  </si>
  <si>
    <t>MANZANA BDJ</t>
  </si>
  <si>
    <t>Derivador Lácteo</t>
  </si>
  <si>
    <t>DIFIORE</t>
  </si>
  <si>
    <t>CIGARROS MAXICO ROJO ORIGINAL 20 UND</t>
  </si>
  <si>
    <t>MAXICOGOLD</t>
  </si>
  <si>
    <t>CIGARROS MAXICO GOLD ORIGINAL 20 UND</t>
  </si>
  <si>
    <t>JAMON COCIDO PZA COMPLETA DON DIEGO KG</t>
  </si>
  <si>
    <t>TOMATE COCTEL CHERRY BDJ</t>
  </si>
  <si>
    <t>UCHUVA UND</t>
  </si>
  <si>
    <t>GALLETA DE MANTEQUILLA SURTIDAS VERDE WYNCO 114 GR</t>
  </si>
  <si>
    <t>GALLETA DE MANTEQUILLA SURTIDAS ROJO WYNCO 270 GR</t>
  </si>
  <si>
    <t>GALLETA MANTEQUILLA SURTIDAS VERDE WYNCO 270 GR</t>
  </si>
  <si>
    <t>MEDALLONES DE MUCHACHO RED. ALTODEVA 500 GR (NO USAR)</t>
  </si>
  <si>
    <t>MUCHACHO REDONDO NAVIDEÑO ALTODEVA 1.5 KG (NO USAR)</t>
  </si>
  <si>
    <t>CARNE P/ MECHAR (FALDA) ALTODEVA 500 GR (NO USAR)</t>
  </si>
  <si>
    <t>CARNE MOLIDA TAURUS 1 KG (NO USAR)</t>
  </si>
  <si>
    <t>MEDALLONES DE LOMITO ALTODEVA 1 KG (NO USAR)</t>
  </si>
  <si>
    <t>STROGONOFF DE SOLOMO ALTODEVA 1 KG (NO USAR)</t>
  </si>
  <si>
    <t>CHURRASCO DE SOLOMO ALTODEVA 1 KG (NO USAR)</t>
  </si>
  <si>
    <t>BISTEC DE SOLOMO ALTODEVA 1 KG (NO USAR)</t>
  </si>
  <si>
    <t>CARNE MOLIDA ALTODEVA BDJ 1 KG (NO USAR)</t>
  </si>
  <si>
    <t>CARNE PARA MECHAR ALTODEVA 1 KG (NO USAR)</t>
  </si>
  <si>
    <t>JAMON ESPALDA COCIDA ALIMEX KG</t>
  </si>
  <si>
    <t>TOALLAS HUMEDAS CREMA MIMLOT 72 UND</t>
  </si>
  <si>
    <t>HIGIENE FEMENINA</t>
  </si>
  <si>
    <t>TOALLAS HUMEDAS</t>
  </si>
  <si>
    <t>TOALLAS HUMEDAS ALOE VERA MIMLOT 72 UND</t>
  </si>
  <si>
    <t>BISTEC PULPA NEGRA ALTODEVA 1 KG (NO USAR)</t>
  </si>
  <si>
    <t>AJO PELADO 150 GR</t>
  </si>
  <si>
    <t>PAPAS CABELLO DE ANGEL SABROSURA DEL CAMPO 1 KG</t>
  </si>
  <si>
    <t>PAPAS</t>
  </si>
  <si>
    <t>SABROSURADELCAMPO</t>
  </si>
  <si>
    <t>BISTEC DE SOLOMO ALTODEVA 500 GR (NO USAR)</t>
  </si>
  <si>
    <t>CARNE MOLIDA ALTODEVA 500 GR (NO USAR)</t>
  </si>
  <si>
    <t>CARNE DE GUISAR CUADRADO ALTODEVA 500 GR (NO USAR)</t>
  </si>
  <si>
    <t>BISTEC PULPA NEGRA ALTODEVA 500 GR (NO USAR)</t>
  </si>
  <si>
    <t>STROGONOFF DE SOLOMO ALTODEVA 500 GR (NO USAR)</t>
  </si>
  <si>
    <t>CHURRASCO PTA TRASERA ALTODEVA 500 GR (NO USAR)</t>
  </si>
  <si>
    <t>MEDALLONES DE LOMITO ALTODEVA 500 GR (NO USAR)</t>
  </si>
  <si>
    <t>CHURRASCO SOLOMO ALTODEVA 500 GR (NO USAR)</t>
  </si>
  <si>
    <t>SUERO</t>
  </si>
  <si>
    <t>NARANJA TANGELO KG</t>
  </si>
  <si>
    <t>GRANJA CEREAL A GRANEL 250 GR</t>
  </si>
  <si>
    <t>ALIMENTICIA</t>
  </si>
  <si>
    <t>OTROS PASAPALOS</t>
  </si>
  <si>
    <t>JAMON AREPERO DON DIEGO KG</t>
  </si>
  <si>
    <t>DETERGENTE EN POLVO VERDE OSO BLANCO 200 GR</t>
  </si>
  <si>
    <t>OSOBLANCO</t>
  </si>
  <si>
    <t>DETERGENTE EN POLVO OSO BLANCO 1 KG</t>
  </si>
  <si>
    <t>JABON PANELA AZUL OSO BLANCO 800 GR</t>
  </si>
  <si>
    <t>DETERGENTE EN POLVO JAZMIN OSO BLANCO 1 KG</t>
  </si>
  <si>
    <t>DETERGENTE EN POLVO FLORAL OSO BLANCO 1 KG</t>
  </si>
  <si>
    <t>WIKIWIKI</t>
  </si>
  <si>
    <t>FERRETERIA</t>
  </si>
  <si>
    <t>HISOPO FLEXIBLE UND</t>
  </si>
  <si>
    <t>HISOPOS</t>
  </si>
  <si>
    <t>AFEITADORA MAX 3 ROSA UND</t>
  </si>
  <si>
    <t>AFEITADORA MAX 3 VERDE UND</t>
  </si>
  <si>
    <t>GREENLEAF</t>
  </si>
  <si>
    <t>REPELENTE/CREMA</t>
  </si>
  <si>
    <t>CHAMPIÑONES</t>
  </si>
  <si>
    <t>REFRESCO COLA NEGRA GLUP 6 UND 2 LT</t>
  </si>
  <si>
    <t>REFRESCO</t>
  </si>
  <si>
    <t>PAÑAL DE ADULTO TALLA M COCOLISO 10 UND</t>
  </si>
  <si>
    <t>PAÑAL DE ADULTO TALLA L COCOLISO 10 UND</t>
  </si>
  <si>
    <t>PAÑAL DE ADULTO TALLA XL COCOLISO 10 UND</t>
  </si>
  <si>
    <t>PAÑAL DE BEBE TALLA M COCOLISO</t>
  </si>
  <si>
    <t>PAÑAL DE BEBE TALLA L COCOLISO</t>
  </si>
  <si>
    <t>PAÑAL DE BEBE TALLA XL COCOLISO</t>
  </si>
  <si>
    <t>TOALLAS SANITARIA ALGUAYS 10 UND</t>
  </si>
  <si>
    <t>TOALLAS SANITARIAS</t>
  </si>
  <si>
    <t>ALGUAYS</t>
  </si>
  <si>
    <t>CEPILLO DENTAL KIDS MIRAGE</t>
  </si>
  <si>
    <t>PRESERVATIVO DUOAMO UND</t>
  </si>
  <si>
    <t>TOALLAS SANITARIA C/ MANZANILLA NATURALE 10 UND</t>
  </si>
  <si>
    <t>NATURALE</t>
  </si>
  <si>
    <t>CEPILLO DENTAL COBOR UND</t>
  </si>
  <si>
    <t>FRESAS - MORAS BDJ</t>
  </si>
  <si>
    <t>HOJILLAS MAX 3 10 UND</t>
  </si>
  <si>
    <t>REPUESTOS</t>
  </si>
  <si>
    <t>MIEZHANG</t>
  </si>
  <si>
    <t>PROTECTORES DIARIOS</t>
  </si>
  <si>
    <t>REFRESCO KOLITA GLUP 6 UND 2 LT</t>
  </si>
  <si>
    <t>PAÑAL DE BEBE TALLA P/S COCOLISO 60 UND</t>
  </si>
  <si>
    <t>JAMON PIERNA COCIDO AHULUX KG</t>
  </si>
  <si>
    <t>CEREAL DULCE LECHE FLIPS RISTRAS 12 UND 28 GR</t>
  </si>
  <si>
    <t>CAFE LOS ARABITOS 100 GR</t>
  </si>
  <si>
    <t>LOSARABITOS</t>
  </si>
  <si>
    <t>CAFE LOS ARABITOS 200 GR</t>
  </si>
  <si>
    <t>PASTA IMPORTADA</t>
  </si>
  <si>
    <t>REFRESCO ORIGINAL COCA COLA SIX-PACK 1.5 LT</t>
  </si>
  <si>
    <t>COCACOLA</t>
  </si>
  <si>
    <t>PREPARADOS</t>
  </si>
  <si>
    <t>MAYONESA</t>
  </si>
  <si>
    <t>VINAGRE</t>
  </si>
  <si>
    <t>REFRESCO COCA COLA SIX-PACK 2 LT</t>
  </si>
  <si>
    <t>CARAOTAS ROJAS</t>
  </si>
  <si>
    <t>CJA 500 UND</t>
  </si>
  <si>
    <t>ZANAHORIA PAQ</t>
  </si>
  <si>
    <t>MOTAS DE ALGODON CHICCO 100 UND</t>
  </si>
  <si>
    <t>ACCESORIOS BEBE</t>
  </si>
  <si>
    <t>FRESAS COLONIA TOVAR BDJ</t>
  </si>
  <si>
    <t>DEJAVU</t>
  </si>
  <si>
    <t>VODKA BLUE ABSOLUT 750 ML</t>
  </si>
  <si>
    <t>ADSOLUT</t>
  </si>
  <si>
    <t>ABSOLUT</t>
  </si>
  <si>
    <t>VODKA RASPBERRI FLAVORED ABSOLUT 750 ML</t>
  </si>
  <si>
    <t>VODKA MANDRIN ABSOLUT  1 LT</t>
  </si>
  <si>
    <t>VODKA GRAPEFRUIT ABSOLUT  750 ML</t>
  </si>
  <si>
    <t>MINI PIZZA PIZZIXIMA 5 UND (NO USAR)</t>
  </si>
  <si>
    <t>MASA PARA PASTA</t>
  </si>
  <si>
    <t>PIZZAS</t>
  </si>
  <si>
    <t>BOL 5 UND</t>
  </si>
  <si>
    <t>ARANDANOS BDJ</t>
  </si>
  <si>
    <t>JABON MULTICARE ALMENDRA LECHE DALAN 75 GR</t>
  </si>
  <si>
    <t>JABON MULTICARE PEPINO-LECHE DALAN 75 GR</t>
  </si>
  <si>
    <t>JABON MICELAR PEPINO FRESCO DALAN 125 GR (NO USAR)</t>
  </si>
  <si>
    <t>JABON ANTIBACTERIAL OCEAN BREEZE DALAN 115 GR</t>
  </si>
  <si>
    <t>JABON MULTICARE ALMEND/LECHE DALAN TRIPACK 90 GR</t>
  </si>
  <si>
    <t>JAMON SHOULDER AHUMADO AHULUX KG</t>
  </si>
  <si>
    <t>LAVAPLATOS</t>
  </si>
  <si>
    <t>LAVAPLATOS EN CREMA PEACH BELLINI ZAGAZ 235 GR</t>
  </si>
  <si>
    <t>CARNE MOLIDA TAURUS 250 GR (NO USAR)</t>
  </si>
  <si>
    <t>ONOTO BDJ 150 GR</t>
  </si>
  <si>
    <t>ENLATADO MAR</t>
  </si>
  <si>
    <t>LOSMONJES</t>
  </si>
  <si>
    <t>LAORCHILA</t>
  </si>
  <si>
    <t>RON PAMPERO ESPECIAL 700 ML</t>
  </si>
  <si>
    <t>RON AÑEJO SELECCIÓN PAMPERO 700 ML</t>
  </si>
  <si>
    <t>RON EXTRA AÑEJO C/ FUNDA PAMPERO ANIV. 700 ML</t>
  </si>
  <si>
    <t>MONTECARLO</t>
  </si>
  <si>
    <t>BOMBILLO VERDE HERMOZA 18W</t>
  </si>
  <si>
    <t>GALLINA KG</t>
  </si>
  <si>
    <t>DESODORANTE GEL POWDER PROTECT COTTON SECRET 45 GR</t>
  </si>
  <si>
    <t>DESODORANTE POWDER PROTECT COTTON BARRA SECRET 45 GR</t>
  </si>
  <si>
    <t>CREMA PARA PEINAR PANTENE 16 ML</t>
  </si>
  <si>
    <t>SHAMPOO HIDRAT. COCO HEAD &amp; SHOULDERS 18 ML</t>
  </si>
  <si>
    <t>TOALLAS SANIT. NOCT/ SUAVE ALWAYS 8 UND</t>
  </si>
  <si>
    <t>TRAT. CAPILAR REPARACION ANTI-FRIZ PANTENE 30 ML</t>
  </si>
  <si>
    <t>CJA 30 X 8 UND</t>
  </si>
  <si>
    <t>ACONDICIONADOR 3 MINUTES PANTENE 18 ML</t>
  </si>
  <si>
    <t>ACONDICIONADOR</t>
  </si>
  <si>
    <t>TRAT. CAPILAR REPARADOR BAMBU NUTRE Y CRECE PANTENE 30 ML</t>
  </si>
  <si>
    <t>RON &amp; COLA CUBA LIBRE 350 ML</t>
  </si>
  <si>
    <t>CUBALIBRE</t>
  </si>
  <si>
    <t>PIÑA COLADA CUBA LIBRE 350 ML</t>
  </si>
  <si>
    <t>MEZCLAS Y APERITIVOS DULCES</t>
  </si>
  <si>
    <t>MOJITO CUBA LIBRE 350 ML</t>
  </si>
  <si>
    <t>RON CARTA BLANCA BACARDI 750 ML</t>
  </si>
  <si>
    <t>DESODORANTE SPEED STICK 9 GR</t>
  </si>
  <si>
    <t>SPEEDSTICK</t>
  </si>
  <si>
    <t>LADYSPEEDSTICK</t>
  </si>
  <si>
    <t>DESODORANTE CREMA XTREME SPEED STICK 9 GR</t>
  </si>
  <si>
    <t>TALCO PARA BEBE MENNEN 200 GR</t>
  </si>
  <si>
    <t>ACEITE HIPOALERGENICO MENNEN 200 ML</t>
  </si>
  <si>
    <t>CREMA DENTAL CLEAN MINT COLGATE 150 ML</t>
  </si>
  <si>
    <t>CEPILLO DENTAL ORAL-B 2 PACK</t>
  </si>
  <si>
    <t>TEQUILA BLANCO EL JIMADOR 750 ML</t>
  </si>
  <si>
    <t>TEQUILA</t>
  </si>
  <si>
    <t>CERVEZA CORONA EXTRA 355 ML</t>
  </si>
  <si>
    <t>CERVEZA CORONA EXTRA FINA 355 ML</t>
  </si>
  <si>
    <t>TOALLAS SANIT. DIURNAS SUAVE ALWAYS 8 UND</t>
  </si>
  <si>
    <t>DESODORANTE LEÑA SPRAY OLD SPICE 96 GR</t>
  </si>
  <si>
    <t>DESODORANTE PRACTI-CREMA XTREME NIGHT SPEED STICK 50 ML</t>
  </si>
  <si>
    <t>CREMA DENTAL LUMINOUS WHITE COLGATE 75 ML</t>
  </si>
  <si>
    <t>AXION</t>
  </si>
  <si>
    <t>CREMA DENTAL MAXIMA PROTECCION ANTICARIES COLGATE 60 ML</t>
  </si>
  <si>
    <t>LAVAPLATOS LIMON IMP. AXION 130 GR</t>
  </si>
  <si>
    <t>CREMA DENTAL ANTI SARRO COLGATE 100 ML</t>
  </si>
  <si>
    <t>CREMA DENTAL ANTI SARRO COLAGATE 75 ML</t>
  </si>
  <si>
    <t>CREMA DENTAL ANTI SARRO COLGATE TOTAL 90 GR</t>
  </si>
  <si>
    <t>JABON FRESCURA PURIFICANTE PALMOLIVE 85 GR</t>
  </si>
  <si>
    <t>SUAVIZANTE</t>
  </si>
  <si>
    <t>LIQUIDO SUAVISANTE</t>
  </si>
  <si>
    <t>SUAVIZANTE FRESAS Y CHOCOLATE SUAVITEL 180 ML</t>
  </si>
  <si>
    <t>JABON FRESCURA PURIFICANTE PALMOLIVE 110 GR</t>
  </si>
  <si>
    <t>JABON ANTIBACTERIAL CARBON DETOX PROTEX 110 GR</t>
  </si>
  <si>
    <t>CREMA DENTAL TRIPLE ACCION EXTRA BLANCURA COLGATE 60 ML</t>
  </si>
  <si>
    <t>JABON DE BANANA Y AGUACATE PALMOLIVE 110 GR</t>
  </si>
  <si>
    <t>GRANEL CEREALES KELLOGGS 250 GR</t>
  </si>
  <si>
    <t>GRANEL FORORO 500 GR</t>
  </si>
  <si>
    <t>ELAPUREÑITO</t>
  </si>
  <si>
    <t>AREQUIPE DON DULCITO 330 GR</t>
  </si>
  <si>
    <t>DULCES CRIOLLOS</t>
  </si>
  <si>
    <t>AREQUIPE</t>
  </si>
  <si>
    <t>DONDULCITO</t>
  </si>
  <si>
    <t>EVERYNIGTH</t>
  </si>
  <si>
    <t>FIJADOR</t>
  </si>
  <si>
    <t>LASLLAVES</t>
  </si>
  <si>
    <t>DETERGENTE EN POLVO FLORAL LIMP/ EFECT. LAS LLAVES 900 GR</t>
  </si>
  <si>
    <t>UNTABLE</t>
  </si>
  <si>
    <t>QUESO FUNDIDO</t>
  </si>
  <si>
    <t>LAVAPLATOS LIQ. ANTIBACTERIAL LAS LLAVES 500 ML</t>
  </si>
  <si>
    <t>LIQUIDOS</t>
  </si>
  <si>
    <t>LIMPIADOR</t>
  </si>
  <si>
    <t>MULTICLEAN</t>
  </si>
  <si>
    <t>DETERGENTE EN POLVO FRAG. CITRICA MULTI CLEAN 900 GR</t>
  </si>
  <si>
    <t>DETERGENTE EN POLVO FRAG. FLORAL MULTI CLEAN 900 GR</t>
  </si>
  <si>
    <t>DETERGENTE EN POLVO FRESCURA PRIM. LAS LLAVES 900 GR</t>
  </si>
  <si>
    <t>BLT 20 UND</t>
  </si>
  <si>
    <t>BEBIDA ACHOCOLATADA TODDY ENVASE 400 GR</t>
  </si>
  <si>
    <t>BEBIDA ACHOCOLATADA TODDY BOL 2 KG</t>
  </si>
  <si>
    <t>GALLETA TODDY CHIPS UND 24 GR</t>
  </si>
  <si>
    <t>GALLETAS CHISPA</t>
  </si>
  <si>
    <t>PUDIN</t>
  </si>
  <si>
    <t>BEBIDA EN POLVO LIMON KONGA 30 GR</t>
  </si>
  <si>
    <t>BEBIDA EN POLVO MORA KONGA 30 GR</t>
  </si>
  <si>
    <t>BEBIDA EN POLVO PARCHITA KONGA 30 GR</t>
  </si>
  <si>
    <t>BEBIDA EN POLVO TIZANA KONGA 30 GR</t>
  </si>
  <si>
    <t>GELATINA DE KOLITA GOLDEN 96 GR</t>
  </si>
  <si>
    <t>GELATINA</t>
  </si>
  <si>
    <t>GELATINA DE FRESA GOLDEN 96 GR</t>
  </si>
  <si>
    <t>GALLETAS OREO VAINILLA 108 GR</t>
  </si>
  <si>
    <t>GALLETAS OREO CHOCOLATE 108 GR</t>
  </si>
  <si>
    <t>GALLETA OREO TIPO AMERICANO 108 GR</t>
  </si>
  <si>
    <t>GALLETA CLUB SOCIAL NABISCO 156 GR</t>
  </si>
  <si>
    <t>GALLETA OREO AMERICANO UND 36 GR</t>
  </si>
  <si>
    <t>GALLETAS INTEGRAL</t>
  </si>
  <si>
    <t>SIN RELLENO</t>
  </si>
  <si>
    <t>GALLETAS DE FRESA SORBETICO NABISCO 4 UND 100 GR</t>
  </si>
  <si>
    <t>GALLETAS MINI CHIPS VAINILLA NABISCO 180 GR</t>
  </si>
  <si>
    <t>LUCKYSTRIKE</t>
  </si>
  <si>
    <t>MERMELADA</t>
  </si>
  <si>
    <t>LAVIENESA</t>
  </si>
  <si>
    <t>SALSAS PARA PASTA Y TOMATE PELADO</t>
  </si>
  <si>
    <t>VASO</t>
  </si>
  <si>
    <t>LOSLLANOS</t>
  </si>
  <si>
    <t>RON AÑEJO SELECCIÓN PAMPERO 750 ML</t>
  </si>
  <si>
    <t>RON PAMPERO ANIVERSARIO 750 ML</t>
  </si>
  <si>
    <t>VASOS PLASTICOS NRO 127 LOS LLANOS</t>
  </si>
  <si>
    <t>PASTA VERMICELLI PRIMOR 1 KG</t>
  </si>
  <si>
    <t>CREMA DE ARROZ BOL PRIMOR 450 GR</t>
  </si>
  <si>
    <t>MEZCLA SEMILLAS NUTRITIVAS PAN 500 GR</t>
  </si>
  <si>
    <t>SUPERCAN</t>
  </si>
  <si>
    <t>PERRARINA ADULTOS CARNE A LA PARRILLA DOGOURMET 1 KG</t>
  </si>
  <si>
    <t>H892</t>
  </si>
  <si>
    <t>ESPECIALIDADES MAR</t>
  </si>
  <si>
    <t>SARDINAS</t>
  </si>
  <si>
    <t>SARDINA EN SALSA DE TOMATE CALIFORNIA 170 GR</t>
  </si>
  <si>
    <t>ARROZ BLANCO TRAD. TIPO I PRIMOR 1 KG</t>
  </si>
  <si>
    <t>LECHE</t>
  </si>
  <si>
    <t>COMPLETA</t>
  </si>
  <si>
    <t>LACAMPIÑA</t>
  </si>
  <si>
    <t>JUGO DURAZNO LIGHT SANTAL 500 ML</t>
  </si>
  <si>
    <t>TE DE DURAZNO PARMALAT 250 ML</t>
  </si>
  <si>
    <t>LECHE REFRIGERADA</t>
  </si>
  <si>
    <t>CHOCOLATE EN POLVO RIKO MALT 500 GR</t>
  </si>
  <si>
    <t>BEBIDA DURAZNO NESTEA 90 GR</t>
  </si>
  <si>
    <t>TE</t>
  </si>
  <si>
    <t>SOPA</t>
  </si>
  <si>
    <t>SOBRES</t>
  </si>
  <si>
    <t>GALLETA SUSY CHOCO2 NESTLE 50 GR</t>
  </si>
  <si>
    <t>COCOSETTE MAXI NESTLE 4 UND 200 GR</t>
  </si>
  <si>
    <t>DESCREMADA</t>
  </si>
  <si>
    <t>BEBIDA LIMON LIGHT NESTEA 55 GR</t>
  </si>
  <si>
    <t>SAZONATODO MAGGI BOTELLA 200 GR</t>
  </si>
  <si>
    <t>MEZCLA DE CACAO</t>
  </si>
  <si>
    <t>BEBIDA DURAZNO NESTEA 1 KG</t>
  </si>
  <si>
    <t>CERELAC SACHET NESTLE 1 KG</t>
  </si>
  <si>
    <t>TE VERDE CON LIMON NESTEA 48 GR</t>
  </si>
  <si>
    <t>BEBIDA DURAZNO NESTEA DUOPACK 180 GR</t>
  </si>
  <si>
    <t>BEBIDA LIMON NESTEA DUOPACK 180 GR</t>
  </si>
  <si>
    <t>PERRARINA ADULTO CARNE CEREAL Y ARROZ K-NINA 4 KG</t>
  </si>
  <si>
    <t>PERRARINA ADULTO CARNE CON ARROZ K-NINA 8 KG</t>
  </si>
  <si>
    <t>PERRARINA ADULTO POLLO Y VEGETALES K-NINA 8 KG</t>
  </si>
  <si>
    <t>PERRARINA ADULTOS DOG CHOW 20 KG</t>
  </si>
  <si>
    <t>DOGCHOW</t>
  </si>
  <si>
    <t>MANI-ALMENDRAS-AVELLANAS Y ARROZ</t>
  </si>
  <si>
    <t>COCOSETTE MINI NESTLE 25 GR</t>
  </si>
  <si>
    <t>BTO 432 UND</t>
  </si>
  <si>
    <t>GALLETA MINI SUSY SAVOY NESTLE 25 GR</t>
  </si>
  <si>
    <t>COCOSETTE FUDGE NESTLE 32 GR</t>
  </si>
  <si>
    <t>CHOCOLATE CREMOSA NAVIDAD NESTLE 70 GR</t>
  </si>
  <si>
    <t>CHOCOLATE CHOCOLECHE NESTLE 4 UND 30 GR</t>
  </si>
  <si>
    <t>CHOCOLATE CARRE CHOCOLATE OSCURO C/ CARAMELO NESTLE 100 GR</t>
  </si>
  <si>
    <t>GALLETA FRESA SAMBA 16 GR</t>
  </si>
  <si>
    <t>CJA 280 UND</t>
  </si>
  <si>
    <t>GALLETA CHOCOLATE MINI SAMBA 35 UND 560 GR</t>
  </si>
  <si>
    <t>COCOSETTE NESTLE 50 GR</t>
  </si>
  <si>
    <t>PAPAS PRE FRITAS CONGELADAS DEL MONTE 1 KG</t>
  </si>
  <si>
    <t>PAPAS FRITAS CONGELADAS</t>
  </si>
  <si>
    <t>MEZCLADORES</t>
  </si>
  <si>
    <t>SODA</t>
  </si>
  <si>
    <t>EVERVESS</t>
  </si>
  <si>
    <t>SODA BOTELLA EVERVESS 250 ML</t>
  </si>
  <si>
    <t>7UP</t>
  </si>
  <si>
    <t>AGUA DE TORONJA SPARKLING MINALBA 500 ML</t>
  </si>
  <si>
    <t>SABORIZADA</t>
  </si>
  <si>
    <t>REFRESCO KOLITA GOLDEN LATA 355 ML</t>
  </si>
  <si>
    <t>BEBIDA FRESH FRUIT PUNCH YUKERY 500 ML</t>
  </si>
  <si>
    <t>BEBIDA FRESH FRUIT PUNCH YUKERY 1.5 LT</t>
  </si>
  <si>
    <t>BEBIDA FRESH LIMONADA YUKERY 500 ML</t>
  </si>
  <si>
    <t>BEBIDA FRESH LIMONADA YUKERY 1.5 LT</t>
  </si>
  <si>
    <t>BEBIDA FRESH PARCHITA YUKERY 500 ML</t>
  </si>
  <si>
    <t>BEBIDA FRESH PARCHITA YUKERY 1.5 LT</t>
  </si>
  <si>
    <t>AGUA DE NARANJA SPARKLING MINALBA 500 ML</t>
  </si>
  <si>
    <t>REFRESCO PEPSI LATA 355 ML</t>
  </si>
  <si>
    <t>REFRESCO PEPSI BOTELLA PSH 250 ML</t>
  </si>
  <si>
    <t>REFRESCO LIGHT PEPSI LATA 355 ML</t>
  </si>
  <si>
    <t>REFRESCO LIGHT PEPSI 2 LT</t>
  </si>
  <si>
    <t>REFRESCO 7UP LATA 355 ML</t>
  </si>
  <si>
    <t>NECTAR DE NARANJA CREMITA YUKY-PAK 250 ML</t>
  </si>
  <si>
    <t>SODA SPARKLING MINALBA 355 ML</t>
  </si>
  <si>
    <t>GASIFICADA</t>
  </si>
  <si>
    <t>SODA SPARKLING MINALBA AGUAKINA355 ML</t>
  </si>
  <si>
    <t>BEBIDA MANDARINA GATORADE 500 ML</t>
  </si>
  <si>
    <t>ENERGIZANTE</t>
  </si>
  <si>
    <t>ARTIFICIAL</t>
  </si>
  <si>
    <t>BEBIDA FRUTAS TROPICALES GATORADE 500 ML</t>
  </si>
  <si>
    <t>BEBIDA LIMON LIPTON 1.5 LT</t>
  </si>
  <si>
    <t>BEBIDA DURAZNO LIPTON 1.5 LT</t>
  </si>
  <si>
    <t>BEBIDA LIMON LIPTON 500 ML</t>
  </si>
  <si>
    <t>BEBIDA DURAZNO LIPTON 500 ML</t>
  </si>
  <si>
    <t>BEBIDA TE VERDE LIPTON 500 ML</t>
  </si>
  <si>
    <t>BEBIDA TE VERDE LIPTON 1.5 LT</t>
  </si>
  <si>
    <t>BEBIDA MORA GATORADE 500 ML</t>
  </si>
  <si>
    <t>AGUA GASIFICADA SPARKLING MINALBA 500 ML</t>
  </si>
  <si>
    <t>AGUA DE LIMON SPARKLING MINALBA 500 ML</t>
  </si>
  <si>
    <t>CEREAL AZUCARADAS VAINILLA MAIZORITOS 240 GR</t>
  </si>
  <si>
    <t>CEREAL CHOCOMANI FLIPS 220 GR</t>
  </si>
  <si>
    <t>CEREAL FRUTY AROS MAIZORITOS 269 GR</t>
  </si>
  <si>
    <t>CEREAL AZUCARADAS MAIZORITOS 269 GR</t>
  </si>
  <si>
    <t>CEREAL CHOCO SAFARI MAIZORITOS 269 GR</t>
  </si>
  <si>
    <t>CEREAL POP CRONCH CHOCOLATE MAIZORITOS 269 GR</t>
  </si>
  <si>
    <t>HOJUELAS</t>
  </si>
  <si>
    <t>CEREAL CRONCH FLAKES MAIZORITOS 500 GR</t>
  </si>
  <si>
    <t>CHOCOLATE OVOMALTINA TUBO TRIPACK 35 GR</t>
  </si>
  <si>
    <t>ALFONZORIVAS</t>
  </si>
  <si>
    <t>CEREAL CHOCOLATE FLIPS LONCH 6 UND 28 GR</t>
  </si>
  <si>
    <t>CEREAL DULCE LECHE FLIPS 6 UND 28 GR</t>
  </si>
  <si>
    <t>MERENGADA</t>
  </si>
  <si>
    <t>CEREAL AZUCARADAS MAIZORITOS 240 GR</t>
  </si>
  <si>
    <t>CEREAL AZUCARADAS MAIZORITOS 500 GR</t>
  </si>
  <si>
    <t>YELIGHT</t>
  </si>
  <si>
    <t>NATILLA DE CHOCOLATE ALFONZO RIVAS 250 GR</t>
  </si>
  <si>
    <t>POLVO PARA NATILLA ALFONZO RIVAS 250 GR</t>
  </si>
  <si>
    <t>MEZCLA TORTA</t>
  </si>
  <si>
    <t>CHOCOFUDGE FRESA 50 GR</t>
  </si>
  <si>
    <t>VEGETAL</t>
  </si>
  <si>
    <t>COTONCITOS CHICCO 60 UND</t>
  </si>
  <si>
    <t>COTONCITOS CHICCO 60 UND PROMO 3X2</t>
  </si>
  <si>
    <t>COLONIA PARA NIÑOS CHICCO 110 ML</t>
  </si>
  <si>
    <t>COLONIA</t>
  </si>
  <si>
    <t>ENLATADO CARNICO</t>
  </si>
  <si>
    <t>JAMON ENDIABLADO</t>
  </si>
  <si>
    <t>SALSAS PASTA</t>
  </si>
  <si>
    <t>MERMELADA PIÑA SECRETOS DE LA ABUELA 250 GR</t>
  </si>
  <si>
    <t>SECRETODELAABUELA</t>
  </si>
  <si>
    <t>MERMELADA GUAYABA SECRETOS DE LA ABUELA 250 GR</t>
  </si>
  <si>
    <t>JAMON ENDIABLADO RICO JAM UNDERWOOD 54 GR</t>
  </si>
  <si>
    <t>ATUN EN ACEITE SECRETOS DE LA ABUELA 170 GR</t>
  </si>
  <si>
    <t>PURE DE TOMATE PASSATA FRESCARINI 490 GR</t>
  </si>
  <si>
    <t>PURE TOMATE</t>
  </si>
  <si>
    <t>ATUN DESMENUZADO EN ACEITE RICA DELI 160 GR</t>
  </si>
  <si>
    <t>RICADELI</t>
  </si>
  <si>
    <t>GALLETAS WAFFLES</t>
  </si>
  <si>
    <t>GALLETAS SALTINES PUIG 250 GR</t>
  </si>
  <si>
    <t>GALLETAS REX PUIG 200 GR</t>
  </si>
  <si>
    <t>GALLETAS NIC NAC PUIG 200 GR</t>
  </si>
  <si>
    <t>GALLETAS ELITE VAINILLA PUIG 100 GR</t>
  </si>
  <si>
    <t>GALLETAS ELITE DE CHOCOLATE PUIG 100 GR</t>
  </si>
  <si>
    <t>GALLETAS COOKY CHIPS PUIG 200 GR</t>
  </si>
  <si>
    <t>GALLETAS Q-KISS PUIG 200 GR</t>
  </si>
  <si>
    <t>GALLETA WAFER MORDISQUITOS CHOCOLATE PUIG 150 GR</t>
  </si>
  <si>
    <t>GALLETA WAFER MORDISQUITOS FRESA PUIG 150 GR</t>
  </si>
  <si>
    <t>GALLETA WAFER MORDISQUITOS VAINILLA PUIG 150 GR</t>
  </si>
  <si>
    <t>GALLETA KATY VAINILLA 128 GR</t>
  </si>
  <si>
    <t>GALLETAS MARIA &amp; CHOCOLATE PUIG 272 GR</t>
  </si>
  <si>
    <t>MINI BROWNIES PUIG 175 GR</t>
  </si>
  <si>
    <t>GALLETA MARILU CHOCO-VAINILLA 18 GR</t>
  </si>
  <si>
    <t>BTO 6X24 UND</t>
  </si>
  <si>
    <t>GALLETA KATY VAINILLA UND 32 GR</t>
  </si>
  <si>
    <t>ENJUAGUE BUCAL REFRESCANTE PLAX COLGATE 75 ML</t>
  </si>
  <si>
    <t>ENJUAGUE BUCAL PLAX COLGATE 60 ML</t>
  </si>
  <si>
    <t>PONCHE CREMA ELIODORO GONZALEZ 700 ML</t>
  </si>
  <si>
    <t>ELIODOROGONZALEZ</t>
  </si>
  <si>
    <t>SERVILLETA ZZZ PEQUEÑA PAVECA 250 UND</t>
  </si>
  <si>
    <t>PAPEL Y PLASTICO</t>
  </si>
  <si>
    <t>PAPEL ABSORBENTE</t>
  </si>
  <si>
    <t>PAPEL HIG/ ROSAL PLUS PAVECA 215 HOJAS 2 ROLLOS</t>
  </si>
  <si>
    <t>SERVILLETA ZZZ GRANDE PAVECA 300 HOJAS</t>
  </si>
  <si>
    <t>SERVILLETAS</t>
  </si>
  <si>
    <t>HELADO SANDWICH MULTIPACK TIO RICO 5 UND</t>
  </si>
  <si>
    <t>TIORICO</t>
  </si>
  <si>
    <t>MPK 5 UND</t>
  </si>
  <si>
    <t>ROBINHOOD</t>
  </si>
  <si>
    <t>AVENA</t>
  </si>
  <si>
    <t>LACOMADRE</t>
  </si>
  <si>
    <t>HELADO CLASICO MAGNUM TIO RICO 100 ML</t>
  </si>
  <si>
    <t>HELADO CORNETTO CHOCOLATE TIO RICO 115 ML</t>
  </si>
  <si>
    <t>HELADO RON PASAS TIO RICO 850 ML</t>
  </si>
  <si>
    <t>HELADO COCO MAGNUM TIO RICO 100 ML</t>
  </si>
  <si>
    <t>HELADO ALMENDRA MAGNUM TIO RICO MULTIPACK 4 UND</t>
  </si>
  <si>
    <t>HELADO ALMENDRA MAGNUM TIO RICO 90 GR</t>
  </si>
  <si>
    <t>HELADO CHOCOLATE INTENSO MAGNUM TIO RICO 100 ML</t>
  </si>
  <si>
    <t>COLADO</t>
  </si>
  <si>
    <t>COLADO DE PERA HEINZ 186 GR</t>
  </si>
  <si>
    <t>COLADO DE FRUTAS TROPICALES HEINZ 186 GR</t>
  </si>
  <si>
    <t>COLADO POUCH DE POSTRE DE FRUTAS HEINZ 113 GR</t>
  </si>
  <si>
    <t>LACUMBRE</t>
  </si>
  <si>
    <t>MOSTAZA</t>
  </si>
  <si>
    <t>PASTA DE TOMATE TIQUIRE FLORE 505 GR</t>
  </si>
  <si>
    <t>TIQUIREFLORES</t>
  </si>
  <si>
    <t>BASES</t>
  </si>
  <si>
    <t>FLAN</t>
  </si>
  <si>
    <t>GELATINA DE PIÑA SONRISA 66 GR</t>
  </si>
  <si>
    <t>BLANCAFLOR</t>
  </si>
  <si>
    <t>CAFE MADRID 250 GR</t>
  </si>
  <si>
    <t>CAFE MADRID 500 GR</t>
  </si>
  <si>
    <t>CAFE MADRID 100 GR</t>
  </si>
  <si>
    <t>REFRESCO SIN AZUCAR COCA COLA 1 LT</t>
  </si>
  <si>
    <t>TORTILLAS RAPIDITAS CLASICAS BIMBO 220 GR</t>
  </si>
  <si>
    <t>PAN ARTESANAL</t>
  </si>
  <si>
    <t>PAN INTEGRAL AVENA LINAZA Y MIEL BIMBO 600 GR</t>
  </si>
  <si>
    <t>PAN DE PERRO CALIENTE MORAN 8 UND 600 GR</t>
  </si>
  <si>
    <t>GALLETAS C/ CHISPAS CHOC. TOMA2 4 UND 45 GR</t>
  </si>
  <si>
    <t>PAN DE HAMBURGUESA ARTESANAL BIMBO 400 GR</t>
  </si>
  <si>
    <t>TORTILLAS MEDITERRANEAS BIMBO 330 GR</t>
  </si>
  <si>
    <t>TORTILLAS RAPIDITAS CHIA Y QUINOA BIMBO 330 GR</t>
  </si>
  <si>
    <t>TORTILLAS RAPIDITAS DE MANTEQUILLA BIMBO 330 GR</t>
  </si>
  <si>
    <t>INTEGRAL</t>
  </si>
  <si>
    <t>PAN DE MANTEQUILLA BIMBO 500 GR</t>
  </si>
  <si>
    <t>TOSTADAS INTEGRAL ENRIQUECIDAS BIMBO 150 GR</t>
  </si>
  <si>
    <t>PAN MOLIDO BIMBO 300 GR</t>
  </si>
  <si>
    <t>PAN DE HAMBURGUESA BIMBO 630 GR</t>
  </si>
  <si>
    <t>GALLETA MINI CANELITAS 300 GR</t>
  </si>
  <si>
    <t>PAN ARTESANO BIMBO 500 GR</t>
  </si>
  <si>
    <t>PAN CONTIGO BLANCO BIMBO 350 GR</t>
  </si>
  <si>
    <t>CAFE GOURMET SAN DOMINGO 200 GR</t>
  </si>
  <si>
    <t>SANDOMINGO</t>
  </si>
  <si>
    <t>INFUSION BUEN PROVECHO MC CORMICK 20 UND</t>
  </si>
  <si>
    <t>INFUSION TE TILO MC CORMICK 10 UND</t>
  </si>
  <si>
    <t>TE LISTO LIGHT LIMON MC CORMICK 800 GR</t>
  </si>
  <si>
    <t>TOMATE PELADO</t>
  </si>
  <si>
    <t>PASTA DE TOMATE DOBLE CONCENTRACION CAPRI 490 GR</t>
  </si>
  <si>
    <t>LICOR DE WHISKY KINGS CLUB 1 LT</t>
  </si>
  <si>
    <t>RON DE SOLERA 1796 SANTA TERESA 750 ML</t>
  </si>
  <si>
    <t>GALLETA CHARMY FRESA CALEDONIA 192 GR</t>
  </si>
  <si>
    <t>GALLETA CHARMY CHOCOLATE CALEDONIA 192 GR</t>
  </si>
  <si>
    <t>GALLETA CHARMY NARANJA IMPORT. CALEDONIA 192 GR</t>
  </si>
  <si>
    <t>GALLETA TIP TOP CHOCO MANI 96 GR</t>
  </si>
  <si>
    <t>GALLETA CHOCOLATE CHARMY CALEDONIA 18 UND 16 GR</t>
  </si>
  <si>
    <t>GALLETA CHARMY FRESA CALEDONIA 18X16 GR</t>
  </si>
  <si>
    <t>GALLETA TIP TOP CHOCO COCO CALEDONIA 96 GR</t>
  </si>
  <si>
    <t>GALLETA TIP TOP LIMON CALEDONIA 96 GR</t>
  </si>
  <si>
    <t>GALLETA TIP TOP CHOCOLATE CALEDONIA 80 GR</t>
  </si>
  <si>
    <t>PAN DE PERRO CALIENTE CON AJONJOLI JUMBO BIMBO 500 GR</t>
  </si>
  <si>
    <t>DULCEMAR</t>
  </si>
  <si>
    <t>DONPANCHO</t>
  </si>
  <si>
    <t>AVENA EN HOJUELA C/ SIROPE DE MAPLE QUAKER 400 GR</t>
  </si>
  <si>
    <t>ACEITUNAS RELLENAS EUREKA 500 GR</t>
  </si>
  <si>
    <t>ACEITUNAS</t>
  </si>
  <si>
    <t>ALCAPARRAS EUREKA 200 GR</t>
  </si>
  <si>
    <t>ALCAPARRAS</t>
  </si>
  <si>
    <t>ALCAPARRA CARPERS EUREKA 500 GR</t>
  </si>
  <si>
    <t>ENCURTIDOS EN VINAGRE EUREKA 200 GR</t>
  </si>
  <si>
    <t>ENCURTIDOS EN VINAGRE EUREKA 500 GR</t>
  </si>
  <si>
    <t>FRITOLAY</t>
  </si>
  <si>
    <t>DETODITO SABOR A QUESO FRITO LAY 120 GR</t>
  </si>
  <si>
    <t>PLATANITOS MADURITOS NATUCHIPS FRITO LAY 150 GR</t>
  </si>
  <si>
    <t>CHEESE TRIS FRITO LAY 54 GR</t>
  </si>
  <si>
    <t>MANI SALADO JACKS FRITO LAY 175 GR</t>
  </si>
  <si>
    <t>PEPITO MUNDO MARINO FRITO LAY 80 GR</t>
  </si>
  <si>
    <t>DORITOS MEGA QUESO XXL FRITO LAY 420 GR</t>
  </si>
  <si>
    <t>PLATANITOS ONDULADO NATUCHIPS 245 GR</t>
  </si>
  <si>
    <t>PAPAS DE QUESO RUFFLES FRITO LAY 125 GR</t>
  </si>
  <si>
    <t>PLATANITOS AJO Y PEREJIL NATUCHIPS 75 GR</t>
  </si>
  <si>
    <t>PURISIMA</t>
  </si>
  <si>
    <t>ELTUNAL</t>
  </si>
  <si>
    <t>LECHES ENLATADAS</t>
  </si>
  <si>
    <t>CREMA DE LECHE</t>
  </si>
  <si>
    <t>MANTEQUILLA/MARGARINA REGRIGERADAS</t>
  </si>
  <si>
    <t>MANTEQUILLA CON SAL</t>
  </si>
  <si>
    <t>POLVO DE HORNEAR OLYMPIA 120 GR</t>
  </si>
  <si>
    <t>BICARBONATO OLYMPIA 155 GR</t>
  </si>
  <si>
    <t>PIMIENTA NEGRA MOLIDA IBERIA 3 GR</t>
  </si>
  <si>
    <t>BTO 144 UND</t>
  </si>
  <si>
    <t>SOPA DE POLLO C/ FIDEOS OLYMPIA 60 GR</t>
  </si>
  <si>
    <t>DIAMANTE</t>
  </si>
  <si>
    <t>SALCHICHA DE POLLO ECON. SALCHIPOLLO 23 UND 450 GR</t>
  </si>
  <si>
    <t>PANQUE DE FRUTAS ONCE ONCE PAQ 6 UND</t>
  </si>
  <si>
    <t>ONCEONCE</t>
  </si>
  <si>
    <t>TORTA CASERA ONCE ONCE 600 GR</t>
  </si>
  <si>
    <t>CROSTATINA DE GUAYABA ONCE ONCE PAQ 6 UND 240 GR</t>
  </si>
  <si>
    <t>PAN DE LECHE ONCE ONCE PAQ 6 UND 240 GR</t>
  </si>
  <si>
    <t>PONQUECITO VAINILLA ONCE ONCE PAQ 8 UND 200 GR</t>
  </si>
  <si>
    <t>PAN DE LECHE ONCE ONCE UND</t>
  </si>
  <si>
    <t>PANQUE DE VAINILLA ONCE ONCE PAQ 6 UND 390 GR</t>
  </si>
  <si>
    <t>PANQUE DE CHOCOLATE ONCE ONCE 65 GR</t>
  </si>
  <si>
    <t>PANQUE DE CHOCOLATE ONCE ONCE PAQ 6 UND 390 GR</t>
  </si>
  <si>
    <t>PANQUE DE CHOCOLATE ONCE ONCE 78 GR</t>
  </si>
  <si>
    <t>BOTECITOS FUDGE ONCE ONCE PAQ 6 UND 300 GR</t>
  </si>
  <si>
    <t>PANQUE FUDGE ONCE ONCE PAQ 6 UND 510 GR</t>
  </si>
  <si>
    <t>TORTA NAVIDEÑA ONCE ONCE 800 GR</t>
  </si>
  <si>
    <t>PANETTONE DE CHOCOLATE ONCE ONCE 500 GR</t>
  </si>
  <si>
    <t>PANETTONE DE CHOCOLATE ONCE ONCE 100 GR</t>
  </si>
  <si>
    <t>PAÑALES DE ADULTOS COMFORT TALLA M SECUREZZA 6 UND</t>
  </si>
  <si>
    <t>PAÑALES DE ADULTOS COMFORT TALLA L SECUREZZA 6 UND</t>
  </si>
  <si>
    <t>PROTECTORES DIARIOS PROMO PACK S/P FRIENDS 60 UND</t>
  </si>
  <si>
    <t>PROTECTORES DIARIOS CON MANZANILLA FRIENDS 40 UND</t>
  </si>
  <si>
    <t>OTROS ENDULZANTES</t>
  </si>
  <si>
    <t>GELLAMONT</t>
  </si>
  <si>
    <t>AZUCAR REFINADA MONTALBAN 1 KG</t>
  </si>
  <si>
    <t>QUESO CREMA GABY 250 GR</t>
  </si>
  <si>
    <t>CERVEZA LIGHT POLAR LATA 250 ML</t>
  </si>
  <si>
    <t>CERVEZA LIGHT POLAR LATA 355 ML</t>
  </si>
  <si>
    <t>SANGRIA VERANO CAROREÑA RT 222 ML UND</t>
  </si>
  <si>
    <t>LAQUEMANDA</t>
  </si>
  <si>
    <t>CARAOTAS NEGRAS</t>
  </si>
  <si>
    <t>GALLETA FRUTICAS TRIGO DE ORO 90 GR</t>
  </si>
  <si>
    <t>SODA BIGNESS AGUAKINA 250 ML</t>
  </si>
  <si>
    <t>PAPEL ALUMINIO ALNAFOL 6.7 MT</t>
  </si>
  <si>
    <t>TUCEREAL</t>
  </si>
  <si>
    <t>CEREAL CHOCOLATE MEGA BIT TU CEREAL 120 GR</t>
  </si>
  <si>
    <t>CEREAL MEGA BIT VAINILLA CHOCOLATE TU CEREAL 120 GR</t>
  </si>
  <si>
    <t>CEREAL MEGA BIT VAIN/CHOC TU CEREAL 6 UND 38 GR</t>
  </si>
  <si>
    <t>CEREAL MEGA BIT CHOCOLATE TU CEREAL 6 UND 35 GR</t>
  </si>
  <si>
    <t>CEREAL MEGA BIT CHOC/ DISP. TU CEREAL 6 UND 38 GR</t>
  </si>
  <si>
    <t>OINK</t>
  </si>
  <si>
    <t>PALITOS DE CHOCOLATE DANIBISK 150 GR</t>
  </si>
  <si>
    <t>LAESTANCIA</t>
  </si>
  <si>
    <t>MOSTAZA ALBECA 500 GR</t>
  </si>
  <si>
    <t>SALSA INGLESA ALBECA 150 GR</t>
  </si>
  <si>
    <t>SALSA DE SOYA ALBECA 150 ML</t>
  </si>
  <si>
    <t>ADEREZOS</t>
  </si>
  <si>
    <t>PREPARADO DE MAYONESA MAYORIKA ALBECA 465 GR</t>
  </si>
  <si>
    <t>PEGALOKA</t>
  </si>
  <si>
    <t>PASTA TORNILLITO PREMIUM SINDONI 1 KG</t>
  </si>
  <si>
    <t>PASTA TORNILLITO PREMIUM SINDONI 500 GR</t>
  </si>
  <si>
    <t>PASTA ESPIRAL SINDONI 500 GR</t>
  </si>
  <si>
    <t>CHOCOLATE TOPPING CACAO/AVELLANAS NUCITA 300 GR</t>
  </si>
  <si>
    <t>CHOCOLATE TUBITO DOBLE SABOR NUCITA 35 GR</t>
  </si>
  <si>
    <t>PIRULIN CHOCOLATE ENVASE 190 GR</t>
  </si>
  <si>
    <t>GALLETAS BARQUILLA</t>
  </si>
  <si>
    <t>TUBITO CHOCOLATE NUCITA 35 GR</t>
  </si>
  <si>
    <t>PIRULIN CHOCOLATE ENVASE 300 GR</t>
  </si>
  <si>
    <t>PIRULIN CREMA DE COCO ENVASE 190 GR</t>
  </si>
  <si>
    <t>CHOCOLATE DOBLE SABOR VASO PLAST. NUCITA 200 GR</t>
  </si>
  <si>
    <t>CHOCOLATE UNTABLE NUCITA 280 GR</t>
  </si>
  <si>
    <t>CJA 150 UND</t>
  </si>
  <si>
    <t>PIRULIN CHOCOLATE ESTUCHE MAX 30 GR</t>
  </si>
  <si>
    <t>PIRULIN CREMA DE COCO 16 GR</t>
  </si>
  <si>
    <t>MEZCLA PARA PANQUECAS NUCITA 500 GR</t>
  </si>
  <si>
    <t>PANQUECAS</t>
  </si>
  <si>
    <t>BASES DE MEZCLAS</t>
  </si>
  <si>
    <t>GARLIN</t>
  </si>
  <si>
    <t>ST.MORITZ</t>
  </si>
  <si>
    <t>CHOCOLATE STADIUM CON LECHE ST. MORITZ 25 GR</t>
  </si>
  <si>
    <t>CHOCOLATE ASTROLATES ST. MORITZ 30 GR</t>
  </si>
  <si>
    <t>BOMBONERA DOMO ST. MORITZ 9 UND</t>
  </si>
  <si>
    <t>BOMBONERA CORAZON ST. MORITZ 4 UND</t>
  </si>
  <si>
    <t>BOMBONERA CORAZON ST. MORITZ 9 UND</t>
  </si>
  <si>
    <t>BOMBONERA CORAZON ST. MORITZ 12 UND</t>
  </si>
  <si>
    <t>CHOCOLATE BITTER TODO USO ST. MORITZ 100 GR</t>
  </si>
  <si>
    <t>CHOCOLATE DE LECHE TODO USO ST. MORITZ 100 GR</t>
  </si>
  <si>
    <t>CHOCOLATE T. USO BLANCO ST. MORITZ 100 GR</t>
  </si>
  <si>
    <t>CHOCOLATE COOKIES CREAM ST. MORITZ 32 GR</t>
  </si>
  <si>
    <t>FLAQUITO FRESA ESTUCHE 5X30 GR</t>
  </si>
  <si>
    <t>CHOCOLATE DE LECHE S/A ST. MORITZ 30 GR</t>
  </si>
  <si>
    <t>MASIA</t>
  </si>
  <si>
    <t>LALUCHA</t>
  </si>
  <si>
    <t>LENTEJAS LA LUCHA 400 GR</t>
  </si>
  <si>
    <t>LENTEJAS</t>
  </si>
  <si>
    <t>CARAOTAS BLANCAS</t>
  </si>
  <si>
    <t>COTUFA</t>
  </si>
  <si>
    <t>MARGARINA C/SAL LA LUCHA 454 GR</t>
  </si>
  <si>
    <t>FORORO LA LUCHA 900 GR</t>
  </si>
  <si>
    <t>FORORO ENDULZADO LA LUCHA 900 GR</t>
  </si>
  <si>
    <t>VINO PARCHITA LA ESPAÑOLA 750 ML</t>
  </si>
  <si>
    <t>LAESPAÑOLA</t>
  </si>
  <si>
    <t>SAGRADAFAMILIA</t>
  </si>
  <si>
    <t>SAGRADACENA</t>
  </si>
  <si>
    <t>VINO TINTO LAMBRUSCO BARROCO 750 ML</t>
  </si>
  <si>
    <t>SABANADULCE</t>
  </si>
  <si>
    <t>TOSTON CON AJO TOM 28 GR</t>
  </si>
  <si>
    <t>CHICHARRON PICANTE OINK 20 GR</t>
  </si>
  <si>
    <t>BTO 6X12 UND</t>
  </si>
  <si>
    <t>VASOS PLASTICOS NRO 107 DIAMANTE</t>
  </si>
  <si>
    <t>FRITZYILL</t>
  </si>
  <si>
    <t>SALSA DE TOCINETA FRITZ 240 GR</t>
  </si>
  <si>
    <t>REMOVEDOR DE ESMALTE VALMY 50 ML</t>
  </si>
  <si>
    <t>CEREAL CHOCOFUDGE FLIPS L 6 UND 50 GR</t>
  </si>
  <si>
    <t>PALLMALL</t>
  </si>
  <si>
    <t>BODEGA1800</t>
  </si>
  <si>
    <t>RON ANTIGUO BODEGA 1800 NUM 8 700 ML</t>
  </si>
  <si>
    <t>CERVEZA ZULIA NR 250 ML</t>
  </si>
  <si>
    <t>OLDTRAFFORD</t>
  </si>
  <si>
    <t>SANGRIA MONUMENTAL 1.75 LT</t>
  </si>
  <si>
    <t>TE NEGRO DE LIMON NATULAC TBA 1 LT</t>
  </si>
  <si>
    <t>NECTAR DE MANZANA NATULAC SIX PACK 150 ML</t>
  </si>
  <si>
    <t>COLADO DE PERA NATULAC 186 GR</t>
  </si>
  <si>
    <t>COLADO DE MANZANA NATULAC 186 GR</t>
  </si>
  <si>
    <t>LECHE CONDENSADA SEMIDESCREM. MAITA NATULAC 390 GR</t>
  </si>
  <si>
    <t>LECHE EN POLVO SEMIDESCREMADA CAMPESTRE 900 GR</t>
  </si>
  <si>
    <t>BEBIDA EN POLVO CHOCO COOL 400 GR</t>
  </si>
  <si>
    <t>CHOCOCOOL</t>
  </si>
  <si>
    <t>ARVEJA VERDE PARTIDA VICONE 400GR</t>
  </si>
  <si>
    <t>LIMPIADOR COCINA</t>
  </si>
  <si>
    <t>TAPAAMARILLA</t>
  </si>
  <si>
    <t>REFRESCO COLA NEGRA GLUP 2 LT</t>
  </si>
  <si>
    <t>REFRESCO FRESH GLUP 2 LT</t>
  </si>
  <si>
    <t>REFRESCO UVA GLUP 2 LT</t>
  </si>
  <si>
    <t>REFRESCO MANZANA VERDE GLUP 1 LT</t>
  </si>
  <si>
    <t>REFRESCO COLA NEGRA GLUP 1 LT</t>
  </si>
  <si>
    <t>REFRESCO KOLITA GLUP 1 LT</t>
  </si>
  <si>
    <t>REFRESCO UVA GLUP 1 LT</t>
  </si>
  <si>
    <t>REFRESCO COLA NEGRA GLUP 400 ML</t>
  </si>
  <si>
    <t>BLANQUEADOR Y CLORO</t>
  </si>
  <si>
    <t>BLANQUEADORES</t>
  </si>
  <si>
    <t>CHICHARRONSON PICANTE MUNCHY 62 GR</t>
  </si>
  <si>
    <t>KESITOS MUNCHY 85 GR</t>
  </si>
  <si>
    <t>TOCINETIKAS ORIGINAL MUNCHY 40 GR</t>
  </si>
  <si>
    <t>TRIPLE PLAY MUNCHY 70 GR</t>
  </si>
  <si>
    <t>MANI BOKA´S SALADO MUNCHY 25 GR</t>
  </si>
  <si>
    <t>CHICHARRONSON CRIOLLO MUNCHY 70 GR</t>
  </si>
  <si>
    <t>BOLI KRUNCH MUNCHY 85 GR</t>
  </si>
  <si>
    <t>CHISKESITOS MUNCHY 145 GR</t>
  </si>
  <si>
    <t>TOCINETIKAS QUESO MUNCHY 40 GR</t>
  </si>
  <si>
    <t>TOCINETIKAS PICANTE MUCNHY 40 GR</t>
  </si>
  <si>
    <t>CHICHARRONSON CRIOLLO MUNCHY 90 GR</t>
  </si>
  <si>
    <t>AROS DE MAIZ RINGOS MUNCHY 62 GR</t>
  </si>
  <si>
    <t>CHICHARRONSON VINAGRE CON LIMON MUNCHY 62 GR</t>
  </si>
  <si>
    <t>COPI-KRUNCH MUNCHY 100 GR</t>
  </si>
  <si>
    <t>PAPAS PUNCH LIMON MUNCHY 80 GR</t>
  </si>
  <si>
    <t>PAPAS PUNCH QUESO MUNCHY 80 GR</t>
  </si>
  <si>
    <t>TAJADITAS MUNCHY 110 GR</t>
  </si>
  <si>
    <t>TOSTON CON AJO INTENSO MUNCHY 110 GR</t>
  </si>
  <si>
    <t>TOSTON MUNCHYPS MUNCHY 110 GR</t>
  </si>
  <si>
    <t>CHISKESITOS XXL MUNCHY 450 GR</t>
  </si>
  <si>
    <t>BOLI KRUNCH XXL MUNCHY 180 GR</t>
  </si>
  <si>
    <t>KESITOS XXL MUNCHY 180 GR</t>
  </si>
  <si>
    <t>AROS DE MAIZ RINGOS MUNCHY 180 GR</t>
  </si>
  <si>
    <t>CHISKESITOS TOCINETA MUNCHY 145 GR</t>
  </si>
  <si>
    <t>CHISKESITOS TOCINETA MUNCHY 450 GR</t>
  </si>
  <si>
    <t>TOCINETIKAS PICANTE MUNCHY 160 GR</t>
  </si>
  <si>
    <t>TORTILLAS PIZZA MUNCHY 150 GR</t>
  </si>
  <si>
    <t>TOALLAS SANITARIAS ULTRAFINAS CON GEL HUGME 290 MM</t>
  </si>
  <si>
    <t>VODKA YUZU BREEZE ICE 275 ML</t>
  </si>
  <si>
    <t>BREEZEICE</t>
  </si>
  <si>
    <t>VODKA GUARANA BREEZE ICE 275 ML</t>
  </si>
  <si>
    <t>VODKA LIMON BREEZE ICE 275 ML</t>
  </si>
  <si>
    <t>VODKA GRAPEFRUIT BREEZE ICE 275 ML</t>
  </si>
  <si>
    <t>CHOCOLATE OVOMALTINA 35 GR</t>
  </si>
  <si>
    <t>TITAN</t>
  </si>
  <si>
    <t>PAN ARABE EL FAMOSO 380 GR</t>
  </si>
  <si>
    <t>ELFAMOSO</t>
  </si>
  <si>
    <t>CRISTALINA</t>
  </si>
  <si>
    <t>CARBON</t>
  </si>
  <si>
    <t>ALCAMPO</t>
  </si>
  <si>
    <t>GRANJA MOSTAZA 250 GR</t>
  </si>
  <si>
    <t>YOGURT DURAZNO MIGURT 250 GR</t>
  </si>
  <si>
    <t>BATIDO</t>
  </si>
  <si>
    <t>YOGURT F/ FRESA MIGURT 125 GR</t>
  </si>
  <si>
    <t>YOGURT F/ FRESA MIGURT 250 GR</t>
  </si>
  <si>
    <t>VAINILLA NEGRA LA PASTELERA 250 ML</t>
  </si>
  <si>
    <t>LAPASTELERA</t>
  </si>
  <si>
    <t>LLANOVERDE</t>
  </si>
  <si>
    <t>AZUCAR REFINADA 100 PORCIENTO 900 GR</t>
  </si>
  <si>
    <t>RIOTURBIO</t>
  </si>
  <si>
    <t>CHIMENEAUD</t>
  </si>
  <si>
    <t>RON CINCO ESTRELLAS 1 LT</t>
  </si>
  <si>
    <t>CINCOESTRELLA</t>
  </si>
  <si>
    <t>RON CINCO ESTRELLAS BLANCO 1 LT</t>
  </si>
  <si>
    <t>RON AÑEJO DORADO CANAIMA 1 LT</t>
  </si>
  <si>
    <t>SODA PREMIUM 9 GRADOS 200 ML</t>
  </si>
  <si>
    <t>SODA PREMIUM 9 GRADOS AGUAKINA 200 ML</t>
  </si>
  <si>
    <t>GRANDLORD</t>
  </si>
  <si>
    <t>RON CINCO ESTRELLA EDIC. ORO 700 ML</t>
  </si>
  <si>
    <t>AMANECER</t>
  </si>
  <si>
    <t>DELLANONNA</t>
  </si>
  <si>
    <t>GRANJA MARGARINA 454 GR (NO USAR)</t>
  </si>
  <si>
    <t>GRANJA MARGARINA 250 GR</t>
  </si>
  <si>
    <t>LAVIÑA</t>
  </si>
  <si>
    <t>SALSAS LA VIÑA COMBO TRIPACK 330 ML C/U</t>
  </si>
  <si>
    <t>PASTA TOMATE</t>
  </si>
  <si>
    <t>SALSA PARA PASTA NAPOLITANA ARIAS 190 GR</t>
  </si>
  <si>
    <t>SALSA PARA PASTA COMPLETA ARIAS 490 GR</t>
  </si>
  <si>
    <t>SALSA PARA PASTA COMPLETA ARIAS 190 GR</t>
  </si>
  <si>
    <t>SALSA PARA PASTAS MEDITERRANEA OSOLE 340 GR</t>
  </si>
  <si>
    <t>SALSA PARA PASTA PUTANESCA OSOLE 340 GR</t>
  </si>
  <si>
    <t>SALSA PARA PASTA AL VODKA OSOLE 340 GR</t>
  </si>
  <si>
    <t>MAIZ DULCE DE LATA OSOLE 300 GR</t>
  </si>
  <si>
    <t>SALSA PARA PASTA FINAS HIERBAS OSOLE 340 GR</t>
  </si>
  <si>
    <t>SALSA PARA PASTA DE ALBAHACA OSOLE 340 GR</t>
  </si>
  <si>
    <t>SALSA PARA PASTA DE ACEITUNAS OSOLE 340 GR</t>
  </si>
  <si>
    <t>COMPOTA MANZANA C/ CANELA OSOLE 100 GR</t>
  </si>
  <si>
    <t>COMPOTA MANGO OSOLE 100 GR</t>
  </si>
  <si>
    <t>COMPOTA MANZANA/PERA/FRESA OSOLE 100 GR</t>
  </si>
  <si>
    <t>LOSROQUES</t>
  </si>
  <si>
    <t>SARDINA EN ACEITE VEGETAL EL ANCLA 170 GR</t>
  </si>
  <si>
    <t>ELANCLA</t>
  </si>
  <si>
    <t>PULPA DE PARCHITA 1 KG</t>
  </si>
  <si>
    <t>PULPA</t>
  </si>
  <si>
    <t>SANSALVADOR</t>
  </si>
  <si>
    <t>FLORDEARAUCA</t>
  </si>
  <si>
    <t>TOALLAS SANITARIAS ULTRA ALAVAYS 10 UND</t>
  </si>
  <si>
    <t>ALAVAYS</t>
  </si>
  <si>
    <t>TOALLAS SANITARIAS ULTRA ALAVAYS</t>
  </si>
  <si>
    <t>QUESO BLANCO UNTABLE RIKESA 200 GR</t>
  </si>
  <si>
    <t>MANTEQUILLA</t>
  </si>
  <si>
    <t>GRANJA ANTITRANSP. ROLL-ON DAMAS 90 GR</t>
  </si>
  <si>
    <t>GRANJA ANTITRANSP. ROLL-ON CABALLERO 90 GR</t>
  </si>
  <si>
    <t>GRANJA CREMA DERMO PROTECTORA 320 ML</t>
  </si>
  <si>
    <t>CREMAS CORPORALES</t>
  </si>
  <si>
    <t>DESODORANTE ROLL-ON AUDAZ ALIVE 50 ML</t>
  </si>
  <si>
    <t>DESODORANTE ROLL-ON FLORAL ALIVE 50 ML</t>
  </si>
  <si>
    <t>CREMA DENTAL ALIENTO FRESCO ALIDENT 100 GR</t>
  </si>
  <si>
    <t>CREMA DENTAL CON BLANQUEADOR ALIDENT 100 GR</t>
  </si>
  <si>
    <t>ANIS SABOR MORA PETARE BANDERA 1 LT</t>
  </si>
  <si>
    <t>MALPORTADA</t>
  </si>
  <si>
    <t>ALSULTAN</t>
  </si>
  <si>
    <t>CREMA DENTAL FRESH MINT ALIDENT 100 GR</t>
  </si>
  <si>
    <t>ACEITE DE BEBE BABY FINGER 100 ML</t>
  </si>
  <si>
    <t>BABYFINGER</t>
  </si>
  <si>
    <t>CORTA UÑAS GRANDE ALIVE (NO USAR)</t>
  </si>
  <si>
    <t>DETERGENTE EN POLVO TODO TIP. ROPA ALIVE 500 GR</t>
  </si>
  <si>
    <t>HOJILLA SUPER PLATINUM ZORRICK 5 UND</t>
  </si>
  <si>
    <t>ZORRICK</t>
  </si>
  <si>
    <t>PAÑAL TALLA P BABY FINGER 20 UND</t>
  </si>
  <si>
    <t>PAÑAL TALLA M BABY FINGER 18 UND</t>
  </si>
  <si>
    <t>PAÑAL TALLA XG BABY FINGER 16 UND</t>
  </si>
  <si>
    <t>CEPILLO DENTAL ALIDENT UND</t>
  </si>
  <si>
    <t>DESODORANTE ROLL-ON CABALLERO ALIVE 80 ML</t>
  </si>
  <si>
    <t>DETERGENTE EN POLVO PERLAS BLANQUEADOR ALIVE 1 KG</t>
  </si>
  <si>
    <t>DETERGENTE EN POLVO PERLAS BLANQUEADOR ALIVE 500 GR</t>
  </si>
  <si>
    <t>DETERGENTE EN POLVO PERLAS BLANQUEADOR ALIVE 200 GR</t>
  </si>
  <si>
    <t>CREMA DENTAL EXT. BLANCURA ALIDENT 100 GR</t>
  </si>
  <si>
    <t>DOÑABELEN</t>
  </si>
  <si>
    <t>AZUCAR BLANCA SOLSHAM 1 KG</t>
  </si>
  <si>
    <t>LICOR SECO A BASE DE RON TUCACAS 1 LT</t>
  </si>
  <si>
    <t>AGUARDIENTE TUCACAS 40º 1 LT</t>
  </si>
  <si>
    <t>RON SECO RONALDO 1 LT</t>
  </si>
  <si>
    <t>RONALDO</t>
  </si>
  <si>
    <t>LICOR SECO COCO Y PIÑA TUCACAS 1 LT</t>
  </si>
  <si>
    <t>LICOR SECO COCO MAR TUCACAS 1 LT</t>
  </si>
  <si>
    <t>GRANJA VINAGRE 1 LT</t>
  </si>
  <si>
    <t>GRANJA SALSAS ADEREZOS TRIPACK 300 ML</t>
  </si>
  <si>
    <t>GRANJA VAINILLA 250 ML</t>
  </si>
  <si>
    <t>CHORIZO AHUMADO UNTABLE LA MONTSERRATINA 115 GR</t>
  </si>
  <si>
    <t>MASA DE PASTELITO DON SABROSO 900 GR</t>
  </si>
  <si>
    <t>MASA</t>
  </si>
  <si>
    <t>DONSABROSO</t>
  </si>
  <si>
    <t>CAFE GOURMET MANTUANO 250 GR</t>
  </si>
  <si>
    <t>MANTUANO</t>
  </si>
  <si>
    <t>COMPUESTO LACTEO TIGOLAC 200 GR</t>
  </si>
  <si>
    <t>COMPUESTO LACTEO TIGOLAC 400 GR</t>
  </si>
  <si>
    <t>CLORO OSO BLANCO 1 LT</t>
  </si>
  <si>
    <t>SAL REFINADA CRISTAL 1 KG</t>
  </si>
  <si>
    <t>GRANOLA</t>
  </si>
  <si>
    <t>NATURALPLUS</t>
  </si>
  <si>
    <t>AFRECHO DE TRIGO ALIMENTOS NATURAL PLUS 300 GR</t>
  </si>
  <si>
    <t>AFRECHO</t>
  </si>
  <si>
    <t>DONTITO</t>
  </si>
  <si>
    <t>JAMON COCIDO SUPERIOR PLUMROSE KG PZA COMPLETA</t>
  </si>
  <si>
    <t>ALCACHOFA KG</t>
  </si>
  <si>
    <t>MALVAVISCOS MULTICOLOR MARSHMALLOWS 255 GR</t>
  </si>
  <si>
    <t>MALVAVISCOS MULTICOLOR MINI MARSHMALLOWS 100 GR</t>
  </si>
  <si>
    <t>MALVAVISCOS BLANCO MARSHMALLOWS 100 GR</t>
  </si>
  <si>
    <t>MALVAVISCOS BLANCO MARSHMALLOWS 255 GR</t>
  </si>
  <si>
    <t>MALVAVISCOS ANGELITOS FRUTAS MARSHMALLOWS 200 GR</t>
  </si>
  <si>
    <t>MALVAVISCO ANGELITOS FLORES MARSHMALLOWS 200 GR</t>
  </si>
  <si>
    <t>MALVAVISCOS COLORES MARSHMALLOWS 200 GR</t>
  </si>
  <si>
    <t>MALVAVISCOS BLANCO MARSHMALLOWS 200 GR</t>
  </si>
  <si>
    <t>MALVAVISCO ZOO BONGY MARSHMALLOWS 50 UND</t>
  </si>
  <si>
    <t>MALVAVISCOS FRESA MARSHMALLOWS 200 GR</t>
  </si>
  <si>
    <t>GOMITAS MINI CORAZONES GUANDY WYNCO 100 GR</t>
  </si>
  <si>
    <t>BOMBONES ESPECIALIDADES NESTLE 251 GR</t>
  </si>
  <si>
    <t>SANGRIA CARAQUEÑA 1 LT</t>
  </si>
  <si>
    <t>RUCULA KG</t>
  </si>
  <si>
    <t>BEBIDA DE GUANABANA TANG 20 GR</t>
  </si>
  <si>
    <t>BEBIDA DE MORA TANG 20 GR</t>
  </si>
  <si>
    <t>GALLETA OREO NAVIDAD TIPO AMERICANO 216 GR</t>
  </si>
  <si>
    <t>GALLETA OREO NAVIDAD AMAERICANO 108 GR</t>
  </si>
  <si>
    <t>GALLETA PIE DE LIMON OREO 216 GR</t>
  </si>
  <si>
    <t>GALLETA OREO PIE DE LIMON 108 GR</t>
  </si>
  <si>
    <t>GALLETAS OREO FUDGE 6 UND 168 GR</t>
  </si>
  <si>
    <t>GALLETAS CUBIERTA</t>
  </si>
  <si>
    <t>GALLETAS OREO WHITE FUDGE NABISCO 204 GR</t>
  </si>
  <si>
    <t>GALLETA CLUB SOCIAL NVA ORIGINAL NABISCO 156 GR</t>
  </si>
  <si>
    <t>GALLETA OREO CHOCOLATE 6 UND 216 GR</t>
  </si>
  <si>
    <t>GALLETAS OREO VAINILLA 6 UND 216 GR</t>
  </si>
  <si>
    <t>GALLETAS OREO AMERICANO 6 UND 216 GR</t>
  </si>
  <si>
    <t>GALLETA OREO DE FRESA 6 UND 216 GR</t>
  </si>
  <si>
    <t>GALLETAS DE AREQUIPE SORBETICO NABISCO 4 UND 25 GR</t>
  </si>
  <si>
    <t>GALLETAS OREO FRESA 108 GR</t>
  </si>
  <si>
    <t>GALLETA OREO DE FRESA 36 GR</t>
  </si>
  <si>
    <t>MONTECARMELO</t>
  </si>
  <si>
    <t>HINOJO KG</t>
  </si>
  <si>
    <t>TOPPING CHOCOLATE C/ LECHE CHOKALA WEPA 300 GR</t>
  </si>
  <si>
    <t>TOPPINGS</t>
  </si>
  <si>
    <t>T CHOCOLATE</t>
  </si>
  <si>
    <t>TOPPING CHOCOLATE OSCURO CHOKALA WEPA 300 GR</t>
  </si>
  <si>
    <t>TOPPING CHOCOLATE BLANCO CHOKALA WEPA 300 GR</t>
  </si>
  <si>
    <t>TOPPING CHOCOLATE AVELLANA CHOKALA WEPA 300 GR</t>
  </si>
  <si>
    <t>GOTAS CHOCOLATE DE LECHE CHOKALA WEPA 250 GR</t>
  </si>
  <si>
    <t>GOTAS CHOCOLATE OSC/ CHOKALA WEPA 250 GR</t>
  </si>
  <si>
    <t>GRANEL HARINA DE TRIGO 3 KG</t>
  </si>
  <si>
    <t>GRANOLA AVENA ALIMEGA 250 GR</t>
  </si>
  <si>
    <t>ALIMEGA</t>
  </si>
  <si>
    <t>GRANEL HARINA DE MAIZ 3 KG</t>
  </si>
  <si>
    <t>ESPUMA DE CARNAVAL 1500 ML</t>
  </si>
  <si>
    <t>MIDIA</t>
  </si>
  <si>
    <t>DULCE DE LECHE PARMALAT 470 GR</t>
  </si>
  <si>
    <t>DULCE LECHE</t>
  </si>
  <si>
    <t>YOGURT C/ ZUCARITA BON YURT ALPINA 170 GR</t>
  </si>
  <si>
    <t>YOGURT CHOCO KRISPIS BON YURT ALPINA 169 GR</t>
  </si>
  <si>
    <t>YOGURT CHOKOGOZZO BON YURT ALPINA 171 GR</t>
  </si>
  <si>
    <t>YOGURT GALLETA TRITURADA BON YURT ALPINA 173 GR</t>
  </si>
  <si>
    <t>YOGURT PIAZZA BON YURT ALPINA 174 GR</t>
  </si>
  <si>
    <t>BUDWEISER</t>
  </si>
  <si>
    <t>SHAMPOO MULTIVITAMINAS Y SABILA SAVITAL 25 ML</t>
  </si>
  <si>
    <t>SHAMPOO SEDA ELASTINA Y COLAGENO SAVITAL 25 ML</t>
  </si>
  <si>
    <t>SHAMPOO COMPLEJO HIALURONICO Y SABILA SAVITAL 25 ML</t>
  </si>
  <si>
    <t>CREMA P/ PEINAR SEDA ELAST. COLAGENO SAVITAL 275 ML</t>
  </si>
  <si>
    <t>JABON ANTIBACTERIAL PROTECT DUO PROTEX 110 GR</t>
  </si>
  <si>
    <t>CREMA DENTAL TRIPLE ACCION BLANCURA COLGATE 60 ML</t>
  </si>
  <si>
    <t>JABON ANTIBACTERIAL HERBAL PROTEX 110 GR</t>
  </si>
  <si>
    <t>JABON ANTIBACTERIAL VIT E PROTEX 110 GR</t>
  </si>
  <si>
    <t>JABON ANTIBACTERIAL OMEGA 3 PROTEX 120 GR</t>
  </si>
  <si>
    <t>DESODORANTE CLINICAL SPEED STICK 30 GR</t>
  </si>
  <si>
    <t>DESODORANTE CLINICAL COMPLETE LADY SPEED STICK 30 GR</t>
  </si>
  <si>
    <t>CREMA DENTAL TRIPLE ACCION EXTRA BLANCURA COLGATE 3PAC</t>
  </si>
  <si>
    <t>CARAMELO MORITAS DULCE RELLENO COLOMBINA 100 UND</t>
  </si>
  <si>
    <t>CARAMELO SURT. MINI BUM COLOMBINA 100 UND</t>
  </si>
  <si>
    <t>GALLETAS MERRY CHRISTMAS COLOMBINA 150 GR</t>
  </si>
  <si>
    <t>MAQUINA DE AFEITAR PROSHIELD FUSION GILLETE</t>
  </si>
  <si>
    <t>AFEITADORA PB 3 GILLETTE BLISTER 4 UND 46 GR</t>
  </si>
  <si>
    <t>GALLETA RECREO FESTIVAL 648 GR</t>
  </si>
  <si>
    <t>GALLETA DE LIMON FESTIVAL 600 GR</t>
  </si>
  <si>
    <t>GALLETAS SALTIN 3 TACOS NOEL 300 GR</t>
  </si>
  <si>
    <t>DESODORANTE NORMAL CREMA BALANCE 32 GR</t>
  </si>
  <si>
    <t>REFRESCO MANZANA POSTOBON 2 LT</t>
  </si>
  <si>
    <t>REFRESCO MANZANA POSTOBON 400 ML</t>
  </si>
  <si>
    <t>BEBIDA SPEED MAX LATA 269 ML</t>
  </si>
  <si>
    <t>SPEEDMAX</t>
  </si>
  <si>
    <t>BEBIDA SPEED MAX BOTELLA 250 ML</t>
  </si>
  <si>
    <t>LAANDINA</t>
  </si>
  <si>
    <t>BEBIDA SPEED MAX BOTELLA 1 LT</t>
  </si>
  <si>
    <t>LITEMILLER</t>
  </si>
  <si>
    <t>REFRESCO PEPSI 2.5 LT</t>
  </si>
  <si>
    <t>REFRESCO MANZANA POSTOBON 2.5 LT</t>
  </si>
  <si>
    <t>BEBIDA MANDARINA IMP. GATORADE 500 ML</t>
  </si>
  <si>
    <t>BEBIDA FRUTAS TROPICALES IMP. GATORADE 500 ML</t>
  </si>
  <si>
    <t>COTUFAS CARAMELO POPETAS MIX 37.7 GR</t>
  </si>
  <si>
    <t>BTO 216 UND</t>
  </si>
  <si>
    <t>BEBIDA SABOR A LIMON PANELADA 29 GR</t>
  </si>
  <si>
    <t>TRAT. CAPILAR TERMOPROTECCION NUTRIBELA SOBRE</t>
  </si>
  <si>
    <t>PAÑAL DE BEBE TALLA M HUGGIES 50 UND</t>
  </si>
  <si>
    <t>PAÑAL DE BEBE TALLA G HUGGIES 50 UND</t>
  </si>
  <si>
    <t>PAÑAL DE BEBE TALLA XG HUGGIES 50 UND</t>
  </si>
  <si>
    <t>PAÑAL DE BEBE TALLA P HUGGIES 50 UND</t>
  </si>
  <si>
    <t>PAÑAL DE BEBE TALLA XG HUGGIES 100 UND</t>
  </si>
  <si>
    <t>PROTECTORES DIARIOS LINER INDIC/ PH KOTEX 15 UND</t>
  </si>
  <si>
    <t>PERRARINA S/C DOG CHOW 4 KG</t>
  </si>
  <si>
    <t>PERRARINA MINIS CARNE Y POLLO DOG CHOW 2 KG</t>
  </si>
  <si>
    <t>PERRARINA ADULTOS S/C DOG CHOW 2 KG</t>
  </si>
  <si>
    <t>GATO</t>
  </si>
  <si>
    <t>GATO ALIMENTO</t>
  </si>
  <si>
    <t>BTO</t>
  </si>
  <si>
    <t>PERRARINA ADULTOS CARNE Y POLLO DOG CHOW 8 KG</t>
  </si>
  <si>
    <t>PERRARINA CACHORRO S/C DOG CHOW 8 KG</t>
  </si>
  <si>
    <t>PERRARINA ADULTOS DOG CHOW 8 KG</t>
  </si>
  <si>
    <t>PERRARINA CACHORRO S/C DOG CHOW 2 KG</t>
  </si>
  <si>
    <t>SUPERROMBO</t>
  </si>
  <si>
    <t>CARAM/ MANI-CHOC. BLANCO BIANCHI 40 GR</t>
  </si>
  <si>
    <t>RELLENO</t>
  </si>
  <si>
    <t>GOMITAS AROS TRULULU 100 UND</t>
  </si>
  <si>
    <t>GOMITAS ORO OSITO PIRAMIDAL TRULULU 12 GR</t>
  </si>
  <si>
    <t>POLVO Y PALETA FUSION ROJO OKA LOKA (NO USAR)</t>
  </si>
  <si>
    <t>POLVO PALETA FUSION AZUL/ROJO OKA LOKA 14 GR</t>
  </si>
  <si>
    <t>GOMITAS ORO TRULULU 90 GR</t>
  </si>
  <si>
    <t>CHICLE</t>
  </si>
  <si>
    <t>CON AZUCAR</t>
  </si>
  <si>
    <t>CARAMELO CUBO RICATO 50 UND</t>
  </si>
  <si>
    <t>RICATO</t>
  </si>
  <si>
    <t>GOMITAS CHOCOLORES TRULULU 20 GR</t>
  </si>
  <si>
    <t>MASMELOS COLORES TRULULU 70 GR</t>
  </si>
  <si>
    <t>CARAMELO LIMON CHAO 100 UND</t>
  </si>
  <si>
    <t>TURRON DE COCO SUPER COCO 50 UND</t>
  </si>
  <si>
    <t>SUPERCOCO</t>
  </si>
  <si>
    <t>GOMITAS DINOS TRULULU 90 GR</t>
  </si>
  <si>
    <t>CARAMELO MENTA EN LINEA CHAO 14 GR</t>
  </si>
  <si>
    <t>GOMITAS SPLASH TRULULU 90 GR</t>
  </si>
  <si>
    <t>CARAMELO MENTA FRESA CHAO 100 UND</t>
  </si>
  <si>
    <t>CARAM/ MALTEADA DE CHOCOLATE BIANCHI 22 GR</t>
  </si>
  <si>
    <t>GOMITAS CHOCOLORES BLANCO TRULULU 30 GR</t>
  </si>
  <si>
    <t>CARAM/ MINI CHOC. BLANCO CARAM-MANI BIANCHI 25 GR</t>
  </si>
  <si>
    <t>CARAM/ MANI CHOC. BLANCO BIANCHI 25 GR</t>
  </si>
  <si>
    <t>CARAMELO MENTA HELADA 3.8 GR</t>
  </si>
  <si>
    <t>CARAM/ MALTEADA DE CHOC. BLANCO BIANCHI 24 GR</t>
  </si>
  <si>
    <t>CHOCO SNACKS MALTEADA DE CHOCOLATE 60 GR</t>
  </si>
  <si>
    <t>CHOCOLORES MANI BIANCHI 20 GR</t>
  </si>
  <si>
    <t>CHOCO SNACKS CHOCO MANI BIANCHI 55 GR</t>
  </si>
  <si>
    <t>CARAMELOS FRUWI 7.5 GR 50 UND</t>
  </si>
  <si>
    <t>CARAMELO MENTA SANDIA EN LINEA CHAO 14 GR</t>
  </si>
  <si>
    <t>CARAMELO DE SANDIA CHAO 100 UND</t>
  </si>
  <si>
    <t>CHOCO BOMBONES MARACUYA FRESA BIANCHI 180 GR</t>
  </si>
  <si>
    <t>GOMITAS DRAGONES TRULULU 18 GR</t>
  </si>
  <si>
    <t>GOMITAS SIRENAS TRULULU 18 GR</t>
  </si>
  <si>
    <t>GOMITAS DRAGONES TRULULU 87 GR</t>
  </si>
  <si>
    <t>CHOCO BOMBONES PASION FRUTAL BIANCHI 180 GR</t>
  </si>
  <si>
    <t>GOMITAS SANDIA TRULULU 90 GR</t>
  </si>
  <si>
    <t>CHOCO SNACK POPS VAINILLA BIANCHI 45 GR</t>
  </si>
  <si>
    <t>CARAM/ CHOC. GRANDE AZUL BIANCHI 40 GR</t>
  </si>
  <si>
    <t>CARAMELO MORA AZUL CHAO 100 UND</t>
  </si>
  <si>
    <t>CHOCO SNACKS CRISPY BIANCHI 45 GR</t>
  </si>
  <si>
    <t>CARAMELO FRESA X2 CHAO 100 UND</t>
  </si>
  <si>
    <t>CARAMELO LIMON X2 CHAO 100 UND</t>
  </si>
  <si>
    <t>GOMITAS BANANO TRULULU 80 GR</t>
  </si>
  <si>
    <t>GOMITAS MINI AROS FRUTOS ROJOS TRULULU 50 GR</t>
  </si>
  <si>
    <t>CHOCOLORES MANI BIANCHI 30 GR</t>
  </si>
  <si>
    <t>GOMITAS LENGUAS TRULULU 80 GR</t>
  </si>
  <si>
    <t>CARAM/ EXPLOSION BIANCHI 43 GR</t>
  </si>
  <si>
    <t>GOMITAS BANANO TRULULU 1 KG</t>
  </si>
  <si>
    <t>GOMITAS DINOS TRULULU 80 GR</t>
  </si>
  <si>
    <t>GOMITAS RENOLFO TRULULU 80 GR</t>
  </si>
  <si>
    <t>GOMITAS ORO TRULULU 80 GR</t>
  </si>
  <si>
    <t>CHOCO SNACK CHOCO MANI BIANCHI 50 GR</t>
  </si>
  <si>
    <t>CHOCO SNACK CHOCOLATE CARAMELO Y MANI BIANCHI 55 GR</t>
  </si>
  <si>
    <t>MASMELOS CELEBRIDADES NAVIDAD TRULULU 145 GR</t>
  </si>
  <si>
    <t>GOMITAS BANANO TRULULU 70 GR</t>
  </si>
  <si>
    <t>PERRARINA ADULTO FILPO 30 KG</t>
  </si>
  <si>
    <t>VINO COMPUESTO GRAN SANSON 750 ML</t>
  </si>
  <si>
    <t>GRANSANSON</t>
  </si>
  <si>
    <t>PONQUE PINGUINOS MARINELA 2 UND 80 GR</t>
  </si>
  <si>
    <t>MINI PINGUINOS MARINELA 12 UND 240 GR</t>
  </si>
  <si>
    <t>PONQUES COOKIES &amp; CREAM PINGUINOS MARINELA 2 UND 80 GR</t>
  </si>
  <si>
    <t>CHUPETA BIG BOM SABOR A FRUTOS ROJOS 48 UND</t>
  </si>
  <si>
    <t>CHUPETA BIG BOM SABOR A FRESA 48 UND</t>
  </si>
  <si>
    <t>CHUPETA BIG BOM SABOR A PINTALABIOS 48 UND</t>
  </si>
  <si>
    <t>CHUPETA BIG BOM SABOR A TATAMA 48 UND</t>
  </si>
  <si>
    <t>CARAMELO MENTA ALOKADOS AMERICANDY 100 UND</t>
  </si>
  <si>
    <t>CARAMELO FRUTICANDY AMERICANDY</t>
  </si>
  <si>
    <t>CARAMELO ICE MINT MENTA HELADA AMERICANDY 100 UND</t>
  </si>
  <si>
    <t>CARAMELO FRUTAS RELLENAS AMERICANDY 100 UND</t>
  </si>
  <si>
    <t>CARAMELO COFFE STAR AMERICANDY 100 UND</t>
  </si>
  <si>
    <t>CHUPETA BIG BOM SABOR A COLA POP SURTIDA 48 UND</t>
  </si>
  <si>
    <t>CARAMELO RON ALOKADOS 100 UND</t>
  </si>
  <si>
    <t>CEREAL TOOST ORIGINAL ALFONZO RIVAS 300 GR</t>
  </si>
  <si>
    <t>CEREAL TOOST CANELA ALFONZO RIVAS 300 GR</t>
  </si>
  <si>
    <t>FRITOKING</t>
  </si>
  <si>
    <t>SHAMPOO LISSO INTELIGENTE SOBRE 15 ML</t>
  </si>
  <si>
    <t>LISSOINTELIGENTE</t>
  </si>
  <si>
    <t>CREMA PARA PEINAR CRESPO INTELIGENTE 240 ML</t>
  </si>
  <si>
    <t>CREMA P/ PEINAR CRESPO LISSO INTELIGENTE SOBRE 15 ML</t>
  </si>
  <si>
    <t>GALLETAS REDONDITAS DE FRESA TOMY 408 GR</t>
  </si>
  <si>
    <t>TOMY</t>
  </si>
  <si>
    <t>GALLETAS REDONDITAS BLACK TOMY PAQ 12 408 GR</t>
  </si>
  <si>
    <t>GEL FIJADOR MORADA ROLDA 250 GR</t>
  </si>
  <si>
    <t>GEL FIJADOR AZUL ROLDA 250 GR</t>
  </si>
  <si>
    <t>GEL FIJADOR BLANCA ROLDA 250 GR</t>
  </si>
  <si>
    <t>GEL FIJADOR MORADA ROLDA 120 GR</t>
  </si>
  <si>
    <t>GEL FIJADOR AZUL ROLDA 120 GR</t>
  </si>
  <si>
    <t>GEL FIJADOR BLANCA ROLDA 120 GR</t>
  </si>
  <si>
    <t>GEL FIJADOR ROJA ROLDA 250 GR</t>
  </si>
  <si>
    <t>GEL FIJADOR ROJA ROLDA 120 GR</t>
  </si>
  <si>
    <t>MAXKRONCH</t>
  </si>
  <si>
    <t>JABON PURE BY MONCLER 75 GR</t>
  </si>
  <si>
    <t>BEBIDAS ALIMENTICIAS</t>
  </si>
  <si>
    <t>MASTERTOP</t>
  </si>
  <si>
    <t>PAPAS CON SAL PUNCH MUNCHY 80 GR</t>
  </si>
  <si>
    <t>TRAT. CAPILAR BIO ARGAN NATURAL SANT SOBRE 15 ML</t>
  </si>
  <si>
    <t>NATURALSANT</t>
  </si>
  <si>
    <t>JABON AZUL REFRESCANTE MONCLER 90 GR</t>
  </si>
  <si>
    <t>JABON CARBON ACTIVADO BY MONCLER 75 GR</t>
  </si>
  <si>
    <t>MANI SALADO BOKA´S  MUNCHY 170 GR</t>
  </si>
  <si>
    <t>MANI BOKADOS SALADO MUNCHY 170 GR</t>
  </si>
  <si>
    <t>MANI MIX SALADO BOKA´S MUNCHY 300 GR</t>
  </si>
  <si>
    <t>PAPAS CEBOLLA Y PEREJIL PUNCH MUNCHY 150 GR</t>
  </si>
  <si>
    <t>PAPAS PUNCH CON SAL MUNCHY 150 GR</t>
  </si>
  <si>
    <t>PAPAS PUNCH CEBOLLA Y PEREJIL MUNCHY 80 GR</t>
  </si>
  <si>
    <t>TRAT. CAPILAR DE PULPA DE COCO NATURAL SANT SOBRE 15 ML</t>
  </si>
  <si>
    <t>MANI MIX BOKA´S MUNCHY 300 GR</t>
  </si>
  <si>
    <t>MANI BOKADOS MIX MUNCHY 180 GR</t>
  </si>
  <si>
    <t>TRAT. CAPILAR NUTRILISS NATURAL SANT SOBRE 15 ML</t>
  </si>
  <si>
    <t>GRANEL AZUCAR 3 KG</t>
  </si>
  <si>
    <t>CARNE PARA HAMBURGUESA TAURUS 640 GR (NO USAR)</t>
  </si>
  <si>
    <t>TOSTADAS CLASICAS ENRIQUECIDAS BIMBO 130 GR</t>
  </si>
  <si>
    <t>VINO CHARDONNAY VIÑAS DEL TANGO 750 ML</t>
  </si>
  <si>
    <t>ARGENTINA</t>
  </si>
  <si>
    <t>VIÑASDELTANGO</t>
  </si>
  <si>
    <t>VINO ESPUMANTE DEMI SEC VALDIVIESO 750 ML</t>
  </si>
  <si>
    <t>VINO ESPUMANTE ROSE VALDIVIESO 750 ML</t>
  </si>
  <si>
    <t>VINO ESPUMANTE BRUT VALDIVIESO 750 ML</t>
  </si>
  <si>
    <t>VINO CABERNET SAUVIGNON VALDIVIESO 750 ML</t>
  </si>
  <si>
    <t>CHILE</t>
  </si>
  <si>
    <t>VINO MERLOT VALDIVIESO 750 ML</t>
  </si>
  <si>
    <t>NECTAR DE PIÑA TRIPACK S/A VIVO 190 ML</t>
  </si>
  <si>
    <t>NECTAR DE NARANJA TRIPACK S/A VIVO 190 ML</t>
  </si>
  <si>
    <t>NECTAR DE MANZANA TRIPACK S/A VIVO 190 ML</t>
  </si>
  <si>
    <t>NECTAR DE DURAZNO TRIPACK S/AZUCAR VIVO 190 ML</t>
  </si>
  <si>
    <t>VINO CABERNET SAUVIGNON VIÑA MAIPO 750 ML</t>
  </si>
  <si>
    <t>VIÑAMAIPO</t>
  </si>
  <si>
    <t>VINO MERLOT VIÑA MAIPO 750 ML</t>
  </si>
  <si>
    <t>VINO CARMENERE VIÑA MAIPO 750 ML</t>
  </si>
  <si>
    <t>VINO CABERNET SAUVIGNON TENTA 750 ML</t>
  </si>
  <si>
    <t>VINO SAUVIGNON BLANC RESERVA CASILLERO DEL DIABLO 750 ML</t>
  </si>
  <si>
    <t>CASILLERODELDIABLO</t>
  </si>
  <si>
    <t>VINO CAB/ SAUVIGNON RESERV. CASILLERO DEL DIABLO 750 ML</t>
  </si>
  <si>
    <t>VINO MERLOT RESERVA CASILLERO DEL DIABLO 750 ML</t>
  </si>
  <si>
    <t>VINO BLANCO SAUVIGNON ROSARIO 750 ML</t>
  </si>
  <si>
    <t>VINO CABERNET SAUVIGNON CASA PUNTI 750 ML</t>
  </si>
  <si>
    <t>CASAPUNTI</t>
  </si>
  <si>
    <t>VINO SAUVIGNON BLANCO CASA PUNTI 750 ML</t>
  </si>
  <si>
    <t>VINO MERLOT CASA PUNTI 750 ML</t>
  </si>
  <si>
    <t>VINO CARMENERE CASA PUNTI 750 ML</t>
  </si>
  <si>
    <t>VINO MERLOT CAVALO 750 ML</t>
  </si>
  <si>
    <t>VINO CABERNET SAUVIGNON CAVALO 750 ML</t>
  </si>
  <si>
    <t>MISIONESDERENGO</t>
  </si>
  <si>
    <t>VINO ESPUMANTE DEMI SEC MISIONES DE RENGO 750 ML</t>
  </si>
  <si>
    <t>VINO ESPUMANTE ROSE MISIONES DE RENGO 750 ML</t>
  </si>
  <si>
    <t>VINO CABERNET SAUVIGNON ESPIRITU DE CHILE 750 ML</t>
  </si>
  <si>
    <t>ESPIRITUDECHILE</t>
  </si>
  <si>
    <t>GELATINA ZERO LIMON WYNCO 12 GR</t>
  </si>
  <si>
    <t>GELATINA ZERO FRESA WYNCO 25 GR</t>
  </si>
  <si>
    <t>GELATINA ZERO PIÑA WYNCO 25 GR</t>
  </si>
  <si>
    <t>BEBIDA ACHOCOLATADA WYNCO CHOCOYA 200 ML</t>
  </si>
  <si>
    <t>GELATINA ZERO LIMON WYNCO 25 GR</t>
  </si>
  <si>
    <t>CIGARROS IBIZA CAJA 20 UND</t>
  </si>
  <si>
    <t>COMIDA PREPARADA</t>
  </si>
  <si>
    <t>PLATOS LISTOS</t>
  </si>
  <si>
    <t>GRANEL HARINA DE TRIGO 1 KG</t>
  </si>
  <si>
    <t>HELADO SANDWICH TIO RICO 135 ML</t>
  </si>
  <si>
    <t>TRAT. CAPILAR DE CEBOLLA NATURAL SANT SOBRE 15 ML</t>
  </si>
  <si>
    <t>GRANEL PASTA LARGA 500 GR</t>
  </si>
  <si>
    <t>CHOCOLATE CHOKITO NESTLE 32 GR</t>
  </si>
  <si>
    <t>JABON NUTRICION LUMINOSA PALMOLIVE 85 GR</t>
  </si>
  <si>
    <t>JABON NATURALS PALMOLIVE 85 GR</t>
  </si>
  <si>
    <t>JABON NUTRICION CREMOSA PALMOLIVE 85 GR</t>
  </si>
  <si>
    <t>CREMA DENTAL MENTA COLGATE 90 GR</t>
  </si>
  <si>
    <t>LECHE CONDENSADA MOCOCA 395 GR</t>
  </si>
  <si>
    <t>GUISANTES VIDRIO OLE 250 GR</t>
  </si>
  <si>
    <t>GUISANTES OLE 190 GR</t>
  </si>
  <si>
    <t>MAIZ DULCE EN GRANOS OLE 250 GR</t>
  </si>
  <si>
    <t>OTRAS SALSAS PARA PASTA</t>
  </si>
  <si>
    <t>CEREZAS EN ALMIBAR OLE 225 GR</t>
  </si>
  <si>
    <t>CREMA DE GUAYABA OLE 400 GR</t>
  </si>
  <si>
    <t>MERMELADA DE FRAMBUESA OLE 230 GR</t>
  </si>
  <si>
    <t>MARGARINA DELINE 500 GR</t>
  </si>
  <si>
    <t>PASTA LASAGNA GALO 200 GR</t>
  </si>
  <si>
    <t>GALLETA SANDWICH DE FRESA RENATA 112 GR</t>
  </si>
  <si>
    <t>GALLETA DE CHOCOLATE RENATA 112 GR</t>
  </si>
  <si>
    <t>GALLETA WAFER DE CHOCOLATE RENATA 115 GR</t>
  </si>
  <si>
    <t>SIDRA DE MANZANA CERESER 660 ML</t>
  </si>
  <si>
    <t>SIDRA</t>
  </si>
  <si>
    <t>SIDRA DE FRESA CERESER 660 ML</t>
  </si>
  <si>
    <t>SIDRA DE DURAZNO CERESER 660 ML</t>
  </si>
  <si>
    <t>PONQUE FRESA VAINILLA TRELOSO VITARELLA 40 GR</t>
  </si>
  <si>
    <t>VITARELA</t>
  </si>
  <si>
    <t>WAFER DE MORANGO PARIMA 70 GR</t>
  </si>
  <si>
    <t>WAFER DE BRIGADEIRO PARIMA 70 GR</t>
  </si>
  <si>
    <t>GALLETA DE CHOCOLATE PARIMA 80 GR</t>
  </si>
  <si>
    <t>GALLETA DE MORANGO PARIMA 80 GR</t>
  </si>
  <si>
    <t>GALLETA BRIGADEIRO DE CHOCOLATE PARIMA 80 GR</t>
  </si>
  <si>
    <t>WAFER DE LIMON PARIMA 70 GR</t>
  </si>
  <si>
    <t>GALLETA BRIGADEIRO DE VAINILLA 80 GR</t>
  </si>
  <si>
    <t>DOÑAMARIA</t>
  </si>
  <si>
    <t>GALLETAS DE CHOCOLATE RADICAL DALLAS 120 GR</t>
  </si>
  <si>
    <t>GALLETAS CHOCOLATE BLANCO DALLAS 120 GR</t>
  </si>
  <si>
    <t>AZUCAR CRISTAL ITAMARATI 1 KG</t>
  </si>
  <si>
    <t>BEBIDA EN POLVO LIMON TANDY 25 GR (NO USAR)</t>
  </si>
  <si>
    <t>BEBIDA EN POLVO PARCHITA TANDY 25 GR (NO USAR)</t>
  </si>
  <si>
    <t>BEBIDA EN POLVO UVA TANDY 25 GR (NO USAR)</t>
  </si>
  <si>
    <t>BEBIDA EN POLVO NARANJA TANDY 25 GR (NO USAR)</t>
  </si>
  <si>
    <t>BEBIDA EN POLVO GUANABANA TANDY 25 GR (NO USAR)</t>
  </si>
  <si>
    <t>DOCEDIA</t>
  </si>
  <si>
    <t>ESTRELLAGALICIA</t>
  </si>
  <si>
    <t>GALLETA OREO DE CHOCOLATE UND 36 GR</t>
  </si>
  <si>
    <t>GRANJA PAN DE FRUTAS 1 KG (NO USAR)</t>
  </si>
  <si>
    <t>SMOKEHOUSE</t>
  </si>
  <si>
    <t>GRANOLA DE MIEL ALIMEGA 250 GR</t>
  </si>
  <si>
    <t>GALLETAS ROSQUITAS TRADICIONALES</t>
  </si>
  <si>
    <t>GRANEL MAIZORITOS FRUTY AROS 250 GR</t>
  </si>
  <si>
    <t>CREMA DE LECHE AZUCARADA BLANCA LIEVE 1 LT</t>
  </si>
  <si>
    <t>BLANCALIEVE</t>
  </si>
  <si>
    <t>VINO ESPUMANTE RIBOLLA GIALLA ASTORIA 750 ML</t>
  </si>
  <si>
    <t>DELLASCOGLIERA</t>
  </si>
  <si>
    <t>VINO ESPUMOSO LA PUPAZZA SANTERO 9-5-8 750 ML</t>
  </si>
  <si>
    <t>VINO I LOVE YOU EXTRA DRY SANTERO 9.5.8 750 ML</t>
  </si>
  <si>
    <t>VINO BLANCO CALAVERA SANTERO 9-5-8 750 ML</t>
  </si>
  <si>
    <t>VINO ESP/ MILLESIMATO EXTRA DRY SANTERO 9-5-8 750 ML</t>
  </si>
  <si>
    <t>VINO MIMOSA SANTERO 9.5.8 750 ML</t>
  </si>
  <si>
    <t>VINO ESPUMANTE EXTRA DRY BABY LOVE SANTERO 9-5-8 200 ML</t>
  </si>
  <si>
    <t>COCTEL BELLINI LATA SANTERO 9-5-8 250 ML</t>
  </si>
  <si>
    <t>VINO BLUE SANTERO 9.5.8 LATA 250 ML</t>
  </si>
  <si>
    <t>COCTEL BELLINI ANALCOLICO LATA SANTERO 9-5-8 250 ML</t>
  </si>
  <si>
    <t>APERITIVO SPRITZ SANTERO 9-5-8 750 ML</t>
  </si>
  <si>
    <t>BEBIDA ENERGETICA MANGO SANTERO 9-5-8 LATA 250 ML</t>
  </si>
  <si>
    <t>VINO BLANCO TREBBIANO PINOT BIANCO BOTTE BUONA 750 ML</t>
  </si>
  <si>
    <t>BOTTEBUONA</t>
  </si>
  <si>
    <t>VINO MERLOT BOTTE BUONA 750 ML</t>
  </si>
  <si>
    <t>VINO ROSADO ROSATO PUGLIA BOTTE BUONA 750 ML</t>
  </si>
  <si>
    <t>VINO ROSATO D ITALIA TINI 750 ML</t>
  </si>
  <si>
    <t>VINO SANGIOVESE TINI 750 ML</t>
  </si>
  <si>
    <t>VINO MONTEPULCIANO D ABRUZZO TINI 750 ML</t>
  </si>
  <si>
    <t>VINO SANGIOVESE CABERNET TINI 750 ML</t>
  </si>
  <si>
    <t>VINO BLANCO TREBBIANO CHARDONAY BOTTE BUONA 750 ML</t>
  </si>
  <si>
    <t>VINO TINTO MONTEPULCIANO D ABRUZZO BOTTE BUONA 750 ML</t>
  </si>
  <si>
    <t>VINO RUBICONE TREBBIANO IGT TINI 750 ML</t>
  </si>
  <si>
    <t>VINO SANGIOVESE RUBICONE TINI 750 ML</t>
  </si>
  <si>
    <t>VINO BLANCO ESPUMOSO SECO SOLEGRO 750 ML</t>
  </si>
  <si>
    <t>VINO BLANCO FRIZZANTE SOLEGRO 750 ML</t>
  </si>
  <si>
    <t>VINO ROSADO SECO ESPUMOSO SOLEGRO 750 ML</t>
  </si>
  <si>
    <t>VINO PROSECCO DOC EXTRA DRY TINI 750 ML</t>
  </si>
  <si>
    <t>VINO ESPUMANTE PROSECCO BRUT SERENA 750 ML</t>
  </si>
  <si>
    <t>VINO ROSSO TETRAPACK 1 LT</t>
  </si>
  <si>
    <t>WHISKY 12 AÑOS CHIVAS REGAL 750 ML</t>
  </si>
  <si>
    <t>WHISKY 12 AÑOS CHIVAS REGAL ROJO 750 ML</t>
  </si>
  <si>
    <t>100PIPERS</t>
  </si>
  <si>
    <t>VODKA GREY GOOSE 1 LT</t>
  </si>
  <si>
    <t>PALITOS DE CHOCOLATE DANIBISK 30 GR</t>
  </si>
  <si>
    <t>ESPECIALES VINAGRES</t>
  </si>
  <si>
    <t>SQUISITOS</t>
  </si>
  <si>
    <t>GRANEL PAÑAL TALLA P 10 UND</t>
  </si>
  <si>
    <t>GRANEL PAÑAL TALLA M 10 UND</t>
  </si>
  <si>
    <t>GRANEL PAÑAL TALLA G 10 UND</t>
  </si>
  <si>
    <t>GRANEL CREMA DE ARROZ 500 GR</t>
  </si>
  <si>
    <t>GRANEL ARROZ 500 GR</t>
  </si>
  <si>
    <t>GRANJA CARNE MOLIDA SEGUNDA BDJ 1 KG (NO USAR)</t>
  </si>
  <si>
    <t>PIÑA BDJ</t>
  </si>
  <si>
    <t>GRANJA CEREAL ORIGINAL 250 GR</t>
  </si>
  <si>
    <t>GRANEL CHICHA 400 GR</t>
  </si>
  <si>
    <t>GRANEL AVENA 250 GR</t>
  </si>
  <si>
    <t>OTRAS SOPAS</t>
  </si>
  <si>
    <t>VINO ESPUMOSO CAVA CARTA NEVADA FREIXENET 750 ML</t>
  </si>
  <si>
    <t>VINO ESPUMOSO CARTA NEVADA BRUT FREIXENET 750 ML</t>
  </si>
  <si>
    <t>VINO ESPUMOSO CAVA ICE FREIXENET 750 ML</t>
  </si>
  <si>
    <t>TENTACULOS DE CALAMAR VIGILANTE 120 ML</t>
  </si>
  <si>
    <t>VIGILANTE</t>
  </si>
  <si>
    <t>CALAMARES TROZOS EN ACEITE VIGILANTE 120 ML</t>
  </si>
  <si>
    <t>CALAMARES TROZOS EN SALSA VIGILANTE 115 GR</t>
  </si>
  <si>
    <t>VINO RESERVA MARQUES DE CACERES 750 ML</t>
  </si>
  <si>
    <t>MARQUESDECACERES</t>
  </si>
  <si>
    <t>VINO CRIANZA MARQUES DE CACERES 750 ML</t>
  </si>
  <si>
    <t>AGROSEVILLA</t>
  </si>
  <si>
    <t>VINO TINTO CABERNET SAUVIGNON SOLDEPEÑAS 750 ML</t>
  </si>
  <si>
    <t>VINO BLANCO AIREN CHARDONNAY SOLDEPEÑAS 750 ML</t>
  </si>
  <si>
    <t>RAMONPEREZ</t>
  </si>
  <si>
    <t>GARCIABAQUERO</t>
  </si>
  <si>
    <t>CERVEZA ESTRELLA DE GALICIA SIN ALCOHOL 250 ML</t>
  </si>
  <si>
    <t>CERVEZA ESTRELLA DE GALICIA MINI 200 ML</t>
  </si>
  <si>
    <t>CERVEZA LA MIL NUEVE RESERVA 1906 330 ML</t>
  </si>
  <si>
    <t>CERVEZA BLACK COUPAGE 1906 330 ML</t>
  </si>
  <si>
    <t>CERVEZA RED VINTAGE 1906 330 ML</t>
  </si>
  <si>
    <t>CERVEZA ESTRELLA GALICIA SIN GLUTEN 330 ML</t>
  </si>
  <si>
    <t>ESTRELLADEGALICIA</t>
  </si>
  <si>
    <t>MELOCOTON EN ALMIBAR FERBA 840 GR</t>
  </si>
  <si>
    <t>FERBA</t>
  </si>
  <si>
    <t>CHAMPIÑONES ENTEROS FERBA 355 ML</t>
  </si>
  <si>
    <t>CHAMPIÑONES LAMINADOS FERBA 355 GR</t>
  </si>
  <si>
    <t>BODAS1880</t>
  </si>
  <si>
    <t>GARBANZOS COCIDOS LEGUMMH 560 GR</t>
  </si>
  <si>
    <t>BTO 450 UND</t>
  </si>
  <si>
    <t>VELAS PAQ 40 UND</t>
  </si>
  <si>
    <t>FOURLOKO</t>
  </si>
  <si>
    <t>LIMA PARA UÑAS UND</t>
  </si>
  <si>
    <t>SHAMPOO COCO TROPICAL ALIVE 413 ML</t>
  </si>
  <si>
    <t>PAPELON C/ PARCHITA EL TRAPICHE 250 ML</t>
  </si>
  <si>
    <t>ELTRAPICHE</t>
  </si>
  <si>
    <t>COLITAS DE COLORES PARA EL CABELLO</t>
  </si>
  <si>
    <t>ACCESORIOS CABELLO</t>
  </si>
  <si>
    <t>STROGONOFF TAURUS 250 GR (NO USAR)</t>
  </si>
  <si>
    <t>CARNE PARA MECHAR TAURUS 250 GR (NO USAR)</t>
  </si>
  <si>
    <t>CARNE PARA GUISAR TAURUS 250 GR (NO USAR)</t>
  </si>
  <si>
    <t>BISTEC TAURUS 250 GR (NO USAR)</t>
  </si>
  <si>
    <t>GALLETA ROJA TURCA 77 75 GR</t>
  </si>
  <si>
    <t>TURCA77</t>
  </si>
  <si>
    <t>PREMIUM PAÑALES</t>
  </si>
  <si>
    <t>PAÑAL PREMIUM TALLA G OKI 26 UND</t>
  </si>
  <si>
    <t>PAÑAL PREMIUM TALLA XG OKI 24 UND</t>
  </si>
  <si>
    <t>MIEL PURA DE ABEJA 0.70 ML</t>
  </si>
  <si>
    <t>EL DUQUE</t>
  </si>
  <si>
    <t>JABON MICELAR GRANADA DULCE DALAN 125 GR (NO USAR)</t>
  </si>
  <si>
    <t>TOALLAS HUMEDAS ALOE VERA MIMLOT 25 UND</t>
  </si>
  <si>
    <t>TOALLAS HUMEDAS CREMA MIMLOT 25 UND</t>
  </si>
  <si>
    <t>LAGARTO SIN HUESO ALTODEVA 1 KG (NO USAR)</t>
  </si>
  <si>
    <t>COLITAS DE COLORES PARA EL CABELLO 16 UND</t>
  </si>
  <si>
    <t>LAGARTO SIN HUESO ALTODEVA 500 GR (NO USAR)</t>
  </si>
  <si>
    <t>TRAT.CAPILAR NUTRIBELA VARIOS 24 ML</t>
  </si>
  <si>
    <t>MANZANA CRIOLLA COMBO</t>
  </si>
  <si>
    <t>TEQUEÑOS DE CHOCOLATE GOURMET 24 UND</t>
  </si>
  <si>
    <t>ALFALFA BDJ</t>
  </si>
  <si>
    <t>JABON ACTIVE MEDICARE 85 GR</t>
  </si>
  <si>
    <t>JABON CLASSIC MEDICARE 85 GR</t>
  </si>
  <si>
    <t>JABON NARANJA HARMONY 75 GR</t>
  </si>
  <si>
    <t>JABON FRESA HARMONY 75 GR</t>
  </si>
  <si>
    <t>JABON DE UVA HARMONY 75 GR</t>
  </si>
  <si>
    <t>JABON FRESH MEDICARE 85 GR</t>
  </si>
  <si>
    <t>JABON PANELA POPULAR 150 GR</t>
  </si>
  <si>
    <t>JABON ENERGIZING MEDICARE 85 GR</t>
  </si>
  <si>
    <t>JABON CARBOLIC MEDICARE 85 GR</t>
  </si>
  <si>
    <t>BEBIDA ENERG. RED BULL 250 ML</t>
  </si>
  <si>
    <t>COSTILLA DE RES ALTODEVA 1 KG (NO USAR)</t>
  </si>
  <si>
    <t>JAMON AREPERO AHUMADO AHULUX KG</t>
  </si>
  <si>
    <t>PAÑAL DE PROMOCION BASIC TALLA M OKI</t>
  </si>
  <si>
    <t>PAÑAL DE PROMOCION BASIC TALLA G OKI</t>
  </si>
  <si>
    <t>PAÑAL DE PROMOCION BASIC TALLA XG OKI</t>
  </si>
  <si>
    <t>VAINITA PAQ 500 GR</t>
  </si>
  <si>
    <t>AREQUIPE CLASICO WEPA 230 GR</t>
  </si>
  <si>
    <t>AREQUIPE CON STEVIA S/A WEPA 230 GR</t>
  </si>
  <si>
    <t>LIDERPOLLO</t>
  </si>
  <si>
    <t>COSTILLA DE RES TAURUS 4 KG (NO USAR)</t>
  </si>
  <si>
    <t>HUESO ROJOS TAURUS 1 KG (NO USAR)</t>
  </si>
  <si>
    <t>GALLETA REDONDITAS DE FRESA TOMY UND</t>
  </si>
  <si>
    <t>COLETO LILA GRANDE (NO USAR)</t>
  </si>
  <si>
    <t>COLETO LILA MEDIANO (NO USAR)</t>
  </si>
  <si>
    <t>GRANJA QUESO CREMA GRANEL</t>
  </si>
  <si>
    <t>GALLETA CHOCOLATE SAMBA 16 GR</t>
  </si>
  <si>
    <t>FRUTOS SECOS</t>
  </si>
  <si>
    <t>CIRUELA DESHIDRATADA S/ SEMILLA KG</t>
  </si>
  <si>
    <t>CJA 10 KG</t>
  </si>
  <si>
    <t>DESODORANTE ROLL-ON COOL CONF/ BABY POWDER AVON 75 ML</t>
  </si>
  <si>
    <t>DESODORANTE ROLL-ON FEELIN FRESH AVON 75 ML</t>
  </si>
  <si>
    <t>DESODORANTE ROLL-ON ON DUTY AVON 75 ML</t>
  </si>
  <si>
    <t>DESODORANTE ROLL-ON COOL CONFIDENCE ORIGINAL AVON 75 ML</t>
  </si>
  <si>
    <t>ARLEQUIN KG</t>
  </si>
  <si>
    <t>BOLOGNA</t>
  </si>
  <si>
    <t>TINTE COLORINSIDE HERMOSO 100 ML</t>
  </si>
  <si>
    <t>OXIGENANTE EN CREMA HERMOSO VOL 30 100 ML</t>
  </si>
  <si>
    <t>MENTA PAQ</t>
  </si>
  <si>
    <t>ROMERO PAQ</t>
  </si>
  <si>
    <t>HIERBABUENA PAQ</t>
  </si>
  <si>
    <t>ESPINACAS PAQ</t>
  </si>
  <si>
    <t>ALBAHACA PAQ</t>
  </si>
  <si>
    <t>RUCULA PAQ</t>
  </si>
  <si>
    <t>FLOR DE JAMAICA PAQ</t>
  </si>
  <si>
    <t>TEQUEÑO GOURMET DEDAL</t>
  </si>
  <si>
    <t>SALSA PARA PASTA VARIAS 490 GR</t>
  </si>
  <si>
    <t>TEQUEÑOS DE QUESO MEDIANO GOURMET 20 UND</t>
  </si>
  <si>
    <t>CREMA DENTAL CLEAN MINT COLGATE 75 ML</t>
  </si>
  <si>
    <t>GRANEL AVENA 200 GR</t>
  </si>
  <si>
    <t>GRANEL HARINA DE AVENA 200 GR</t>
  </si>
  <si>
    <t>BTO 50X12 UND</t>
  </si>
  <si>
    <t>COLADOR DE CAFE UND</t>
  </si>
  <si>
    <t>FRIJOLES</t>
  </si>
  <si>
    <t>CREMA DE LECHE CAMPONESA 200 GR</t>
  </si>
  <si>
    <t>GRANJA PAN CAMPESINO DOBLE 500 GR (NO USAR)</t>
  </si>
  <si>
    <t>GRANJA PAN ANDINO DOBLE 500 GR (NO USAR)</t>
  </si>
  <si>
    <t>GRANJA TORTA DE PAN</t>
  </si>
  <si>
    <t>POSTRES</t>
  </si>
  <si>
    <t>TORTAS</t>
  </si>
  <si>
    <t>CUADRANTE XI</t>
  </si>
  <si>
    <t>GRANJA PAN DE GUAYABA 8 UND (NO USAR)</t>
  </si>
  <si>
    <t>GRANJA PAN PERRO GRANDE (NO USAR)</t>
  </si>
  <si>
    <t>GRANJA PAN LARGO FRUTAS 500 GR</t>
  </si>
  <si>
    <t>GRANJA PAN LARGO DE GUAYABA 500 GR</t>
  </si>
  <si>
    <t>GRANJA PAN DE COCO LARGO 300 GR (NO USAR)</t>
  </si>
  <si>
    <t>GRANJA PAN DE NARANJA 500 GR (NO USAR)</t>
  </si>
  <si>
    <t>GRANJA PAN LARGO CABELLO DE ANGEL 500 GR</t>
  </si>
  <si>
    <t>GRANJA PAN MARMOLEADO REDONDO 300 GR</t>
  </si>
  <si>
    <t>GRANJA PAN FRUTAS DOBLE 600 GR (NO USAR)</t>
  </si>
  <si>
    <t>GRANJA PAN DE GUAYABA LARGO (NO USAR)</t>
  </si>
  <si>
    <t>GRANJA PAN CABELLO DE ANGEL LARGO (NO USAR)</t>
  </si>
  <si>
    <t>GRANJA SUERO CREMOSO 1 LT</t>
  </si>
  <si>
    <t>VACIO CERVEZA POLAR 222 ML</t>
  </si>
  <si>
    <t>VACIO CERVEZA TERCIO 330 ML</t>
  </si>
  <si>
    <t>VACIO CERVEZA ZULIA 222 ML</t>
  </si>
  <si>
    <t>CHOCOLATE NUTELLA 371 GR</t>
  </si>
  <si>
    <t>NUTELLA</t>
  </si>
  <si>
    <t>JAMON FIAMBRE DON DIEGO KG PZA COMPLETA</t>
  </si>
  <si>
    <t>JAMON ESPALDA COCIDA LIDER POLLO KG PZA COMP</t>
  </si>
  <si>
    <t>MAIZ PARA COTUFAS VENELA 500 GR</t>
  </si>
  <si>
    <t>JAMON P/POLLO COCIDA PLUMROSE KG</t>
  </si>
  <si>
    <t>JAMON P/PAVO COCIDA PLUMROSE KG</t>
  </si>
  <si>
    <t>MORTADELA SUP. TAPARA C/ PISTACHO KG PZA COMP. AHULUX</t>
  </si>
  <si>
    <t>JAMON ESPALDA COCIDA LIDER POLLO KG</t>
  </si>
  <si>
    <t>PASAS CUBIERTAS SUN MAID RAISINS 170 GR</t>
  </si>
  <si>
    <t>OTROS DIET</t>
  </si>
  <si>
    <t>RAISINS</t>
  </si>
  <si>
    <t>MORTADELA EXTRA EL DRAGO KG</t>
  </si>
  <si>
    <t>ELDRAGO</t>
  </si>
  <si>
    <t>TOSTON CON SAL SALSERITOS 270 GR</t>
  </si>
  <si>
    <t>SALSERITOS</t>
  </si>
  <si>
    <t>TOSTONES CON SAL SALSERITOS 28 GR</t>
  </si>
  <si>
    <t>TOSTON CON SAL SALSERITOS 80 GR</t>
  </si>
  <si>
    <t>BEBIDA ENERGIZANTE MONSTER ENERGY 473 ML</t>
  </si>
  <si>
    <t>JAMON ESPALDA COCIDA DE CERDO AHULUX KG</t>
  </si>
  <si>
    <t>JAMON PECHUGA COCIDA DE PAVO AHULUX KG</t>
  </si>
  <si>
    <t>CARAMELOS PURE FRESH MINT MENTOS</t>
  </si>
  <si>
    <t>MENTOS</t>
  </si>
  <si>
    <t>CARAMELOS PURE FRESH FRUIT MENTOS</t>
  </si>
  <si>
    <t>CARAMELOS PURE FRESH SPEARMINT MENTOS</t>
  </si>
  <si>
    <t>LAMONTERIA</t>
  </si>
  <si>
    <t>LECHE DE ALMENDRAS SABOR ORIGINAL VILAY 1 LT</t>
  </si>
  <si>
    <t>BEBIDA DE ARROZ SABOR ORIGINAL VILAY 1 LT</t>
  </si>
  <si>
    <t>CERVEZA EXTRA CORONITA 207 ML</t>
  </si>
  <si>
    <t>QUESO BLANCO LLANERO (NO USAR)</t>
  </si>
  <si>
    <t>POLLO PARA GUISAR KG</t>
  </si>
  <si>
    <t>CHORIZO ECON. ESTANDAR COC. COBY LA MONTSERRATINA KG</t>
  </si>
  <si>
    <t>PAPAS PARA FREIR KG</t>
  </si>
  <si>
    <t>HELADO GELATO CARAMEL COOKIE CRUNCH TALENTI 473 ML</t>
  </si>
  <si>
    <t>ACONDICIONADOR DAMAGE PROTECT TRESEMME 828 ML</t>
  </si>
  <si>
    <t>SHAMPOO DAMAGE PROTECT TRESEMME 828 ML</t>
  </si>
  <si>
    <t>SHAMPOO ANTI-BREAKAGE TRESEMME 828 ML</t>
  </si>
  <si>
    <t>SHAMPOO CLEAN &amp; REPLENISH TRESEMME 828 ML</t>
  </si>
  <si>
    <t>GRANEL FLIPS 200 GR</t>
  </si>
  <si>
    <t>CERVEZA BUDWEISER 24 UND 269 ML</t>
  </si>
  <si>
    <t>JABON FRAGANCIAS VARIAS HARMONY 75 GR</t>
  </si>
  <si>
    <t>TINTE PARA EL CABELLO COLORES VARIOS SIGLO 30 ML</t>
  </si>
  <si>
    <t>SIGLO</t>
  </si>
  <si>
    <t>PEINE SACA PIOJOS UND</t>
  </si>
  <si>
    <t>WHISKY BLACK LABEL JHONNIE WALKER 12 AÑOS 1 LT</t>
  </si>
  <si>
    <t>WHISKY RED LABEL 8 AÑOS JHONNIE WALKER 1 LT</t>
  </si>
  <si>
    <t>FOSFORO CABALLO ROJO UND</t>
  </si>
  <si>
    <t>CABALLOROJO</t>
  </si>
  <si>
    <t>CEREAL POP CRONCH CHOCOLATE MAIZORITOS 20 GR</t>
  </si>
  <si>
    <t>SUAVIZANTE AROMATEL 180 ML</t>
  </si>
  <si>
    <t>PASTELITO DE QUESO LA PARISIMA</t>
  </si>
  <si>
    <t>LAPARISIMA</t>
  </si>
  <si>
    <t>SHAMPOO HEAD &amp; SHOULDERS SOBRE</t>
  </si>
  <si>
    <t>HELADO MANTECADO CLASICO CREMA HELADOS 850 ML</t>
  </si>
  <si>
    <t>CREMAHELADOS</t>
  </si>
  <si>
    <t>HELADO TORTA SUIZA CREMA HELADO 850 ML</t>
  </si>
  <si>
    <t>CREMAHELADO</t>
  </si>
  <si>
    <t>HELADO MANTEOREO CREMA HELADOS 850 ML</t>
  </si>
  <si>
    <t>HELADO CHOCOLATE CLASICO CREMA HELADOS 850 ML</t>
  </si>
  <si>
    <t>BRILLO DE ALAMBRE UND</t>
  </si>
  <si>
    <t>CIGARROS V5 20 UND</t>
  </si>
  <si>
    <t>GRANJA PAN TOSTADAS DULCES 500 GR (NO USAR)</t>
  </si>
  <si>
    <t>CHAMPU LOVELY BABY COCOLISO 200 ML</t>
  </si>
  <si>
    <t>SALSA DE SOYA MASTER 380 ML</t>
  </si>
  <si>
    <t>CEPILLO DENTAL MAKSIM KIDS</t>
  </si>
  <si>
    <t>CEPILLO DENTAL INFANTIL COBOR</t>
  </si>
  <si>
    <t>REFRESCO PIÑA GLUP 6 UND 2 LT</t>
  </si>
  <si>
    <t>FILETES DE SARDINA MEGALODON 1 KG</t>
  </si>
  <si>
    <t>PRODUCTOS DEL MAR</t>
  </si>
  <si>
    <t>PESCADOS</t>
  </si>
  <si>
    <t>PASTA CODITO MUTLU 500 GR</t>
  </si>
  <si>
    <t>NISPERO CHINO KG</t>
  </si>
  <si>
    <t>SOFRITO CRIOLLO NATURAS 200 GR</t>
  </si>
  <si>
    <t>VINO ROSE TOFF 250 ML</t>
  </si>
  <si>
    <t>GRANOROJO</t>
  </si>
  <si>
    <t>DETERGENTE EN POLVO BLANCOS DIAMANTE ACE 900 GR</t>
  </si>
  <si>
    <t>PROTECTORES DIARIOS SIN PERFUME ALWAYS 40 UND</t>
  </si>
  <si>
    <t>SHAMPOO LIMPIEZA RENOVADORA HEAD &amp; SHOULDERS 33 ML</t>
  </si>
  <si>
    <t>DETERGENTE EN POLVO REGULAR ACE 5 KG</t>
  </si>
  <si>
    <t>CJA 3 UND</t>
  </si>
  <si>
    <t>PROTECTORES DIARIOS SIN PERFUME ALWAYS 18 UND</t>
  </si>
  <si>
    <t>SHAMPOO ACEITE DE COCO HEAD &amp; SHOULDER 16 ML</t>
  </si>
  <si>
    <t>SHAMPOO EQUILIBRANTE PANTENE 18 ML</t>
  </si>
  <si>
    <t>TALCO HIPOALERGENICO MENNEN 200 GR</t>
  </si>
  <si>
    <t>ACEITE HIPOALERGENICO MENNEN 100 ML</t>
  </si>
  <si>
    <t>CARAMELO DE YERBABUENA ALKA 30 GR</t>
  </si>
  <si>
    <t>CREMA DENTAL ENCIAS REFORZADAS COLGATE TOTAL 12 75 ML</t>
  </si>
  <si>
    <t>JABON PITAHAYA PALMOLIVE 120 GR</t>
  </si>
  <si>
    <t>JABON SENSACION PURIFICANTE PALMOLIVE 120 GR</t>
  </si>
  <si>
    <t>JABON OLIVA Y ALOE VERA HUMECTANTE PALMOLIVE 110 GR</t>
  </si>
  <si>
    <t>MAYONESA ADEREZO MAVESAS 3.6 KG</t>
  </si>
  <si>
    <t>GALLETA OREO CHOCOLATE DOBLE TUBO 216 GR</t>
  </si>
  <si>
    <t>GALLETA CHOCOLATE NAVIDAD OREO 108 GR</t>
  </si>
  <si>
    <t>NECTAR DE DURAZNO FRICAJITA 250 ML</t>
  </si>
  <si>
    <t>SALSA 79 P/ CARNE PESCADO Y POLLO LA GIRALDA 380 GR</t>
  </si>
  <si>
    <t>CHOCOLATE DARK 75 ANIV. NESTLE 25 GR</t>
  </si>
  <si>
    <t>SALSA 4 QUESOS DEL MONTE 495 GR</t>
  </si>
  <si>
    <t>SALSA NAPOLITANA DEL MONTE 495 GR</t>
  </si>
  <si>
    <t>NECTAR DE MANGO DEL MONTE 200 ML</t>
  </si>
  <si>
    <t>SALSA PORTOFINO F/ HIERBAS DEL MONTE 495 GR</t>
  </si>
  <si>
    <t>JUGO NARA-MANGO YUKERY 1.5 LT</t>
  </si>
  <si>
    <t>NATILLA DE CHOCOLATE ALFONZO RIVAS 300 GR</t>
  </si>
  <si>
    <t>PLANCHADO</t>
  </si>
  <si>
    <t>ALMIDON - APRESTO</t>
  </si>
  <si>
    <t>CEREAL CHOCOAVELLANA FLIPS 220 GR</t>
  </si>
  <si>
    <t>PASTA PLUMITA VIT. RONCO 500 GR</t>
  </si>
  <si>
    <t>ACEITE DE SOYA VATEL 900 ML</t>
  </si>
  <si>
    <t>TOALLAS HUMEDAS BABY WHIPES CHICCO 72 UND</t>
  </si>
  <si>
    <t>SALSA BOLOGNESA FRESCARINI 490 GR</t>
  </si>
  <si>
    <t>SALSA BOLOGNESA FRESCARINI 190 GR</t>
  </si>
  <si>
    <t>SALSA PARA PIZZA FRESCARINI 190 GR</t>
  </si>
  <si>
    <t>SALSA NAPOLITANA C/ QUESO FRESCARINI 190 GR</t>
  </si>
  <si>
    <t>HELADO CAPUCCINO GOURMET TIO RICO 700 ML</t>
  </si>
  <si>
    <t>SALSA INGLESA LA CUMBRE 150 ML</t>
  </si>
  <si>
    <t>SALSA TERIYAKI HEINZ 150 ML</t>
  </si>
  <si>
    <t>SALSA DE SOYA LA CUMBRE 150 ML</t>
  </si>
  <si>
    <t>SALSA PICANTE HEINZ 150 ML</t>
  </si>
  <si>
    <t>SALSA INGLESA TQF HEINZ 300 ML</t>
  </si>
  <si>
    <t>SALSA CHILI EXTRA PICANTE HEINZ 150 ML</t>
  </si>
  <si>
    <t>SALSA DE AJO LA CUMBRE 150 ML</t>
  </si>
  <si>
    <t>HARINA DE TRIGO LEUDANTE BLANCAFLOR 1 KG</t>
  </si>
  <si>
    <t>PAN BLANCO HOLSUM 500 GR</t>
  </si>
  <si>
    <t>PAN PARA HAMBURGUESA BIMBO 400 GR</t>
  </si>
  <si>
    <t>SALSA THAI MC CORMICK 230 ML</t>
  </si>
  <si>
    <t>SALSA BARBECUE MC CORMICK 230 ML</t>
  </si>
  <si>
    <t>SALSA INGLESA/VINO TINTO MC CORMICK 150 ML</t>
  </si>
  <si>
    <t>SALSA AJOMIX MC CORMICK 150 GR</t>
  </si>
  <si>
    <t>SALSA HABANERO MC CORMICK 150 ML</t>
  </si>
  <si>
    <t>SALSA INGLESA LIGERA MC CORMICK 150 ML</t>
  </si>
  <si>
    <t>SALSA DE AJI PICANTE CRIOLLO MC CORMICK 150 ML</t>
  </si>
  <si>
    <t>SALSA PICANTE- SUERO DE LECHE MC CORMICK 150 ML</t>
  </si>
  <si>
    <t>SALSA INGLESA/VINO BLANCO MC CORMICK 150 ML</t>
  </si>
  <si>
    <t>SALSA INGLESA CON VINO BLANCO MC CORMICK 300 ML</t>
  </si>
  <si>
    <t>SALSA INGLESA/ VINO TINTO MC CORMICK 300 ML</t>
  </si>
  <si>
    <t>SALSA AJI DULCE MC CORMICK 230 ML</t>
  </si>
  <si>
    <t>SALSA CURRY MC CORMICK 230 ML</t>
  </si>
  <si>
    <t>PASTA NAPOLI VERMICELLI CAPRI 1 KG</t>
  </si>
  <si>
    <t>PASTA PREMIUM SPAGUETTINI CAPRI 1 KG</t>
  </si>
  <si>
    <t>PASTA TALLARIN CORTO CAPRI 500 GR</t>
  </si>
  <si>
    <t>PASTA ESPECILIDAD 3 VEGETALES CAPRI TULIPAN 500 GR</t>
  </si>
  <si>
    <t>PASTA ESPECIALIDADES VEGETALES RUEDA CAPRI 500 GR</t>
  </si>
  <si>
    <t>PURE DE TOMATE DI POMOD. CAPRI 690 GR</t>
  </si>
  <si>
    <t>PASTINA FIGURITAS CAPRI 250 GR</t>
  </si>
  <si>
    <t>PASTINA ANIMALITOS CAPRI 250 GR</t>
  </si>
  <si>
    <t>SALSA NAPOLI CAPRI 190 GR</t>
  </si>
  <si>
    <t>SALSA BOLOGNA CAPRI 190 GR</t>
  </si>
  <si>
    <t>GALLETA TIP TOP CHOCO MANI CALEDONIA 80 GR</t>
  </si>
  <si>
    <t>PAPEL HIGIENICO SUTIL 400 HOJAS</t>
  </si>
  <si>
    <t>PASTA TORNILLO ALLEGRI 1 KG</t>
  </si>
  <si>
    <t>PASTA DEDALITO TUBITO # 2 HORIZONTE 1 KG</t>
  </si>
  <si>
    <t>MOSTAZA EUREKA 480 GR</t>
  </si>
  <si>
    <t>MANTEQUILLA CON SAL EL TUNAL 200 GR</t>
  </si>
  <si>
    <t>SALSA AMOSTAZADA IBERIA 300 ML</t>
  </si>
  <si>
    <t>SALSA INGLESA OLYMPIA 300 ML</t>
  </si>
  <si>
    <t>SALSA INGLESA OLYMPIA 150 ML</t>
  </si>
  <si>
    <t>BOTECITO FUDGE ONCE ONCE UND 50 GR</t>
  </si>
  <si>
    <t>PANQUE FUDGE ONCE ONCE UND 85 GR</t>
  </si>
  <si>
    <t>PANQUE MINI FUDGE ONCE ONCE PAQ 6 UND 240 GR</t>
  </si>
  <si>
    <t>BTO 192 UND</t>
  </si>
  <si>
    <t>BOTECITOS DE CHOCOLATE ONCE ONCE UND</t>
  </si>
  <si>
    <t>BOTECITOS DE VAINILLA ONCE ONCE UND</t>
  </si>
  <si>
    <t>TOALLAS SANIT. POST-PARTO PREM SECUREZZA 10 UND</t>
  </si>
  <si>
    <t>CERVEZA PILSEN POLAR LATA 250 ML</t>
  </si>
  <si>
    <t>MALTA MALTIN POLAR LATA 250 ML</t>
  </si>
  <si>
    <t>CERVEZA PILSEN POLAR 1941 LATA 355 ML</t>
  </si>
  <si>
    <t>TOMATES PELADOS MARY 800 GR</t>
  </si>
  <si>
    <t>PURE DE TOMATE MARY 500 GR</t>
  </si>
  <si>
    <t>PASTA TORNILLOS MARY 1 KG</t>
  </si>
  <si>
    <t>PURE DE TOMATE MARY 700 GR</t>
  </si>
  <si>
    <t>ARROZ SUPERIOR MARY 500 GR</t>
  </si>
  <si>
    <t>SALSA BOLOGNESA PRONTO HEINZ 388 GR</t>
  </si>
  <si>
    <t>SALSA DE TOMATE 57 HEINZ 194 GR</t>
  </si>
  <si>
    <t>CREMI SUERO BUFILAT 800 ML</t>
  </si>
  <si>
    <t>SALSA DE AJI PICANTE ALBECA 150 ML</t>
  </si>
  <si>
    <t>MAYONESA LA RENDIDORA ALBECA 175 GR</t>
  </si>
  <si>
    <t>MAYONESA DOROTY 445 GR</t>
  </si>
  <si>
    <t>SALSA DE MAIZ ALBECA 360 GR</t>
  </si>
  <si>
    <t>SALSA BBQ PARA PARRILLA ALBECA 478 GR</t>
  </si>
  <si>
    <t>CHOCOLATE VASO NUCITA 85 GR</t>
  </si>
  <si>
    <t>BOMBONERA DOMO ST. MORITZ 4 UND</t>
  </si>
  <si>
    <t>CHOCOLATE EXTRA BITTER TODO USO ST. MORITZ 100 GR</t>
  </si>
  <si>
    <t>GOFIO LA LUCHA 450 GR</t>
  </si>
  <si>
    <t>SALSA PICANTINA FRITZ 260 GR</t>
  </si>
  <si>
    <t>SALSA DE AJI DULCE FRITZ 250 GR</t>
  </si>
  <si>
    <t>COLADO DE DURAZNO SIN AZUCAR NATULAC 113 GR</t>
  </si>
  <si>
    <t>LECHE EN POLVO CAMPESTRE 1 KG</t>
  </si>
  <si>
    <t>AVENA EN HOJUELA TRADICIONAL AVELINA 800 GR</t>
  </si>
  <si>
    <t>LAPASTOREÑA</t>
  </si>
  <si>
    <t>CARAOTAS RIO DULCE 500 GR</t>
  </si>
  <si>
    <t>RIODULCE</t>
  </si>
  <si>
    <t>REFRESCO NARANJA GLUP 2 LT</t>
  </si>
  <si>
    <t>REFRESCO MANZANA VERDE GLUP 2 LT</t>
  </si>
  <si>
    <t>REFRESCO FRESH GLUP 1 LT</t>
  </si>
  <si>
    <t>TOCINETIKAS PICANTE MUNCHY 16 GR</t>
  </si>
  <si>
    <t>GEL FIJADOR BLACK ROLDA 120 GR</t>
  </si>
  <si>
    <t>PAN ARABE LIGHT EL FAMOSO</t>
  </si>
  <si>
    <t>YOGURT F/ PIÑA MIGURT 125 GR</t>
  </si>
  <si>
    <t>SARDINA EN ACEITE VEGETAL MISION MAR 170 GR</t>
  </si>
  <si>
    <t>MISIONMAR</t>
  </si>
  <si>
    <t>TAMARINDO DESECHABLE LA MEJOR 360 ML</t>
  </si>
  <si>
    <t>LAMEJOR</t>
  </si>
  <si>
    <t>CIGARROS BLUE LUCKY STRIKE 20 UND</t>
  </si>
  <si>
    <t>SALSA DE AJO LA VIÑA 300 ML</t>
  </si>
  <si>
    <t>SALSA DE TOMATE ARIAS 290 GR</t>
  </si>
  <si>
    <t>VINAGRETA ASIATICA OSOLE 200 GR</t>
  </si>
  <si>
    <t>SARDINA EN SALSA DE TOMATE EL ANCLA 170 GR</t>
  </si>
  <si>
    <t>SURDELLAGO</t>
  </si>
  <si>
    <t>TOALLAS SANIT. NOCTURNAS 340 MM ALIVE 8 UND</t>
  </si>
  <si>
    <t>SHAMPOO ANTICASPA GOLD ALIVE 350 ML</t>
  </si>
  <si>
    <t>SHAMPOO REFRESH GOLD ALIVE 350 ML</t>
  </si>
  <si>
    <t>SHAMPOO BRILLO GOLD ALIVE 350 ML</t>
  </si>
  <si>
    <t>PASTA PLUMITAS TRADICIONAL MARY 1 KG</t>
  </si>
  <si>
    <t>ANIS MUNDIAL BANDERA 1 LT</t>
  </si>
  <si>
    <t>TALCO BABY FINGER 100 GR</t>
  </si>
  <si>
    <t>CHAMPU PARA NIÑOS BABY FINGER 200 ML</t>
  </si>
  <si>
    <t>VASELINA BABY FINGER 55 GR</t>
  </si>
  <si>
    <t>CREMAS Y UNGUENTOS</t>
  </si>
  <si>
    <t>PAÑAL DE ADULTO TALLA M ALIVE 6 UND</t>
  </si>
  <si>
    <t>PAÑAL DE ADULTO TALLA L ALIVE 6 UND</t>
  </si>
  <si>
    <t>SHAMPOO 2EN1 CABELLO NORMAL ALIVE 15 ML</t>
  </si>
  <si>
    <t>SHAMPOO 2EN1 TODO TIPO DE CABELLO ALIVE 15 ML</t>
  </si>
  <si>
    <t>SHAMPOO COCO TROPICAL ALIVE 15 ML</t>
  </si>
  <si>
    <t>SHAMPOO FLOR DE LA PASION ALIVE 15 ML</t>
  </si>
  <si>
    <t>CEPILLO DENTAL MANGO ANTIDESLIZ. ALIDENT</t>
  </si>
  <si>
    <t>HELADO BABY TINITA DUO CHOCOLATE CREMA HELADOS 55 GR</t>
  </si>
  <si>
    <t>HELADO MEGA SUNDAE FRESA CREMA HELADO</t>
  </si>
  <si>
    <t>HELADO MEGA SUNDAE CHOC/ CREMA HELADOS 486 ML</t>
  </si>
  <si>
    <t>HELADO TRISABOR NAPOLITANO CREMA HELADO 450 GR</t>
  </si>
  <si>
    <t>HELADO TRISABOR NAPOLITANO CREMA HELADO 850 GR</t>
  </si>
  <si>
    <t>HELADO PALETA KING MANI CREMA HELADO 44 GR</t>
  </si>
  <si>
    <t>HELADO MINI KIDS CREMA HELADOS</t>
  </si>
  <si>
    <t>HELADO CREMA REAL NARANJA CREMA HELADOS 44 GR</t>
  </si>
  <si>
    <t>HELADO CHOCOBOOM CREMA HELADOS 44 GR</t>
  </si>
  <si>
    <t>HELADO MEGA BOOM UVA CREMA HELADOS 115 GR</t>
  </si>
  <si>
    <t>CARBON VEGETAL EL FOGON 1.5 KG</t>
  </si>
  <si>
    <t>ELFOGON</t>
  </si>
  <si>
    <t>CHORIZO CON AJO MINIPACK LA MONTSERRATINA</t>
  </si>
  <si>
    <t>QUESOSDEMITIERRA</t>
  </si>
  <si>
    <t>MAYONESA KRAFT 275 GR</t>
  </si>
  <si>
    <t>GINEBRA SAPPHIRE BOMBAY 1 LT</t>
  </si>
  <si>
    <t>CREMA PEINAR COLAGENO Y SABILA SAVITAL 275 ML</t>
  </si>
  <si>
    <t>YOGURT ORIGINAL DE GUANABANA ALPINA 200 GR</t>
  </si>
  <si>
    <t>YOGURT GRIEGO DE MANDARINA 150 GR</t>
  </si>
  <si>
    <t>YOGURT GRIEGO DE COCO ALPINA 150 GR</t>
  </si>
  <si>
    <t>CREMA PARA PEINAR MULTIVITAMINAS Y SABILA SAVITAL 275 ML</t>
  </si>
  <si>
    <t>SHAMPOO COLAGENO Y SABILA SAVITAL 25 ML</t>
  </si>
  <si>
    <t>SHAMPOO MULTIOLEOS Y SABILA SAVITAL 550 ML</t>
  </si>
  <si>
    <t>CREMA PARA PEINAR COCO-ARGAN-ALMENDRAS SAVITAL 275 ML</t>
  </si>
  <si>
    <t>SHAMPOO SEDA ELASTINA Y COLAGENO SAVITAL 550 ML</t>
  </si>
  <si>
    <t>SHAMPOO TE VERDE SEDA Y SABILA SAVITAL 550 ML</t>
  </si>
  <si>
    <t>CREMA PARA PEINAR KERATINA Y SABILA SAVITAL 275 ML</t>
  </si>
  <si>
    <t>SHAMPOO BIOTINA Y SABILA SAVITAL 550 ML</t>
  </si>
  <si>
    <t>CREMA PARA PEINAR BIOTINA Y SABILA SAVITAL 275 ML</t>
  </si>
  <si>
    <t>SHAMPOO CON ACEITE DE ARGAN Y SABILA SAVITAL 550 ML</t>
  </si>
  <si>
    <t>SUAVIZANTE FLOR DE PRIMAVERA SUAVITEL 180 ML</t>
  </si>
  <si>
    <t>JABON COMPLETE PROTEX 120 GR</t>
  </si>
  <si>
    <t>FRUTICAS SURTIDAS COLOMBINA 100 UND</t>
  </si>
  <si>
    <t>AREQUIPE JIRAFA PIAZZA COLOMBINA 11 GR</t>
  </si>
  <si>
    <t>GALLETA DE VAINILLA FESTIVAL 403 GR</t>
  </si>
  <si>
    <t>GALLETA DE NAVIDAD NOEL 215 GR</t>
  </si>
  <si>
    <t>COTUFAS MIX MANTEQ/CARAMELO POPETAS 37.7GR</t>
  </si>
  <si>
    <t>PAÑAL TALLA M HUGGIES 100 UND</t>
  </si>
  <si>
    <t>PROTECTORES DIARIOS ANTIB. KOTEX 50 UND</t>
  </si>
  <si>
    <t>CATCHOW</t>
  </si>
  <si>
    <t>TE NEGRO HINDU 32 GR</t>
  </si>
  <si>
    <t>TE PARA LA NOCHE HINDU 32 GR</t>
  </si>
  <si>
    <t>CHICLE BOMBA LOKIÑOS 50 GR</t>
  </si>
  <si>
    <t>CHICLE REVOLCON 50 UND 250 GR</t>
  </si>
  <si>
    <t>CHOCOLATE BLANCO BARRA RELLENO DE CARAMELO Y MANI 25 GR</t>
  </si>
  <si>
    <t>GOMITAS GUSANOS TRULULU 80 GR</t>
  </si>
  <si>
    <t>CARAMELO SANDIA CHAO 100 UND</t>
  </si>
  <si>
    <t>GATARINA ADULTOS MIRRINGO 8 KG</t>
  </si>
  <si>
    <t>CHUPETA SCHOOL SURT.BIG BOM PAQ. 48 UND</t>
  </si>
  <si>
    <t>CHUPETA XXL CHOCOCARAMELO BIG BOM PAQ. 48 UND</t>
  </si>
  <si>
    <t>CHUPETA YOGURT MORA BIG BOM PAQ. 48 UND</t>
  </si>
  <si>
    <t>GALLETAS DE MANTEQUILLA SALRICAS 3 TACOS 300 GR</t>
  </si>
  <si>
    <t>ACONDICIONADOR LISSO INTELIGENTE 240 ML</t>
  </si>
  <si>
    <t>SHAMPOO LISSO INTELIGENTE 500 ML</t>
  </si>
  <si>
    <t>GEL FIJADOR POWERFIX ROLDA 250 GR</t>
  </si>
  <si>
    <t>JABON FRAGANCIAS VARIAS PROTEX 120 GR</t>
  </si>
  <si>
    <t>GELATINA DE CEREZA WYNCO 25 GR</t>
  </si>
  <si>
    <t>TEQUEÑO FIESTERO CANELLE 20 UND</t>
  </si>
  <si>
    <t>SALSA DE TOMATE ACEITUNAS OLE 340 GR</t>
  </si>
  <si>
    <t>COMIDA INTERNACIONAL</t>
  </si>
  <si>
    <t>FIDEO EXPRESS QUESO RENATA 88 GR</t>
  </si>
  <si>
    <t>PANETONNE FRUTAS DI LUCCA 400 GR</t>
  </si>
  <si>
    <t>DILUCCA</t>
  </si>
  <si>
    <t>LECHE CONDENSADA CREMOR 395 GR</t>
  </si>
  <si>
    <t>AZUCAR CRISTAL IMPERIAL 1 KG</t>
  </si>
  <si>
    <t>REMOVEDOR DE ESMALTE ORIGINAL VALMY 50 ML</t>
  </si>
  <si>
    <t>VINO MERLOT BELLITALIA 750 ML</t>
  </si>
  <si>
    <t>VINO CHARDONNAY BELLITALIA 750 ML</t>
  </si>
  <si>
    <t>VINO ESPUMANTE ASTI SANTERO 9-5-8 750 ML</t>
  </si>
  <si>
    <t>VINO ROSE DOLCE SANTERO 9-5-8 750 ML</t>
  </si>
  <si>
    <t>VINO DOLCE ROSSO LOVE SANTERO 9-5-8 750 ML</t>
  </si>
  <si>
    <t>RON PREMIUM SINFONIA AMERETTO 700 ML</t>
  </si>
  <si>
    <t>SINFONIA</t>
  </si>
  <si>
    <t>VINO PROSECCO DOC BRUT TINI 750 ML</t>
  </si>
  <si>
    <t>CHOCOLATE BARKI LATES ST. MORITZ 18 GR</t>
  </si>
  <si>
    <t>CHOCOLATE BARKI LATES BLANCO ST. MORITZ 18 GR</t>
  </si>
  <si>
    <t>JAMON PECH. PAVO CUMBRE FRESCA KG</t>
  </si>
  <si>
    <t>LAGARTO C/ HUESO TAURUS BDJ 1 KG (NO USAR)</t>
  </si>
  <si>
    <t>GRANJA CEREAL AZUCARADOS 250GR</t>
  </si>
  <si>
    <t>SHAMPOO BESO GRANADA ALIVE 413 ML</t>
  </si>
  <si>
    <t>SHAMPOO MANZANA ALIVE 413 ML</t>
  </si>
  <si>
    <t>ACONDICIONADOR BESO DE GRANADA ALIVE 413 ML</t>
  </si>
  <si>
    <t>ACONDICIONADOR COCO TROPICAL ALIVE 413 ML</t>
  </si>
  <si>
    <t>ACONDICIONADOR FLOR DE MANZANA ALIVE 413 ML</t>
  </si>
  <si>
    <t>ACONDICIONADOR FLOR DE LA PASION ALIVE 413 ML</t>
  </si>
  <si>
    <t>COLETO AZUL RAYAS (NO USAR)</t>
  </si>
  <si>
    <t>JABON ANTIBACTERIAL GOLDEN TROPICS DALAN 115 GR</t>
  </si>
  <si>
    <t>JABON MULTICARE PEPINO FRESCO DALAN 125 GR</t>
  </si>
  <si>
    <t>JABON MICELAR HIGO ESMIRNA DALAN 125 GR</t>
  </si>
  <si>
    <t>PASTA SPAGHETTI OMELIA 500 GR</t>
  </si>
  <si>
    <t>PASTA PLUMA MUTLU 500 GR</t>
  </si>
  <si>
    <t>GEL FIJADOR VARIOS ROLDA 120 GR</t>
  </si>
  <si>
    <t>SALSA ADEREZO RANCH PAMPA 473 GR</t>
  </si>
  <si>
    <t>LAPAMPA</t>
  </si>
  <si>
    <t>SALSA ADEREZO ITALIAN PAMPA 473 GR</t>
  </si>
  <si>
    <t>JABON LIMON VERDE HARMONY 75 GR</t>
  </si>
  <si>
    <t>GEL DE BAÑO PIEL SUAVE DOVE 1 LT</t>
  </si>
  <si>
    <t>TEQUEÑOS SQUISITOS 20 UND</t>
  </si>
  <si>
    <t>LECHE COMPLETA LA PASTOREÑA 12 UND 1 LT</t>
  </si>
  <si>
    <t>LECHE DESCREMADA LA PASTOREÑA 12 UND 1 LT</t>
  </si>
  <si>
    <t>LECHE DESLACTOSADA LA PASTOREÑA 12 UND 1 LT</t>
  </si>
  <si>
    <t>GRANJA PAN PERRO PEQ. 10 UND (NO USAR)</t>
  </si>
  <si>
    <t>GRANJA PAN MARMOLEADO LARGO 600 GR (NO USAR)</t>
  </si>
  <si>
    <t>GRANJA TOSTADAS DULCES 300 GR</t>
  </si>
  <si>
    <t>GRANJA PAN ANDINO DOBLE 2X1 (NO USAR)</t>
  </si>
  <si>
    <t>GRANJA PAN DE NARANJA 2X1 (NO USAR)</t>
  </si>
  <si>
    <t>CREMA DE LECHE WYNCO 200 GR</t>
  </si>
  <si>
    <t>DETERGENTE EN POLVO VERDE OSO BLANCO 800 GR</t>
  </si>
  <si>
    <t>LAVAPLATOS EN CREMA LIMON AXION 2X450 GR</t>
  </si>
  <si>
    <t>BOMBILLO LED HERMOZA 18 WATT</t>
  </si>
  <si>
    <t>NECTAR DE PERA NATULAC 330 ML</t>
  </si>
  <si>
    <t>JARABE DE GRANADINA GARLIN 150 ML</t>
  </si>
  <si>
    <t>VINAGRE DE MANZANA DI FIORE 500 ML</t>
  </si>
  <si>
    <t>PAÑAL DE BEBE TALLA S COCOLISO</t>
  </si>
  <si>
    <t>CREMA DE COCO VILAY 330 ML</t>
  </si>
  <si>
    <t>RAQUETY PICANTE FRITO LAY 36 GR</t>
  </si>
  <si>
    <t>TOALLAS HUMEDAS BABY WHIPES CHICCO 48 UND</t>
  </si>
  <si>
    <t>AGUA ORIGINAL SPARKLING MINALBA 1 LT</t>
  </si>
  <si>
    <t>SALSA DE TOMATE TQF 397 GR</t>
  </si>
  <si>
    <t>CHOCOLATE C/ LECHE 75 ANIV. NESTLE 25 GR</t>
  </si>
  <si>
    <t>GALLETAS CHIQUILIN CINNAMON PUIG 200 GR</t>
  </si>
  <si>
    <t>BOMBILLO LED HERMOZA 5 WATTS</t>
  </si>
  <si>
    <t>CIRUELAS BDJ</t>
  </si>
  <si>
    <t>LAESPECIAL</t>
  </si>
  <si>
    <t>SAL MARINA CON YODO MERU 1 KG</t>
  </si>
  <si>
    <t>CEPILLO DE LAVAR CON MANGO GABY</t>
  </si>
  <si>
    <t>JUGO DE PIÑA NATULAC 1.5 LT</t>
  </si>
  <si>
    <t>PAN DE SANDWICH BLANCO BIMBO 500 GR</t>
  </si>
  <si>
    <t>JABON EN BARRA BEBE OSO BLANCO 135 GR</t>
  </si>
  <si>
    <t>JABON EN PANELA OSO BLANCO 200 GR</t>
  </si>
  <si>
    <t>REFRESCO KOLITA GLUP 400 ML</t>
  </si>
  <si>
    <t>MANI JAPONÉS BOKAS MUNCHY 170 GR</t>
  </si>
  <si>
    <t>MEZCLA DE LECHE CONDENSADA WYNCO 395 GR (NO USAR)</t>
  </si>
  <si>
    <t>CANELA EN POLVO BADIA 14,2 GR</t>
  </si>
  <si>
    <t>ESPECIAL</t>
  </si>
  <si>
    <t>SOYA TEXTURIZADA NATURAL PLUS 200 GR</t>
  </si>
  <si>
    <t>WHISKY TRIPLE WOOD BLENDED SCOTCH GRANTS 12 AÑOS 1 LT</t>
  </si>
  <si>
    <t>AGUA DE LIMON SPARKLING MINALBA 1 LT</t>
  </si>
  <si>
    <t>PANQUE DE FRUTAS ONCE ONCE UND</t>
  </si>
  <si>
    <t>VINO ESPUMOSO MINI CAVA CARTA NEVADA 200 ML</t>
  </si>
  <si>
    <t>COLADO DE MANZANA 100% HEINZ 110 GR</t>
  </si>
  <si>
    <t>CORRECTOR LIQUIDO</t>
  </si>
  <si>
    <t>LAPICES GRAFITOS</t>
  </si>
  <si>
    <t>EUROFILM</t>
  </si>
  <si>
    <t>GREATSTOP</t>
  </si>
  <si>
    <t>CARPETAS MANILA TAMAÑO CARTA</t>
  </si>
  <si>
    <t>CROSTATINA DE GUAYABA ONCE ONCE UND</t>
  </si>
  <si>
    <t>MAIZ DULCE EN LATA OSOLE 280 GR</t>
  </si>
  <si>
    <t>SALTITACOS 5T 500 GR</t>
  </si>
  <si>
    <t>NECTAR DE DURAZNO TCA SIX PACK NATULAC 50 ML</t>
  </si>
  <si>
    <t>SALSA DE TOMATE PET HEINZ 397 GR</t>
  </si>
  <si>
    <t>GELATINA DE UVA WYNCO 25 GR</t>
  </si>
  <si>
    <t>GALLETAS WAFER DE LIMON SORBETICO NABISCO 105 GR</t>
  </si>
  <si>
    <t>GUISANTE CON ZANAHORIA DEL MONTE 241 GR</t>
  </si>
  <si>
    <t>PRINGLES MERAS MERAS 158 GR</t>
  </si>
  <si>
    <t>PRINGLES SCORCHIN BUFFALO 158 GR</t>
  </si>
  <si>
    <t>GALLETA CHOCOLATE VINOTINTO OREO 192 GR</t>
  </si>
  <si>
    <t>BOLIGRAFOS TINTA NEGRA</t>
  </si>
  <si>
    <t>PASTA DEDALITO PREMIUM LA ESPECIAL 1 KG</t>
  </si>
  <si>
    <t>WHISKY BLACK LABEL JOHNNIE WALKER 12 AÑOS 750 ML</t>
  </si>
  <si>
    <t>MAQUINA DE AFEITAR VENUS GILLETTE 1 UND</t>
  </si>
  <si>
    <t>AFEITADORA CON ALOE SENSITIVE GILLETTE</t>
  </si>
  <si>
    <t>GATARINA C/POLLO GATITOS CAT CHOW 85 GR</t>
  </si>
  <si>
    <t>GATARINA ADULTOS C/CARNE CAT CHOW 85 GR</t>
  </si>
  <si>
    <t>PERRARINA ADULTOS PRO RINGO 2 KG</t>
  </si>
  <si>
    <t>PERRARINA CACHORROS PRO RINGO 2 KG</t>
  </si>
  <si>
    <t>BOLSA BASURA</t>
  </si>
  <si>
    <t>PASTA PLUMITA PREMIUM LA ESPECIAL 1 KG</t>
  </si>
  <si>
    <t>PERRARINA ADULTOS C/ CORDERO XLIFE DOG CHOW 100 GR</t>
  </si>
  <si>
    <t>VINO GOLD GLAM SANTERO 9-5-8 750 ML</t>
  </si>
  <si>
    <t>VINO RED GLAM SANTERO 9-5-8 750 ML</t>
  </si>
  <si>
    <t>MOTAS DE ALGODON PROMO CHICCO 100 UND</t>
  </si>
  <si>
    <t>REFRESCO UVA GLUP 400 ML</t>
  </si>
  <si>
    <t>GUISANTES OSOLE 425 GR</t>
  </si>
  <si>
    <t>LAPASTORA</t>
  </si>
  <si>
    <t>BEBIDA EN POLVO CHOCO COOL 200 GR</t>
  </si>
  <si>
    <t>HARINA DE TRIGO PANADERA LA ESPECIAL 45 KG</t>
  </si>
  <si>
    <t>SACO 45 KG</t>
  </si>
  <si>
    <t>PASTA VERMICELLI EXTRA ESPECIAL NINO 1 KG</t>
  </si>
  <si>
    <t>CHAMPIÑÓN COCIDO DOÑA JULIA UND</t>
  </si>
  <si>
    <t>DOÑAJULIA</t>
  </si>
  <si>
    <t>AFEITADORA MACH 3 TURBO GILLETTE</t>
  </si>
  <si>
    <t>GOLPE CON TODO SABOR LIMON YUPI 140 GR</t>
  </si>
  <si>
    <t>GOLPE CON TODO SABOR NATURAL YUPI 140 GR</t>
  </si>
  <si>
    <t>GALLETAS SABOR VAINILLA BJ CREAM 408 GR</t>
  </si>
  <si>
    <t>BJCREAM</t>
  </si>
  <si>
    <t>GALLETAS SABOR FRESA BJ CREAM 408 GR</t>
  </si>
  <si>
    <t>GALLETAS SABOR A LIMON BJ CREAM 408 GR</t>
  </si>
  <si>
    <t>GALLETAS SABOR AMERICANO BJ CREAM 408 GR</t>
  </si>
  <si>
    <t>BEBIDA EN POLVO GUANABANA BOKA 10 GR</t>
  </si>
  <si>
    <t>BEBIDA EN POLVO NARANJA BOKA 10 GR</t>
  </si>
  <si>
    <t>BEBIDA EN POLVO PANELA Y LIMON BOKA 10 GR</t>
  </si>
  <si>
    <t>BEBIDA EN POLVO PIÑA BOKA 10 GR</t>
  </si>
  <si>
    <t>BEBIDA EN POLVO MANDARINA BOKA 10 GR</t>
  </si>
  <si>
    <t>BEBIDA EN POLVO SALPICON DE FRUTAS BOKA 10 GR</t>
  </si>
  <si>
    <t>ACEITE DE COCO COSMETICO COCAY 100 ML</t>
  </si>
  <si>
    <t>BEBIDA EN POLVO MARACUYA BOKA 10 GR</t>
  </si>
  <si>
    <t>BEBIDA EN POLVO DURAZNO BOKA 10 GR</t>
  </si>
  <si>
    <t>BEBIDA EN POLVO SANDIA BOKA 10 GR</t>
  </si>
  <si>
    <t>BEBIDA EN POLVO MORA FRESA BOKA 10 GR</t>
  </si>
  <si>
    <t>BEBIDA EN POLVO FRESA BOKA 10 GR</t>
  </si>
  <si>
    <t>SHAMPOO BODY ENVY HERBAL ESSENCES 346 ML</t>
  </si>
  <si>
    <t>HERBALESSENCES</t>
  </si>
  <si>
    <t>SHAMPOO COLOR ME HAPPY HERBAL ESSENCES 346 ML</t>
  </si>
  <si>
    <t>GALLETA OREO CHOCOLATE VINOTINTO 96 GR</t>
  </si>
  <si>
    <t>BATERIAS AA/AAA KINGBOY 2 UND</t>
  </si>
  <si>
    <t>YOGURT DE NARANJA MIGURT 125 GR</t>
  </si>
  <si>
    <t>BTO 24 UNI</t>
  </si>
  <si>
    <t>VINO TINTO SELEC. CASTAÑO DOMINIO ESPINAL 750 ML</t>
  </si>
  <si>
    <t>DOMINIOESPINAL</t>
  </si>
  <si>
    <t>PERRARINA CACHORROS MINIS  CARNE Y POLLO PURINA DOG CHOW 2 KG</t>
  </si>
  <si>
    <t>GATARINA CARNE CON ARROZ Y MAIZ PURINA GATSY 1 KG</t>
  </si>
  <si>
    <t>EVERYNIGHT</t>
  </si>
  <si>
    <t>BEBIDA ICED LEMON TEA ARIZONA 650 ML</t>
  </si>
  <si>
    <t>CHICHA EL CHICHERO 250 ML</t>
  </si>
  <si>
    <t>SALSA DE AJO TQF 150 ML</t>
  </si>
  <si>
    <t>CARAMELO DE COCO ALOKADOS 100 UND</t>
  </si>
  <si>
    <t>SOMETHINGSPECIAL</t>
  </si>
  <si>
    <t>PERRARINA ORIGINAL ADULTOS RINGO 2 KG</t>
  </si>
  <si>
    <t>GRANJA SALSA MOSTAZADA 150 ML</t>
  </si>
  <si>
    <t>GRANJA SALSA MOSTAZADA 300 ML</t>
  </si>
  <si>
    <t>INSECTICIDA AZUL INSECTOS VOLADORES BAYGON 360 ML</t>
  </si>
  <si>
    <t>INSECTICIDA</t>
  </si>
  <si>
    <t>INSECTICIDA DOBLE ACCION BAYGON 235 ML</t>
  </si>
  <si>
    <t>INSECTICIDA VERDE RASTREROS BAYGON 235 ML</t>
  </si>
  <si>
    <t>INSECTICIDA RASTREROS RAID GOLD 235 ML</t>
  </si>
  <si>
    <t>RAIDGOLD</t>
  </si>
  <si>
    <t>AMBIENTADOR CAMPOS DE LAVANDA GLADE 360 ML</t>
  </si>
  <si>
    <t>ACCESORIOS HOGAR</t>
  </si>
  <si>
    <t>GLADE</t>
  </si>
  <si>
    <t>AMBIENTADOR MANZANA Y CANELA GLADE 360 ML</t>
  </si>
  <si>
    <t>BEBIDA SABOR A NARANJA FRUTYS 1.5 LT</t>
  </si>
  <si>
    <t>PASTILLA LIMPIADORA PATO 2 UND 80 GR</t>
  </si>
  <si>
    <t>PATOTANQUE</t>
  </si>
  <si>
    <t>REPELENTE EN CREMA OFF KIDS 100 GR</t>
  </si>
  <si>
    <t>INSECTICIDA VERDE RASTRERO BAYGON 360 ML</t>
  </si>
  <si>
    <t>CARAMELOS COFFEE ALOKADOS 100 UND</t>
  </si>
  <si>
    <t>CHAMPIÑON REBANADO COCIDO DOÑA PAULA 300 GR</t>
  </si>
  <si>
    <t>DOÑAPAULA</t>
  </si>
  <si>
    <t>REFRESCO PIÑA GLUP 2 LT</t>
  </si>
  <si>
    <t>PASTELITOS DE MANZANA TRIGO DE ORO 8 UND</t>
  </si>
  <si>
    <t>PASTELITOS DE FRESA TRIGO DE ORO 8 UND</t>
  </si>
  <si>
    <t>JUGO DE MANZANA AKUITA KAITO 200 ML</t>
  </si>
  <si>
    <t>JUGO FRUTAS TROPICALES AKUITA KAITO 200 ML</t>
  </si>
  <si>
    <t>WHISKY CLAN MACGREGOR 1 LT</t>
  </si>
  <si>
    <t>PONQUESITOS C/ GOTAS CHOCOLATE TRIGO DE ORO 170 GR</t>
  </si>
  <si>
    <t>GALLETA BROWNIE CHARMY CALEDONIA 192 GR</t>
  </si>
  <si>
    <t>REPELENTE CREMA ALOE VERA OFF FAMILY 196 GR</t>
  </si>
  <si>
    <t>TOPPING CHOCOAVELLANA CHOKALA WEPA 200 GR</t>
  </si>
  <si>
    <t>NECTAR DE MANZANA KAITO 200 ML</t>
  </si>
  <si>
    <t>SALSA CHINA DE SOYA CHAMPIÑONES OSCURA 610 ML</t>
  </si>
  <si>
    <t>GALLETA DE CHOCOLATE FESTIVAL UND 33.6 GR</t>
  </si>
  <si>
    <t>PASTA CARACOL PREMIUM SINDONI 1 KG</t>
  </si>
  <si>
    <t>ROMANASAMBUCA</t>
  </si>
  <si>
    <t>GLENWALLACE</t>
  </si>
  <si>
    <t>PANQUE VAINILLA ONCE ONCE UND 65 GR</t>
  </si>
  <si>
    <t>CAFE GOURMET NAPOLI 200 GR</t>
  </si>
  <si>
    <t>GALLETA MARILU CHOCOLATE 324 GFR</t>
  </si>
  <si>
    <t>GALLETA CHOCOLATE MARILU PUIG 18 GR</t>
  </si>
  <si>
    <t>ESPUMA PARA AFEITAR CARBONO GILLETTE 150 GR</t>
  </si>
  <si>
    <t>CERVEZA PRESIDENTE LATA 355 ML</t>
  </si>
  <si>
    <t>DESODORANTE COOL WAVE GILLETTE 93 GR</t>
  </si>
  <si>
    <t>CEPILLO DENTAL PURIFICATION ORAL-B 2 PACK</t>
  </si>
  <si>
    <t>CEPILLO DENTAL SENSITIVE ORAL-B 2 PACK</t>
  </si>
  <si>
    <t>CEPILLO DENTAL FAMILY ORAL-B 5 PACK</t>
  </si>
  <si>
    <t>CEREAL NATURAL MIX BANANA NUECES MAIZORITOS 270 GR</t>
  </si>
  <si>
    <t>GALLETA MARIA EXTRA FINA PUIG 235 GR</t>
  </si>
  <si>
    <t>MANTEQUILLA  SIN SAL PURISIMA 200 GR</t>
  </si>
  <si>
    <t>MANTEQUILLA SIN SAL</t>
  </si>
  <si>
    <t>CHOCOLATE OVOMALTINA INDUSTRIAL 1 KG</t>
  </si>
  <si>
    <t>CHISKESITOS TOCINETA PICANTE MUNCHY 145 GR</t>
  </si>
  <si>
    <t>GOMITAS MINI CULEBRITAS GUANDY 20 GR</t>
  </si>
  <si>
    <t>JABON INTIMO FRIENDS 240 GR</t>
  </si>
  <si>
    <t>GALLETA CHARMY CHOCOMANIA CALEDONIA 192 GR</t>
  </si>
  <si>
    <t>SERVIPOLLO</t>
  </si>
  <si>
    <t>PAÑALES DE ADULTOS CLASSIC TALLA M SECUREZZA 6 UND</t>
  </si>
  <si>
    <t>TOALLAS HUMEDAS MORADAS AMY 72 UND</t>
  </si>
  <si>
    <t>REFRESCO FRESH GLUP 400 ML</t>
  </si>
  <si>
    <t>LICOR SECO CAVA BRANDY 700 ML</t>
  </si>
  <si>
    <t>BRANDY</t>
  </si>
  <si>
    <t>BATERIAS AAA ENERGIZER 2 UND</t>
  </si>
  <si>
    <t>CHICLE CANELA FREEGELLS 5 UND</t>
  </si>
  <si>
    <t>CHICLE HIERBABUENA FREEGELLS</t>
  </si>
  <si>
    <t>COUGH DROPS CEREZA FREEGELLS 30 UND</t>
  </si>
  <si>
    <t>COUGH DROPS EUCALIPTO FREEGELLS 30 UND</t>
  </si>
  <si>
    <t>COUGH DROPS VIT. C  FREEGELLS 30 UND</t>
  </si>
  <si>
    <t>SHAMPOO SUAVE Y MANEJABLE 2EN1 HEAD &amp; SHOULDERS 375 ML</t>
  </si>
  <si>
    <t>SHAMPOO RESTAURACION PANTENE 400 ML</t>
  </si>
  <si>
    <t>SHAMPOO LIMPIEZA RENOVADORA HEAD &amp; SHOULDERS 180 ML</t>
  </si>
  <si>
    <t>DESODORANTE ROLL-ON POWER RUSH GILLETTE 60 GR</t>
  </si>
  <si>
    <t>DESODORANTE ROLL-ON COOL WAVE GILLETTE 60 GR</t>
  </si>
  <si>
    <t>DESODORANTE ROLL-ON POWDER PROTECT COTTON SECRET 60 GR</t>
  </si>
  <si>
    <t>DESODORANTE ROLL-ON LEÑA OLD SPICE 52 GR</t>
  </si>
  <si>
    <t>TOALLAS SANIT. DIA ALWAYS 10 UND</t>
  </si>
  <si>
    <t>PAÑAL CONFORT SEC TALLA M PAMPERS 24 UND</t>
  </si>
  <si>
    <t>PAÑALES CONFORT SEC TALLA XXG PAMPERS 16 UND</t>
  </si>
  <si>
    <t>MAQUINA DE AFEITAR VENUS GILLETTE 4 UND</t>
  </si>
  <si>
    <t>GATARINA SABORES CASEROS POLLO GATSY 1 KG</t>
  </si>
  <si>
    <t>GEL FIJADOR SPORT LOOK ROLDA 120 GR</t>
  </si>
  <si>
    <t>GOTAS CHOCOLATE BLANCO CHOKALA WEPA 250 GR</t>
  </si>
  <si>
    <t>SALSA PARA PASTA NAPOLITANA OSOLE 200 GR</t>
  </si>
  <si>
    <t>ELTITAN</t>
  </si>
  <si>
    <t>BOLSA ALIMENTOS</t>
  </si>
  <si>
    <t>BOLSAS HERMETICAS TRANSPARENTES WYNWOOD 12 PZA</t>
  </si>
  <si>
    <t>CROSTATINA DE CHOCOLATE ONCE ONCE PAQ 6 UND 300 GR</t>
  </si>
  <si>
    <t>CERVEZA ANDINA 310 ML</t>
  </si>
  <si>
    <t>JUGO MANZANA YUKERY 500 ML</t>
  </si>
  <si>
    <t>PERRARINA ADULTO + PRO MIRRINGO 500 GR</t>
  </si>
  <si>
    <t>PERRARINA CACHORROS ORIGINAL RINGO 2 KG</t>
  </si>
  <si>
    <t>PASTA LINGUINI ALLEGRI 500 GR</t>
  </si>
  <si>
    <t>PAÑALES TALLA M BABY FINGER 10 UND</t>
  </si>
  <si>
    <t>PAÑALES TALLA P BABY FINGER 10 UND</t>
  </si>
  <si>
    <t>JUGO PERA YUKERY 500 ML</t>
  </si>
  <si>
    <t>ENSALADA DE FRUTAS BDJ 400 GR</t>
  </si>
  <si>
    <t>HELADO ALMENDRA BLANCO MAGNUM TIO RICO 90 ML</t>
  </si>
  <si>
    <t>REMATE DE CEBOLLA BLANCA KG (NO USAR)</t>
  </si>
  <si>
    <t>BABY FINGER PAÑALES TALLA G 10 UND</t>
  </si>
  <si>
    <t>CEREAL AVENA AROS CANELA MAIZORITOS 200 GR</t>
  </si>
  <si>
    <t>CEREAL AVENA AROS ORIGINAL MAIZORITOS 200 GR</t>
  </si>
  <si>
    <t>LAVINOTINTO</t>
  </si>
  <si>
    <t>JABON GLICERINA Y VITAMINA E PROTEX 110 GR</t>
  </si>
  <si>
    <t>BEBIDA LIMON NESTEA 1 KG</t>
  </si>
  <si>
    <t>CEREAL NAT. MIX GRANOLA / ALMENDRAS MAIZORITOS 270 GR</t>
  </si>
  <si>
    <t>SAZON MEXICANA MC CORMICK 82 GR</t>
  </si>
  <si>
    <t>CERVEZA REGIONAL LATA 355 ML</t>
  </si>
  <si>
    <t>CERVEZA MORENITA REGIONAL LAGER 5° 250 ML</t>
  </si>
  <si>
    <t>CREMA DE ZAPATOS MARRON CHERRY 30 GR</t>
  </si>
  <si>
    <t>CERAS Y PULIMENTOS</t>
  </si>
  <si>
    <t>CREMA DE ZAPATO NEGRA CHERRY 30 GR</t>
  </si>
  <si>
    <t>LECHE CONDENSADA MAITA 340 GR</t>
  </si>
  <si>
    <t>CERVEZA DE LATA HEINEKEN 310 ML</t>
  </si>
  <si>
    <t>TE DE FLOR DE JAMAICA PARMALAT 1.5 LT</t>
  </si>
  <si>
    <t>SHAMPOO 2EN1 LIMPIEZA RENOVADORA HEAD &amp; SHOULDERS 375 ML</t>
  </si>
  <si>
    <t>NECTAR DE PERA-MANZANA SIX PACK NATULAC 250 ML</t>
  </si>
  <si>
    <t>NECTAR PIÑA-BANANA YUKY-PAK 250 ML</t>
  </si>
  <si>
    <t>VINO CABERNET SAUVIGNON RIPATELLO 750 ML</t>
  </si>
  <si>
    <t>PAÑAL CONFORT SEC TALLA P PAMPERS 28 UND</t>
  </si>
  <si>
    <t>PAPAS FRITAS PARA PERRO CALIENTE BETTY 1 KG</t>
  </si>
  <si>
    <t>ALBONDIGAS TAURUS 480 GR (NO USAR)</t>
  </si>
  <si>
    <t>LOMO DE ATUN EN ACEITE MARGARITA 170 GR</t>
  </si>
  <si>
    <t>SUAVIZANTE FLORAL DOWNY 360 ML</t>
  </si>
  <si>
    <t>CARAMELO IND. EXTRA FUERTE FREEGELLS 101 UND</t>
  </si>
  <si>
    <t>CARAMELO IND. EUCALIPTO FREEGELLS 101 UND</t>
  </si>
  <si>
    <t>CEPILLO DENTAL CUIDADO COMP. ALIDENT UND</t>
  </si>
  <si>
    <t>CEPILLO DENTAL DUO ALIDENT UND</t>
  </si>
  <si>
    <t>PAÑAL RECIEN NACIDO BABY FINGER 10 UND</t>
  </si>
  <si>
    <t>DETERGENTE EN POLVO AZUL T. TIPO ROPA ALIVE 200 GR</t>
  </si>
  <si>
    <t>QUESO GOUDA HOLLAND TIERNO C/SEPARADORES KG</t>
  </si>
  <si>
    <t>HOLLAN GOUDA</t>
  </si>
  <si>
    <t>SHAMPOO ANTICASPA</t>
  </si>
  <si>
    <t>CEREAL COOKIES &amp; CREAM FLIPS 220 GR</t>
  </si>
  <si>
    <t>LECHE EN POLVO LA CAMPIÑA 962 GR</t>
  </si>
  <si>
    <t>REFRESCO ZERO AZUCAR PEPSI 1 LT</t>
  </si>
  <si>
    <t>CEREAL CHOCOLATE FLIPS RISTRAS 12 UND 28 GR</t>
  </si>
  <si>
    <t>AZUCAR REFINADA LAS TRES MARIAS 1 KG</t>
  </si>
  <si>
    <t>LASTRESMARIAS</t>
  </si>
  <si>
    <t>ONCE ONCE PANQUE MINI VAINILLA PAQ 6 UND 180 GR</t>
  </si>
  <si>
    <t>DIANA</t>
  </si>
  <si>
    <t>REFRESCO ZERO AZUCAR PEPSI LATA 355 ML</t>
  </si>
  <si>
    <t>GALLETA CHOC/AVELLANA CARLTON SAMBA 32 GR</t>
  </si>
  <si>
    <t>DORITOS DINAMITA LIMON TAQUERO FRITO LAY 150 GR</t>
  </si>
  <si>
    <t>MERMELADA DE FRESA SECRETO DE LA ABUELA 250 GR</t>
  </si>
  <si>
    <t>ACEITE DE GIRASOL</t>
  </si>
  <si>
    <t>GIRASOL</t>
  </si>
  <si>
    <t>APERITIVO</t>
  </si>
  <si>
    <t>APEROL</t>
  </si>
  <si>
    <t>PASTICHO ESPECIALIDAD NAPOLI CAPRI 250 GR</t>
  </si>
  <si>
    <t>SUAVIZANTE AMANECER CONCENT. DOWNY 1.4 LT</t>
  </si>
  <si>
    <t>CJA 9</t>
  </si>
  <si>
    <t>TOALLAS SANIT. SEDA SEC ABUND. E/L ALWAYS 8 UND</t>
  </si>
  <si>
    <t>MAIZ DULCE BDJ</t>
  </si>
  <si>
    <t>VINO TINTO ROBLE LA VINOTINTO 750 ML</t>
  </si>
  <si>
    <t>PEARLRIVERBIDGE</t>
  </si>
  <si>
    <t>SALSA SOYA OSCURA S/ CHAMPIÑONES SUP. PRB 500 ML</t>
  </si>
  <si>
    <t>GALLETA DE CHOCOLATE MOST. OREO DISPLAY (NO USAR)</t>
  </si>
  <si>
    <t>GALLETA TIPO AMERICANO DE CHOCOLATE OREO (NO USAR)</t>
  </si>
  <si>
    <t>BTO 9 UND</t>
  </si>
  <si>
    <t>JUGO DE NARANJA 100% NATULAC 330 ML</t>
  </si>
  <si>
    <t>PALETA CERDO AHUMADA STANDARD LA MONTSERRATINA KG</t>
  </si>
  <si>
    <t>MORTADELA EXTRA AHUM. FIESTA PLUMROSE 4 KG</t>
  </si>
  <si>
    <t>CLIGHT</t>
  </si>
  <si>
    <t>NECTAR DE MANZANA YUKERY 335 ML</t>
  </si>
  <si>
    <t>LOMITO ENTERO DE RES ALTODEVA 2.2 KG (NO USAR)</t>
  </si>
  <si>
    <t>HUESO DE CHOCOZUELA TAURUS 1 KG (NO USAR)</t>
  </si>
  <si>
    <t>LOMITO ENTERO DE RES ALTODEVA 3.2 KG (NO USAR)</t>
  </si>
  <si>
    <t>LOMITO ENTERO DE RES ALTODEVA 3 KG (NO USAR)</t>
  </si>
  <si>
    <t>LOMITO ENTERO DE RES ALTODEVA 2.8 KG (NO USAR)</t>
  </si>
  <si>
    <t>LOMITO ENTERO DE RES ALTODEVA 2.6 KG (NO USAR)</t>
  </si>
  <si>
    <t>LOMITO ENTERO DE RES ALTODEVA 2.4 KG (NO USAR)</t>
  </si>
  <si>
    <t>SARDINA EN TOMATE NVA MARBONITA 170 GR</t>
  </si>
  <si>
    <t>TICKET DE PAQUETERO</t>
  </si>
  <si>
    <t>APERITIVO READY TO DRINK SPRITZ SANTERO 9-5-8 LATA 250 ML</t>
  </si>
  <si>
    <t>CARPETA MARRON TAMAÑO OFICIO</t>
  </si>
  <si>
    <t>BYDCARE</t>
  </si>
  <si>
    <t>SACO PARA GRANOS 50 KG</t>
  </si>
  <si>
    <t>PAPELON C/ DURAZNO EL TRAPICHE 250 ML</t>
  </si>
  <si>
    <t>PAPELON C/ LIMON EL TRAPICHE 250 ML</t>
  </si>
  <si>
    <t>PAPELON C/ PERA EL TRAPICHE 250 ML</t>
  </si>
  <si>
    <t>CERVEZA PRESIDENTE BOTELLA DE VIDRIO 355 ML</t>
  </si>
  <si>
    <t>GALLETA DE CHOCOLATE NAVIDAD TUBO OREO 96 GR</t>
  </si>
  <si>
    <t>ALMENDRAS CUB. CON CHOCOLATE BITTER ST. MORITZ 12 UND 40 GR</t>
  </si>
  <si>
    <t>ALMENDRAS CUB. C/ CHOCOLATE BITTER ST. MORITZ UND 40 GR</t>
  </si>
  <si>
    <t>ALMENDRAS CUB. C/ CHOCOLATE DE LECHE ST. MORITZ 12 UND 40 GR</t>
  </si>
  <si>
    <t>ALMENDRAS CUB. C/ CHOCOLATE DE LECHE ST. MORITZ UND 40 GR</t>
  </si>
  <si>
    <t>AVELLANA CUB. C/ CHOC. LECHE ST. MORITZ 12 UND 40 GR</t>
  </si>
  <si>
    <t>AVELLANA CUB. C/ CHOCOLATE DE LECHE ST. MORITZ UND 40 GR</t>
  </si>
  <si>
    <t>GRANOS CAFE CUB. C/ CHOC. ST. MORITZ 12 UND 40 GR</t>
  </si>
  <si>
    <t>GRANOS DE CAFE CUB. C/ CHOCOLATE ST. MORITZ UND 40 GR</t>
  </si>
  <si>
    <t>PAÑAL TIPO PANTS TALLA M SECUREZZA 10 UND</t>
  </si>
  <si>
    <t>PAÑAL TIPO PANTS TALLA L SECUREZZA 10 UND</t>
  </si>
  <si>
    <t>PANQUE VAINILLA CRUSTISSIMO 50 GR</t>
  </si>
  <si>
    <t>PRUEBA</t>
  </si>
  <si>
    <t>CERVEZA RET CLASSIC VERDE SOLERA CAJA 222 ML</t>
  </si>
  <si>
    <t>ARCHIVADOR SINFONIA PEQUEÑO</t>
  </si>
  <si>
    <t>CALCULADORA</t>
  </si>
  <si>
    <t>BARRILLETE TUTTI FRUTTI LOKIÑO 400 GR</t>
  </si>
  <si>
    <t>CHOCOFORTE</t>
  </si>
  <si>
    <t>DOÑA MARA</t>
  </si>
  <si>
    <t>TOALLAS HUM. EXT/ SUAV PREM. ALOE VERA OKI BABY 42 UND</t>
  </si>
  <si>
    <t>OKIBABY</t>
  </si>
  <si>
    <t>JAMON COCIDO PLANCHADO PLUMROSE KG</t>
  </si>
  <si>
    <t>MASANTONI</t>
  </si>
  <si>
    <t>PASA CUB. DE CHOCOLATE ST. MORITZ 40 GR</t>
  </si>
  <si>
    <t>MANI CUB. DE CHOCOLATE ST. MORITZ 40 GR</t>
  </si>
  <si>
    <t>WHISKY 12 AÑOS OLD PARR 1 LT</t>
  </si>
  <si>
    <t>GRANJA CARNE P/ GUISAR BDJ 1 KG (NO USAR)</t>
  </si>
  <si>
    <t>GRANJA STROGONOFF BDJ 1 KG</t>
  </si>
  <si>
    <t>GRANJA MEDALLONES DE LOMITO BDJ 500 GR</t>
  </si>
  <si>
    <t>GRANJA HUESO ROJO BDJ 1 KG</t>
  </si>
  <si>
    <t>GRANJA STROGONOFF BDJ 500 GR</t>
  </si>
  <si>
    <t>GRANJA ASADO NEGRO BDJ 500 GR (NO USAR)</t>
  </si>
  <si>
    <t>MAIZ TOSTADO SABOR BBQ AGROMANI 15 KG</t>
  </si>
  <si>
    <t>BTO 15 KG</t>
  </si>
  <si>
    <t>GOLDENICE</t>
  </si>
  <si>
    <t>SHAMPOO BIO COCO EVERY NIGHT 365 ML</t>
  </si>
  <si>
    <t>GINEBRA TANQUERAY 1 LT</t>
  </si>
  <si>
    <t>LONDONDRYGIN</t>
  </si>
  <si>
    <t>CERVEZA REGIONAL 222 ML</t>
  </si>
  <si>
    <t>GRANJA LAGARTO C/ HUESO BDJ 500 GR</t>
  </si>
  <si>
    <t>SHAMPOO LIMP. RENOV. HEAD &amp; SHOULDERS 375 ML</t>
  </si>
  <si>
    <t>GRANJA MEDALLONES DE LOMITO KG</t>
  </si>
  <si>
    <t>GRANJA POLVOROSAS CANELA 84 GR</t>
  </si>
  <si>
    <t>JUGO ZUMO SURTIDOS NUTIVA SIX PACK 200 ML</t>
  </si>
  <si>
    <t>NUTIVA</t>
  </si>
  <si>
    <t>VINO SAUV. RESERVA MISIONES DE RENGO 750 ML</t>
  </si>
  <si>
    <t>ALEMAN</t>
  </si>
  <si>
    <t>LIEBFRAUMILCH</t>
  </si>
  <si>
    <t>ALIMENTO LACTEO EN POLVO VILLA LACTEA 400 GR</t>
  </si>
  <si>
    <t>FORMULA LACTEA</t>
  </si>
  <si>
    <t>VILLALACTEA</t>
  </si>
  <si>
    <t>KANGSHIFU</t>
  </si>
  <si>
    <t>DELBOSQUE</t>
  </si>
  <si>
    <t>HELADO CHICLE MEGA BOOM CREMA HELADOS 115 GR</t>
  </si>
  <si>
    <t>HELADO CEREZA REAL CREMA HELADOS 44 GR</t>
  </si>
  <si>
    <t>ADI</t>
  </si>
  <si>
    <t>HUEDA</t>
  </si>
  <si>
    <t>HARINA DE TRIGO LEUD. LA ESPECIAL 900 GR</t>
  </si>
  <si>
    <t>AVENA EN HOJUELA INSTANT. WEPA 200 GR</t>
  </si>
  <si>
    <t>SPERONE</t>
  </si>
  <si>
    <t>JOSE CUERVO</t>
  </si>
  <si>
    <t>BOTTEGA</t>
  </si>
  <si>
    <t>1800</t>
  </si>
  <si>
    <t>LABEL</t>
  </si>
  <si>
    <t>COINTREAU</t>
  </si>
  <si>
    <t>RIBERA DUERO</t>
  </si>
  <si>
    <t>CATENA</t>
  </si>
  <si>
    <t>AGUARDIENTE</t>
  </si>
  <si>
    <t>ANTIOQUEÑO</t>
  </si>
  <si>
    <t>DALMORE</t>
  </si>
  <si>
    <t>QUEST</t>
  </si>
  <si>
    <t>CAMPARI</t>
  </si>
  <si>
    <t>AMARULA</t>
  </si>
  <si>
    <t>DICAPRI</t>
  </si>
  <si>
    <t>KAHLUA</t>
  </si>
  <si>
    <t>JP CHENET</t>
  </si>
  <si>
    <t>CREMA DENTAL ORAL-B WHITE 70 GR</t>
  </si>
  <si>
    <t>GRANJA ASADO TIRA ESP. 1 KG (NO USAR)</t>
  </si>
  <si>
    <t>ALISOFT</t>
  </si>
  <si>
    <t>YOGURT NAVIDAD BON YURT ALPINA 170 GR</t>
  </si>
  <si>
    <t>YOGURT SABOR A CAMBUR MIGURT 125 GR</t>
  </si>
  <si>
    <t>JAMON DE PAVO</t>
  </si>
  <si>
    <t>MINI PANQUE CHOCOLATE ONCE ONCE UND 30 GR</t>
  </si>
  <si>
    <t>HILO DENTAL ESSENTIAL FLOSS ORAL-B 50 M</t>
  </si>
  <si>
    <t>HILOS DENTALES</t>
  </si>
  <si>
    <t>POWERADE</t>
  </si>
  <si>
    <t>BEBIDA FRUTAS TROPIC. POWERADE 500 ML</t>
  </si>
  <si>
    <t>GRANJA CARNE HAMBURGUESA BDJ 8 UND (NO USAR)</t>
  </si>
  <si>
    <t>SEGUNDA</t>
  </si>
  <si>
    <t>FRUVER CESTAS 1.8</t>
  </si>
  <si>
    <t>RAIDMAX</t>
  </si>
  <si>
    <t>HARINA DE MAIZ BLANCO PAN 2 KG</t>
  </si>
  <si>
    <t>IDEAL</t>
  </si>
  <si>
    <t>PRUEBA 2</t>
  </si>
  <si>
    <t>FABULOSO</t>
  </si>
  <si>
    <t>BRISOL</t>
  </si>
  <si>
    <t>AJAX</t>
  </si>
  <si>
    <t>DESODORANTE ROLL-ON LADY PRO5 LADY SPEED STICK 50 ML</t>
  </si>
  <si>
    <t>REFRESCO ZERO AZUCAR PEPSI 2 LT</t>
  </si>
  <si>
    <t>REFRESCO MANZANA GOLDEN 355 ML</t>
  </si>
  <si>
    <t>CARAMELOS MENTITAS AMBROSOLI 25 GR</t>
  </si>
  <si>
    <t>MENTITAS</t>
  </si>
  <si>
    <t>SALCHICHA DE POLLO ECON. SALCHIPOLLO 12 UND 225 GR</t>
  </si>
  <si>
    <t>DIABETICO</t>
  </si>
  <si>
    <t>GALLETA DE FRESA FESTIVAL UND 33.6 GR</t>
  </si>
  <si>
    <t>EDULCORANTES</t>
  </si>
  <si>
    <t>HARINA DE TRIGO LEUDANTE ROBIN HOOD 900 GR</t>
  </si>
  <si>
    <t>PEPITO MUNDO MARINO FRITO LAY 25 GR</t>
  </si>
  <si>
    <t>DESODORANTE EXT/ PROT. X5 ROLL-ON SPEED STICK 50 ML</t>
  </si>
  <si>
    <t>HELADO CHOCOLATE INTENSO MAGNUM TIO RICO 90 ML</t>
  </si>
  <si>
    <t>HELADO CLASICO MAGNUM TIO RICO 90 ML</t>
  </si>
  <si>
    <t>CARAOTAS ROJAS GRAVENCA 500 GR</t>
  </si>
  <si>
    <t>GUFO</t>
  </si>
  <si>
    <t>HECULA</t>
  </si>
  <si>
    <t>ALONKURA</t>
  </si>
  <si>
    <t>MONICA</t>
  </si>
  <si>
    <t>GALLETA CHOCOLATE OREO LATA 288 GR</t>
  </si>
  <si>
    <t>ELMAIZALITO</t>
  </si>
  <si>
    <t>CARAOTAS NEGRAS EL MAIZALITO 900 GR</t>
  </si>
  <si>
    <t>CARAOTAS ROJAS EL MAIZALITO 400 GR</t>
  </si>
  <si>
    <t>GARBANZO EL MAIZALITO 400 GR</t>
  </si>
  <si>
    <t>GARBANZOS</t>
  </si>
  <si>
    <t>CARAOTAS NEGRAS EL MAIZALITO 25 KG</t>
  </si>
  <si>
    <t>SAC 25 KG</t>
  </si>
  <si>
    <t>GOMITAS SURTIDOS VARIEDAD TRULULU</t>
  </si>
  <si>
    <t>13 AÑOS</t>
  </si>
  <si>
    <t>SISTEMAS</t>
  </si>
  <si>
    <t>CROSTATINA DE CHOCOLATE ONCE ONCE UND</t>
  </si>
  <si>
    <t>WHISKY TWO SOULS BUCHANANS 750 ML</t>
  </si>
  <si>
    <t>BASE MALTA</t>
  </si>
  <si>
    <t>BEBIDA MARACUYA GATORADE 500 ML</t>
  </si>
  <si>
    <t>CARTUJO</t>
  </si>
  <si>
    <t>ALCASA</t>
  </si>
  <si>
    <t>ACEITE DE COCO EXTRA VIRGEN COCAY 200 ML</t>
  </si>
  <si>
    <t>GALLETAS DUCALES NOEL 162 GR</t>
  </si>
  <si>
    <t>TE AMO</t>
  </si>
  <si>
    <t>PLATO</t>
  </si>
  <si>
    <t>CONTINENTALPLAST</t>
  </si>
  <si>
    <t>HELADO TENTACION ORION CREMA HELADOS 60 GR</t>
  </si>
  <si>
    <t>HELADO TENTACION 3CHOKO CREMA HELADOS 60 GR</t>
  </si>
  <si>
    <t>HELADO MEGA SANDWICH CREMA HELADOS 60 GR</t>
  </si>
  <si>
    <t>REFRESCO PIÑA GOLDEN 2 LT</t>
  </si>
  <si>
    <t>GRANJA TAPAS TRANSPARENTES ROTULAD. 115 ML</t>
  </si>
  <si>
    <t>GRANJA TINA MARGARINA 454 GR</t>
  </si>
  <si>
    <t>HELADO TENTAC. MANTECADO C/ FRESA CREMA HELADOS 100 GR</t>
  </si>
  <si>
    <t>PROTECTORES DIARIOS C/ PERF. ALWAYS 18 UND</t>
  </si>
  <si>
    <t>RECORTE CHORIZO KG</t>
  </si>
  <si>
    <t>SEMILLAS CALABAZA TOSTADAS C/ SAL 150 GR</t>
  </si>
  <si>
    <t>GRANORA</t>
  </si>
  <si>
    <t>MIX ANTIOXIDANTE CACAO - LINAZA 150 GR</t>
  </si>
  <si>
    <t>MIX FRUTOS SECOS AVENA S/ GLUTEN 150 GR</t>
  </si>
  <si>
    <t>SARDINAS AHUMADAS MARGARITA 170 GR</t>
  </si>
  <si>
    <t>VANISH</t>
  </si>
  <si>
    <t>WOOLITE</t>
  </si>
  <si>
    <t>HELADO CHOC/ PEANUT BUTTER CUP TALENTI 473 ML</t>
  </si>
  <si>
    <t>CUCHILLO DE SIERRA UND</t>
  </si>
  <si>
    <t>AZUPRO</t>
  </si>
  <si>
    <t>MERIENDA</t>
  </si>
  <si>
    <t>ROSQUITA</t>
  </si>
  <si>
    <t>VIETVEN</t>
  </si>
  <si>
    <t>DETERGENTE EN POLVO FRAG. FLORAL MULTI CLEAN 5 KG</t>
  </si>
  <si>
    <t>GALLETA MARIA ITALIA 150 GR</t>
  </si>
  <si>
    <t>TAPABOCA</t>
  </si>
  <si>
    <t>EQUIPO PARA PROTECCION Y SEGURIDAD</t>
  </si>
  <si>
    <t>VASOS PLAST. DIAMANTE NRO 167</t>
  </si>
  <si>
    <t>ESPIRAL</t>
  </si>
  <si>
    <t>DESINFECTANTE FRESC. RELAJANTE LAS LLAVES 1 LT</t>
  </si>
  <si>
    <t>DESINFECTANTE</t>
  </si>
  <si>
    <t>ARROZ BLANCO TRAD. TIPO I PRIMOR 900 GR</t>
  </si>
  <si>
    <t>NECTAR DE MANZANA YUKERY 250 ML</t>
  </si>
  <si>
    <t>GRANEL PAÑAL TALLA XXG 10 UND</t>
  </si>
  <si>
    <t>VEGETALES MIXTOS</t>
  </si>
  <si>
    <t>TEQUILA AÑEJO S/ FUNDA DON JULIO 750 ML</t>
  </si>
  <si>
    <t>DONJULIO</t>
  </si>
  <si>
    <t>TEQUILA REPOSADO 40 % DON JULIO 750 ML</t>
  </si>
  <si>
    <t>GALLETA DE COCO FESTIVAL 403 GR</t>
  </si>
  <si>
    <t>GALLETAS SALTIN 1 TACO NOEL 102 GR</t>
  </si>
  <si>
    <t>GALLETAS SALTIN NOEL 9 PAQ 216 GR</t>
  </si>
  <si>
    <t>CHOCOLATE DANDY 19 GR</t>
  </si>
  <si>
    <t>GALLETAS DE MANTEQUILLA MUUU 351 GR</t>
  </si>
  <si>
    <t>ITALIANA</t>
  </si>
  <si>
    <t>FIFIS</t>
  </si>
  <si>
    <t>SALCHICHA</t>
  </si>
  <si>
    <t>AVES</t>
  </si>
  <si>
    <t>CASCOS DE GUAYABA</t>
  </si>
  <si>
    <t>REPELENTE/SPRAY</t>
  </si>
  <si>
    <t>SHAMPOO SUAVE/MANEJABLE 2EN1 HEAD &amp; SHOULDERS 180 ML</t>
  </si>
  <si>
    <t>BEBIDA ACHOCOLATADA UHT CHOCO MIL CEMIL 200 ML</t>
  </si>
  <si>
    <t>DON MIGUEL</t>
  </si>
  <si>
    <t>BEBIDA LACTEA EN POLVO DON MIGUEL 125 GR</t>
  </si>
  <si>
    <t>GUISANTES Y ZANAHORIA OSOLE 280 GR</t>
  </si>
  <si>
    <t>MOLIDO</t>
  </si>
  <si>
    <t>YOGURT F/ PIÑA MIGURT 250 GR</t>
  </si>
  <si>
    <t>CARAMELOS ACIDOS FRUTAL OKA LOKA NANOS 288 GR</t>
  </si>
  <si>
    <t>BEBIDA MANZANA GATORADE 500 ML</t>
  </si>
  <si>
    <t>DESINFECTANTE LAVANDA TK 1 LT</t>
  </si>
  <si>
    <t>HARINA MAIZ BLANCO SUSTANCIOSA FINA IDEAL 1 KG</t>
  </si>
  <si>
    <t>FINAIDEAL</t>
  </si>
  <si>
    <t>HARINA MAIZ BLANCO INSPIRADORA FINA IDEAL 1 KG</t>
  </si>
  <si>
    <t>HARINA MAIZ AMARILLO SENSORIAL FINA IDEAL 1 KG</t>
  </si>
  <si>
    <t>BEBIDA DE NARANJA MAI 500 ML</t>
  </si>
  <si>
    <t>MAI</t>
  </si>
  <si>
    <t>ASTA</t>
  </si>
  <si>
    <t>LICOR SELECTED 56 BOTANICALS JAGERMEISTER 350 ML</t>
  </si>
  <si>
    <t>PASTA LINGUINI PREMIUN SINDONI 500 GR</t>
  </si>
  <si>
    <t>GRANJA SALSA BOLOGNESA 340 GR</t>
  </si>
  <si>
    <t>GRANJA SALSA PEPPERONI 340 GR</t>
  </si>
  <si>
    <t>GRANJA MERMELADA DE FRESA 230 GR</t>
  </si>
  <si>
    <t>GRANJA MERMELADA DE GUAYABA 230 GR</t>
  </si>
  <si>
    <t>GRANJA MERMELADA DE DURAZNO 230 GR</t>
  </si>
  <si>
    <t>CHOCOLATE EN POLVO RIKO MALT 400 GR</t>
  </si>
  <si>
    <t>GRANJA GELATINA SABOR A FRESA 96 GR</t>
  </si>
  <si>
    <t>ESPONJA MULTIUSOS PLATEADA TK</t>
  </si>
  <si>
    <t>ESPONJA DOBLE USO SALVA UÑAS TK</t>
  </si>
  <si>
    <t>ESPONJA ACERO INOXIDABLE TK</t>
  </si>
  <si>
    <t>DESODORANTE CLEAR GEL COOL WAVE GILLETE 45 GR</t>
  </si>
  <si>
    <t>VODKA GORDONS 700 ML</t>
  </si>
  <si>
    <t>VODKA DE UVA GORDONS 700 ML</t>
  </si>
  <si>
    <t>GALLETA SUSY CHOCO2 NESTLE 4 UND 200 GR</t>
  </si>
  <si>
    <t>CARTUCHOS VENUS CARE 2 UND GILLETE</t>
  </si>
  <si>
    <t>TRAT. CAPILAR PRO HIALURONICO NUTRIBELA (NO USAR)</t>
  </si>
  <si>
    <t>HELADO MEGA TINITA CHOCOLATE CREMA HELADOS 55 GR UND</t>
  </si>
  <si>
    <t>HELADO MEGA TINITA MANTECADO CREMA HELADOS 55 GR UND</t>
  </si>
  <si>
    <t>HELADO MEGA TWISTER FRESA/CHOCO CREMA HELADOS</t>
  </si>
  <si>
    <t>HELADO MEGA CONO MANT/CHOCO CREMA HELADOS 85 GR UND</t>
  </si>
  <si>
    <t>REPELENTE AEROSOL OFF FAMILY 217 ML</t>
  </si>
  <si>
    <t>HELADO CORNETTO CHOCO MIX TIO RICO 100 ML</t>
  </si>
  <si>
    <t>CEBOLLA BLANCA GRANDE KG (NO USAR)</t>
  </si>
  <si>
    <t>CHICLE S/A MORA AZUL TRIDENT 8,5 GR</t>
  </si>
  <si>
    <t>SIN AZUCAR</t>
  </si>
  <si>
    <t>TRIDENT</t>
  </si>
  <si>
    <t>CJA 540 UND</t>
  </si>
  <si>
    <t>CHICLE S/A YERBABUENA TRIDENT 8,5 GR</t>
  </si>
  <si>
    <t>CHICLE S/A MENTA TRIDENT 8,5 GR</t>
  </si>
  <si>
    <t>CHICLE S/A SANDIA TRIDENT 8,5 GR</t>
  </si>
  <si>
    <t>CARAMELO CEREZA HALLS 25,2 GR</t>
  </si>
  <si>
    <t>HALLS</t>
  </si>
  <si>
    <t>CJA 360 UND</t>
  </si>
  <si>
    <t>CARAMELO MENTOL/EUCALIPTO HALLS 25,2 GR</t>
  </si>
  <si>
    <t>CARAMELO YERBABUENA HALLS 25,2 GR</t>
  </si>
  <si>
    <t>CARAMELO MENTA EXTRA FUERTE HALLS 22,5 GR</t>
  </si>
  <si>
    <t>AZUCAR BLANCA LA PASTORA 450 GR</t>
  </si>
  <si>
    <t>LA PASTORA</t>
  </si>
  <si>
    <t>GRANJA SEPARADORES DE ACEITE UND</t>
  </si>
  <si>
    <t>HELADO CORNETTO CHOCOLATE TIO RICO 100 ML</t>
  </si>
  <si>
    <t>INSECTICIDA ESPIRAL LETOX 10 UND</t>
  </si>
  <si>
    <t>LETOX</t>
  </si>
  <si>
    <t>MAIZ PARA COTUFAS GRAVENCA 400 GR</t>
  </si>
  <si>
    <t>LAVAPLATOS EN CREMA TK 500 GR</t>
  </si>
  <si>
    <t>GALLETAS MINI MARIA LONCHERA 180 GR</t>
  </si>
  <si>
    <t>HELADO MEGA CONO CHOCOLATE CREMA HELADOS 85 GR UND</t>
  </si>
  <si>
    <t>HELADO MEGA CONO FRESA CREMA HELADOS 85 GR UND</t>
  </si>
  <si>
    <t>HELADO MEGA CONO MANTECADO CREMA HELADOS 85 GR UND</t>
  </si>
  <si>
    <t>HELADO MEGA TINITA AREQUIPE CREMA HELADOS 55 GR UND</t>
  </si>
  <si>
    <t>HELADO MEGA TINITA FRESA CREMA HELADOS 55 GR UND</t>
  </si>
  <si>
    <t>HELADO MEGA SUNDAE SIROP FRESA CREMA HELADOS 55 GR UND</t>
  </si>
  <si>
    <t>HELADO MEGA SUNDAE SIROP CHOC/ CREMA HELADOS 55 GR UND</t>
  </si>
  <si>
    <t>HELADO MEGA SUNDAE CHOC. CREMA HELADOS 55 GR UND</t>
  </si>
  <si>
    <t>HELADO STRACIATELLA CREMA HELADOS 500 ML</t>
  </si>
  <si>
    <t>HELADO TORTA SUIZA CREMA HELADOS 500 ML</t>
  </si>
  <si>
    <t>HELADO NARANJA CREMA HELADOS 500 ML</t>
  </si>
  <si>
    <t>HELADO BABY PALETA FRESA CREMA HELADOS 58 GR</t>
  </si>
  <si>
    <t>HELADO BABY PALETA CHOCOLATE CREMA HELADOS 58 GR</t>
  </si>
  <si>
    <t>HELADO MANTEC/CHOCOLATE CREMA HELADOS 1 LT</t>
  </si>
  <si>
    <t>HISOPO ESTRELLA ALIVE 300 PCS</t>
  </si>
  <si>
    <t>BTO 56 UND</t>
  </si>
  <si>
    <t>JABON HUMECTACION REFRESC. SANDIA PALMOLIVE 110 GR.</t>
  </si>
  <si>
    <t>HARINA DE MAIZ BLANCO PAN 1 KG *</t>
  </si>
  <si>
    <t>PASTA PLUMITA E. ESP PRIMOR 1 KG</t>
  </si>
  <si>
    <t>ROSAL PLUS PAVECA 180 HOJAS</t>
  </si>
  <si>
    <t>SERVILLETA ZZZ GRANDE PAVECA 160 UND</t>
  </si>
  <si>
    <t>ROSAL PLUS PAVECA 215 HOJAS</t>
  </si>
  <si>
    <t>PASTA TORNILLO E. ESP CAPRI 1 KG</t>
  </si>
  <si>
    <t>JUGO FRUTAS PASION MIX FRUTTSI 250 ML</t>
  </si>
  <si>
    <t>FRUTTSI</t>
  </si>
  <si>
    <t>JUGO FRUTOS ROJOS FRUTTSI 250 ML</t>
  </si>
  <si>
    <t>JUGO FRUTAS TROPICALES FRUTTSI 250 ML</t>
  </si>
  <si>
    <t>CARAMELO MENTA CHAO 100 UND</t>
  </si>
  <si>
    <t>BROWNIE AREQUIPE MR BROWN BIMBO 75 GR</t>
  </si>
  <si>
    <t>BROWNIE CHOCOLATE MR BROWN BIMBO 65 GR</t>
  </si>
  <si>
    <t>CURCUMA BDJ 250 GR</t>
  </si>
  <si>
    <t>SALSA DE TOMATE KETCHUP ENDIABLADO UNDERWOOD 380 GR</t>
  </si>
  <si>
    <t>BEBIDA ACHOCOLATADA LANDOR 400 GR</t>
  </si>
  <si>
    <t>POLVOROSAS DE CHOCOLATE TRIGO DE ORO 120 GR</t>
  </si>
  <si>
    <t>SAL MARINA CON AJO Y ROMERO KALDINI 260 GR (NO USAR)</t>
  </si>
  <si>
    <t>PASTA ESPECIALIDADES FETUCCINI CAPRI 500 GR</t>
  </si>
  <si>
    <t>PAPEL DE ALUMINIO 10 MT</t>
  </si>
  <si>
    <t>GALLETA CLUB SOCIAL INTEGRAL NABISCO 234 GR</t>
  </si>
  <si>
    <t>QUESO UNTABLE PICANTE RIKESA 200 GR</t>
  </si>
  <si>
    <t>QUESO UNTABLE RIKESA 330 GR</t>
  </si>
  <si>
    <t>PERRARINA ADULTOS GUARDIAN 4 KG</t>
  </si>
  <si>
    <t>GUARDIAN</t>
  </si>
  <si>
    <t>JUGO MANGO FRUTTSI 250 ML</t>
  </si>
  <si>
    <t>ENVASE DELIPACK TRANSPARENTE 500 CC</t>
  </si>
  <si>
    <t>PROCURA DE PREEMPACADO</t>
  </si>
  <si>
    <t>EMPAQUES PLÁSTICOS</t>
  </si>
  <si>
    <t>CJA 250 UND</t>
  </si>
  <si>
    <t>GALLETA DE LIMON FESTIVAL 201.6 GR</t>
  </si>
  <si>
    <t>DE TODITO RESUELTO PLUS FRITO LAY 110 GR</t>
  </si>
  <si>
    <t>GALLETAS DUE FRESA ISABELA TORTHINAS 140 GR</t>
  </si>
  <si>
    <t>GALLETAS DUE CHEESE CAKE ISABELA TORTHINAS 140 GR</t>
  </si>
  <si>
    <t>GALLETAS DUE CHOC. BLANCO ISABELA TORTHINAS 140 GR</t>
  </si>
  <si>
    <t>HELADO ALPHONSO MANGO TALENTI 473 ML</t>
  </si>
  <si>
    <t>HELADO CHOCOLATE FUDGE TALENTI 473 ML</t>
  </si>
  <si>
    <t>GRANJA PAN ARABE 320 GR</t>
  </si>
  <si>
    <t>PAPITAS COLOMBIANAS BDJ 500 GR</t>
  </si>
  <si>
    <t>POLVOROSAS FUDGE MULTIPACK TRIGO DE ORO 120 GR</t>
  </si>
  <si>
    <t>BOLSAS TRANSP. CESTERAS 2X500 UND</t>
  </si>
  <si>
    <t>REFRESCO PIÑA LATA GOLDEN 355 ML</t>
  </si>
  <si>
    <t>GRANJA VINAGRE 850 ML</t>
  </si>
  <si>
    <t>ENVASE PLAST. MAXIPLAS 500 CC</t>
  </si>
  <si>
    <t>CJA 200 UND</t>
  </si>
  <si>
    <t>CEREAL FRESALATE FLIPS 220 GR</t>
  </si>
  <si>
    <t>SHAMPOO CABELLO NORMAL ALIVE 250 ML</t>
  </si>
  <si>
    <t>SHAMPOO TODO TIPO CAB. ALIVE 250 ML</t>
  </si>
  <si>
    <t>SHAMPOO CABELLO SECO ALIVE 250 ML</t>
  </si>
  <si>
    <t>SHAMPOO CABELLO GRASO ALIVE 250 ML</t>
  </si>
  <si>
    <t>SHAMPOO COCO TROPICAL ALIVE 250 ML</t>
  </si>
  <si>
    <t>SHAMPOO FLOR DE LA PASION ALIVE 250 ML</t>
  </si>
  <si>
    <t>SHAMPOO FLOR DE MANZANA ALIVE 250 ML</t>
  </si>
  <si>
    <t>SHAMPOO BESO GRANADA ALIVE 250 ML</t>
  </si>
  <si>
    <t>GUIGUE</t>
  </si>
  <si>
    <t>GRANEL CAFE 100 GR</t>
  </si>
  <si>
    <t>NATILLA YARACAL 450 GR</t>
  </si>
  <si>
    <t>GRANEL CARAOTAS ROJAS 500 GR</t>
  </si>
  <si>
    <t>DESODORANTE TALC CREM 2X1 LADY SPEED STICK 9 GR</t>
  </si>
  <si>
    <t>PASTA PLUMITA PRIMOR 500 GR</t>
  </si>
  <si>
    <t>PASTA PLUMITA PRIMOR 1 KG</t>
  </si>
  <si>
    <t>PASTA TORNILLO PRIMOR 1 KG</t>
  </si>
  <si>
    <t>PASTA DEDALES PRIMOR 1 KG</t>
  </si>
  <si>
    <t>PASTA DEDALES PRIMOR 500 GR</t>
  </si>
  <si>
    <t>PASTA MACARRON PRIMOR 1 KG</t>
  </si>
  <si>
    <t>BEBIDA LIMON NESTEA 450 GR</t>
  </si>
  <si>
    <t>FANTA</t>
  </si>
  <si>
    <t>MANI CON AJONJOLI HITS 25 GR</t>
  </si>
  <si>
    <t>MANI CON AJONJOLI HITS 160 GR</t>
  </si>
  <si>
    <t>MANI CON AJONJOLI HITS KG</t>
  </si>
  <si>
    <t>MANI SALADO PICANTE HITS 160 GR</t>
  </si>
  <si>
    <t>MANI GARRAPIÑADO ROJO HITS 160 GR</t>
  </si>
  <si>
    <t>MANI GARRAPIÑADO NAVIDAD HITS KG</t>
  </si>
  <si>
    <t>MANI SALADO HITS 160 GR</t>
  </si>
  <si>
    <t>MANI SALADO HITS KG</t>
  </si>
  <si>
    <t>MANI JAPONES HITS 160 GR</t>
  </si>
  <si>
    <t>MANI CON LIMON PIMIENTA HITS 160 GR</t>
  </si>
  <si>
    <t>MANI CINNAMON HITS 160 GR</t>
  </si>
  <si>
    <t>MANI CON COCO HITS 160 GR</t>
  </si>
  <si>
    <t>GALLETA CHIPS AHOY CHOCOLATE NABISCO 168 GR (NO USAR)</t>
  </si>
  <si>
    <t>GALLETA CHOCOLATE MUUU 408 GR</t>
  </si>
  <si>
    <t>TOALLAS SANIT. ESENCIAL C/ ALAS KOTEX 8 UND</t>
  </si>
  <si>
    <t>TOALLAS SANIT. ULTRAFINAS DISCRETA KOTEX 10 UND</t>
  </si>
  <si>
    <t>TOALLAS SANIT. NOCTURNA KOTEX 8 UND</t>
  </si>
  <si>
    <t>TOALLAS SANIT. ULTRAFINAS DIA&amp;NOCHE KOTEX 8 UND</t>
  </si>
  <si>
    <t>GRANEL CARAOTAS NEGRAS 3 KG</t>
  </si>
  <si>
    <t>TURRON ACARAMELADO AJONJOLI HITS 30 GR</t>
  </si>
  <si>
    <t>TURRON ACARAMELADO MANI HITS 30 GR</t>
  </si>
  <si>
    <t>TURRON ACARAMELADO MIXTO HITS 50 GR</t>
  </si>
  <si>
    <t>TURRON PISTACH/AVELLANA HITS 50 GR</t>
  </si>
  <si>
    <t>BLANDOS</t>
  </si>
  <si>
    <t>TURRON BLANCO CON MANI HITS 50 GR</t>
  </si>
  <si>
    <t>TURRON CON CHOCOLATE HITS 50 GR</t>
  </si>
  <si>
    <t>GRANEL CEREAL MEGA BOL 100 GR</t>
  </si>
  <si>
    <t>GRANEL CEREAL MEGA AROS 100 GR</t>
  </si>
  <si>
    <t>GRANEL CARAOTAS NEGRAS 500 GR</t>
  </si>
  <si>
    <t>GRANEL FRIJOL BAYO 500 GR</t>
  </si>
  <si>
    <t>GRANEL MAIZ PARA COTUFAS 500 GR</t>
  </si>
  <si>
    <t>GRANEL CAFE 500 GR</t>
  </si>
  <si>
    <t>GRANEL CARAOTAS NEGRAS 1 KG</t>
  </si>
  <si>
    <t>GRANEL CHOCOLATE EN POLVO 400 GR</t>
  </si>
  <si>
    <t>MANTEQUILLA DE MANI HITS 200 GR</t>
  </si>
  <si>
    <t>PASTA TORNILLO PREMIUM LA ESPECIAL 1 KG</t>
  </si>
  <si>
    <t>MANI JAPONES HITS KG</t>
  </si>
  <si>
    <t>MANI JAPONES JALAPEÑO HITS 160 GR</t>
  </si>
  <si>
    <t>MANI JAPONES MIXTO HITS 160 GR</t>
  </si>
  <si>
    <t>AFEITADORA AZUL/NEGRA 2 HOJILLAS DORCO</t>
  </si>
  <si>
    <t>PASTA ESPIRAL ALLEGRI 1 KG</t>
  </si>
  <si>
    <t>MEZCLA ACEITE SOL Y OLIVA EXT. VIRGEN CARBONELL 1 LT</t>
  </si>
  <si>
    <t>TAPABOCA AZUL</t>
  </si>
  <si>
    <t>GRANEL LACTOVISOY 400 GR</t>
  </si>
  <si>
    <t>REFRESCO TORONJA FANTA LATA 355 ML</t>
  </si>
  <si>
    <t>REFRESCO TORONJA FANTA 1 LT</t>
  </si>
  <si>
    <t>REFRESCO TORONJA FANTA 1.5 LT</t>
  </si>
  <si>
    <t>REFRESCO TORONJA FANTA 2 LT</t>
  </si>
  <si>
    <t>BATERIA 9V TIANQIU UND</t>
  </si>
  <si>
    <t>BATERIAS AA 1.5V TUCEPA</t>
  </si>
  <si>
    <t>BORRADOR P/ PIZARRA ACRILICA UND</t>
  </si>
  <si>
    <t>TACO BLANCO UND</t>
  </si>
  <si>
    <t>CUCHILLO NRO 8 UND</t>
  </si>
  <si>
    <t>UTENSILIO O HERRAMIENTAS</t>
  </si>
  <si>
    <t>BANDEJA 3 NIVELES MR BOBINA UND</t>
  </si>
  <si>
    <t>FIDEOS CORTADOS ALLEGRI 500 GR</t>
  </si>
  <si>
    <t>PASTA TUBITO LISO #2 ALLEGRI 1 KG</t>
  </si>
  <si>
    <t>SEPARADORES DE COLORES UND</t>
  </si>
  <si>
    <t>TOALLAS SANIT. NOCT C/ ALAS F. INTENSO KOTEX 24 UND</t>
  </si>
  <si>
    <t>MINI PINGUINOS MARINELA 20 GR UND</t>
  </si>
  <si>
    <t>GRANJA JAMON DE PIERNA AL VACIO 8 UND</t>
  </si>
  <si>
    <t>TOALLAS SANIT. DUO 2x1 ELLAS 8 UND</t>
  </si>
  <si>
    <t>ELLAS</t>
  </si>
  <si>
    <t>JUGO NARANJA S/A YUKERY 1.5 LT</t>
  </si>
  <si>
    <t>POUCH FILM S/ IMPRESION 20x30 1000 UND</t>
  </si>
  <si>
    <t>GALLETAS CRAKEÑAS CLUB 192 GR</t>
  </si>
  <si>
    <t>GALLETA WAFER VAINILLA 288 GR</t>
  </si>
  <si>
    <t>CARAMELOS MENTA HELADA 400 GR</t>
  </si>
  <si>
    <t>GALLETA WAFER FRESA 288 GR</t>
  </si>
  <si>
    <t>MASMELOS MILLOWS 250 GR</t>
  </si>
  <si>
    <t>GALLETA DELICIAS DE GUAYABA OREO 192 GR</t>
  </si>
  <si>
    <t>OREO</t>
  </si>
  <si>
    <t>GALLETA DELICIAS DE GUAYABA OREO 96 GR</t>
  </si>
  <si>
    <t>SUERO CREMOSO YARACAL 850 GR</t>
  </si>
  <si>
    <t>NATILLA YARACAL 250 GR</t>
  </si>
  <si>
    <t>MANI SALADO JUMBO HITS KG</t>
  </si>
  <si>
    <t>GRANJA NECTAR DE MANZANA 200 ML</t>
  </si>
  <si>
    <t>GRANJA NECTAR DE PERA 200 ML</t>
  </si>
  <si>
    <t>GRANJA NECTAR DE DURAZNO 200 ML</t>
  </si>
  <si>
    <t>GRANJA JABON EN BARRA CITRUS 90 GR</t>
  </si>
  <si>
    <t>GRANJA REMOVEDOR DE ESMALTE 60 ML</t>
  </si>
  <si>
    <t>GRANJA GEL FIJADOR 125 GR</t>
  </si>
  <si>
    <t>GRANJA CHAMPU C/ KERATINA 400 ML</t>
  </si>
  <si>
    <t>GRANJA BAÑO DE CREMA ACEITE AGUACATE 250 GR</t>
  </si>
  <si>
    <t>GRANJA LIMPIADOR MULTIUSO 500 ML</t>
  </si>
  <si>
    <t>GUANTES DE NITRILO VERDE TALLA 10/L</t>
  </si>
  <si>
    <t>EPP</t>
  </si>
  <si>
    <t>CHISKESITOS XXL TOCINETA PICANTE  MUNCHY 450 GR</t>
  </si>
  <si>
    <t>PAPAS PUNCH C/ SAL MUNCHY 80 GR</t>
  </si>
  <si>
    <t>PAPAS PUNCH CEBOLLA/PEREJIL MUNCHY 80 GR</t>
  </si>
  <si>
    <t>BATATA MUN CHYPS SALADA MUNCHY 100 GR</t>
  </si>
  <si>
    <t>TOCINETIKAS ORIGINAL MUNCHY 80 GR</t>
  </si>
  <si>
    <t>MANI SALADO MUNCHY 170 GR</t>
  </si>
  <si>
    <t>7593922000874</t>
  </si>
  <si>
    <t>YOGURT PIE DE LIMON MIGURT 125 GR</t>
  </si>
  <si>
    <t>7592708001227</t>
  </si>
  <si>
    <t>TOSTON MUN CHYPS C/ LIMON MUNCHY 110 GR</t>
  </si>
  <si>
    <t>7599710000057</t>
  </si>
  <si>
    <t>BASE P/PIZZA MARGARITA FIFIS 430 GR</t>
  </si>
  <si>
    <t>7592661001241</t>
  </si>
  <si>
    <t>REFRESCO PIÑA GLUP 1 LT</t>
  </si>
  <si>
    <t>7592661001982</t>
  </si>
  <si>
    <t>REFRESCO MANZANITA GLUP 1 LT</t>
  </si>
  <si>
    <t>LEXUS</t>
  </si>
  <si>
    <t>CREMA DENTAL CAVITY PROTECTION COLGATE 100 ML</t>
  </si>
  <si>
    <t>20 UND</t>
  </si>
  <si>
    <t>MIRAGE</t>
  </si>
  <si>
    <t>SALSA TOMATE KETCHUP IBERIA 397 GR</t>
  </si>
  <si>
    <t>GALLETA MARIA SELECTA INTEGRAL PUIG 250 GR</t>
  </si>
  <si>
    <t>GALLETA MARIA SELECTA SIN AZUCAR PUIG 250 GR</t>
  </si>
  <si>
    <t>KELIN</t>
  </si>
  <si>
    <t>VODKA GUARANA  BAJO CERO 700 ML</t>
  </si>
  <si>
    <t>BAJOCERO</t>
  </si>
  <si>
    <t>VODKA MARACUYA BAJO CERO 700 ML</t>
  </si>
  <si>
    <t>VODKA DE FRESA BAJO CERO 700 ML</t>
  </si>
  <si>
    <t>VODKA FRUTOS ROJOS BAJO CERO 700 ML</t>
  </si>
  <si>
    <t>VODKA COCO BAJO CERO 700 ML</t>
  </si>
  <si>
    <t>VINO CABERNET TEMPRANILLO LA VINOTINTO 750 ML</t>
  </si>
  <si>
    <t>LA VINOTINTO</t>
  </si>
  <si>
    <t>VODKA GUARANA GLACIAL 700 ML</t>
  </si>
  <si>
    <t>GLACIAL</t>
  </si>
  <si>
    <t>VODKA FRUTAS TROPICAL GLACIAL 700 ML</t>
  </si>
  <si>
    <t>VODKA MANZANA VERDE BAJO CERO 700 ML</t>
  </si>
  <si>
    <t>BEBIDA ARROZ CON LECHE Y CHOCOLATE VILAY 1 LT</t>
  </si>
  <si>
    <t>MISIONESDRENGO</t>
  </si>
  <si>
    <t>VINO ESPUMOSO PROSECCO POGGIO DEL VIGNETI 750</t>
  </si>
  <si>
    <t>DEL VIGNETI</t>
  </si>
  <si>
    <t>KIDS</t>
  </si>
  <si>
    <t>SALSA TOMATE KETCHUP IBERIA 198 GR</t>
  </si>
  <si>
    <t>VODKA CRUSH BAJO CERO 700 ML</t>
  </si>
  <si>
    <t>LIMPIADOR AEROSOL NATURAL PRIDE 360 ML</t>
  </si>
  <si>
    <t>VODKA ICE ORIGINAL SMIRNOFF 350 ML</t>
  </si>
  <si>
    <t>CJA 6*12 UND</t>
  </si>
  <si>
    <t>TRATAMIENTO CAPILAR BIOKERATINA DE SOBRE NUTRIBELA 27GR</t>
  </si>
  <si>
    <t>HELADO MEGA TWISTER FRESA/CHOCO CREMA HELADOS 100GR</t>
  </si>
  <si>
    <t>BEBIDA SABOR DURAZNO JUSTY 1.5 LT</t>
  </si>
  <si>
    <t>GALLETA WAFER MAX COCO 0.460 GR</t>
  </si>
  <si>
    <t>GUANTES BAÑO LATEX KLEENGUARD UND</t>
  </si>
  <si>
    <t>04051702</t>
  </si>
  <si>
    <t>BOTAS PVC C/L BLANCAS C/P TALLA 37-45 SUPLA</t>
  </si>
  <si>
    <t>04051703</t>
  </si>
  <si>
    <t>BOTIN SEG. C/R TALLA 36-46 WORLD SAFETY</t>
  </si>
  <si>
    <t>6917790979642</t>
  </si>
  <si>
    <t>MICOBAN GLORIPAN KG</t>
  </si>
  <si>
    <t>INSUMOS DELI</t>
  </si>
  <si>
    <t>COCINA</t>
  </si>
  <si>
    <t>7707175881610</t>
  </si>
  <si>
    <t>COLORANTE ARTIF. POLVO AMARILLO KG</t>
  </si>
  <si>
    <t>7591905000149</t>
  </si>
  <si>
    <t>ESENCIA DE COCO 3.75 LT</t>
  </si>
  <si>
    <t>01061723</t>
  </si>
  <si>
    <t>BOLSA DE PAN PERRO</t>
  </si>
  <si>
    <t>01061724</t>
  </si>
  <si>
    <t>BOLSA PLASTICA 22X60</t>
  </si>
  <si>
    <t>01032501</t>
  </si>
  <si>
    <t>ESENCIA DE CHOCOLATE 3.75 LT</t>
  </si>
  <si>
    <t>7591905000217</t>
  </si>
  <si>
    <t>ESENCIA DE NARANJA 3.75 LT</t>
  </si>
  <si>
    <t>7591905000163</t>
  </si>
  <si>
    <t>ESENCIA DE MANTECADO 3.75 LT</t>
  </si>
  <si>
    <t>05032502</t>
  </si>
  <si>
    <t>LEVADURA KG</t>
  </si>
  <si>
    <t>SAC 10 KG</t>
  </si>
  <si>
    <t>03032503</t>
  </si>
  <si>
    <t>MANTECA VEGETAL 15 KG</t>
  </si>
  <si>
    <t>15 KG</t>
  </si>
  <si>
    <t>01032504</t>
  </si>
  <si>
    <t>COCO RALLADO KG</t>
  </si>
  <si>
    <t>5 KG</t>
  </si>
  <si>
    <t>0762497182996</t>
  </si>
  <si>
    <t>PULPA CONGELADA DE PITAHAYA 250 GR</t>
  </si>
  <si>
    <t>7591127343574</t>
  </si>
  <si>
    <t>AGUA GASIFICADA SABOR A MANZANA NEVADA 1.5L</t>
  </si>
  <si>
    <t>7591127333520</t>
  </si>
  <si>
    <t>AGUA GASIFICADA SABOR A PARCHITA NEVADA 1.5L</t>
  </si>
  <si>
    <t>7591127344571</t>
  </si>
  <si>
    <t>AGUA GASIFICADA SABOR A MANZANA NEVADA 355ML</t>
  </si>
  <si>
    <t>7591127334572</t>
  </si>
  <si>
    <t>AGUA GASIFICADA SABOR A PARCHITA NEVADA 355ML</t>
  </si>
  <si>
    <t>005181</t>
  </si>
  <si>
    <t>ESENCIA DE VAINILLA 3.785 LT</t>
  </si>
  <si>
    <t>005182</t>
  </si>
  <si>
    <t>CACAO EN POLVO 20KG</t>
  </si>
  <si>
    <t>005183</t>
  </si>
  <si>
    <t>005184</t>
  </si>
  <si>
    <t>MERMELADA DE GUAYABA 20KG</t>
  </si>
  <si>
    <t>005185</t>
  </si>
  <si>
    <t>FRUTA CONFITADA 5KG</t>
  </si>
  <si>
    <t>005186</t>
  </si>
  <si>
    <t>CANELA MOLIDA 10KG</t>
  </si>
  <si>
    <t>7509546694535</t>
  </si>
  <si>
    <t>SUAVIZANTE CUIDADO SUPRIOR FRESCA PRIMAVERA SUAVITEL 1 LT</t>
  </si>
  <si>
    <t>7708527098175</t>
  </si>
  <si>
    <t>GELATINA GELAPLAY YOLIS 100 GR</t>
  </si>
  <si>
    <t>YOLIS</t>
  </si>
  <si>
    <t>PT100 UND</t>
  </si>
  <si>
    <t>7591371543263</t>
  </si>
  <si>
    <t>AZUCAR REFINADA SABANA DULCE 1 KG</t>
  </si>
  <si>
    <t>005190</t>
  </si>
  <si>
    <t>BOTAS DE SEGURIDAD SAGA TALLA 35-45 KYRIOS</t>
  </si>
  <si>
    <t>005191</t>
  </si>
  <si>
    <t>MANGUERA JARDIN REFORZADA DE 1/2 X MTS FEMOIN</t>
  </si>
  <si>
    <t>MTS</t>
  </si>
  <si>
    <t>7591024016601</t>
  </si>
  <si>
    <t>PAPAS PRE FRITAS CONGELADAS DEL MONTE 500GR</t>
  </si>
  <si>
    <t>005193</t>
  </si>
  <si>
    <t>EL FAMOSO</t>
  </si>
  <si>
    <t>DESODORANTE CREMA XTREME NIGHT SPEED STICK 30 GR</t>
  </si>
  <si>
    <t>SUAVIZANTE LAVANDA SUAVITEL 160 ML</t>
  </si>
  <si>
    <t>SUAVIZANTE FLOR DE PRIMAVERA SUAVITEL 160 ML</t>
  </si>
  <si>
    <t>SUAVIZANTE FRESCA PRIMAVERA SUAVITEL 180 ML</t>
  </si>
  <si>
    <t>SUAVIZANTE ORQUIDEA LAVANDA SUAVITEL 180 ML</t>
  </si>
  <si>
    <t>SUAVIZANTE FRESC/ MANZANA SUAVITEL 180 ML</t>
  </si>
  <si>
    <t>SANGRIA VERANO LATA CAROREÑA 250 ML</t>
  </si>
  <si>
    <t>DESODORANTE CREMA LADY SPEED STICK 30 GR</t>
  </si>
  <si>
    <t>PERRARINA ORIGINAL CACHORRO RINGO 1 KG</t>
  </si>
  <si>
    <t>GATARINA ORIGINAL ADULTO MIRRINGO 500 GR</t>
  </si>
  <si>
    <t>GATARINA ORIGINAL ADULTO MIRRINGO 1 KG</t>
  </si>
  <si>
    <t>PERRARINA +PRO ADULTO RINGO 1 KG</t>
  </si>
  <si>
    <t>PERRARINA ORIGINAL CACHORRO RINGO 500 GR</t>
  </si>
  <si>
    <t>PERRARINA +PRO ADULTO RINGO 500 GR</t>
  </si>
  <si>
    <t>GATARINA GATICOS MIRRINGO 500 GR</t>
  </si>
  <si>
    <t>PERRARINA +PRO CACHORRO RINGO 1 KG</t>
  </si>
  <si>
    <t>CHOCOLATE UNTABLE OVOMALTINA 300 GR</t>
  </si>
  <si>
    <t>LOMO DE CERDO AHUMADO KG</t>
  </si>
  <si>
    <t>HELADO TORNADO CREMA HELADO 1 LT</t>
  </si>
  <si>
    <t>HELADO TORNADO CREMA HELADOS 946 ML</t>
  </si>
  <si>
    <t>HELADO CHOCOLATE CREMA HELADOS 946 ML</t>
  </si>
  <si>
    <t>HELADO GALLETA CHOC. CREMA HELADOS 946 ML</t>
  </si>
  <si>
    <t>PERRARINA ORIGINAL ADULTOS RINGO 500 GR</t>
  </si>
  <si>
    <t>CEBOLLA BLANCA MEDIANA KG</t>
  </si>
  <si>
    <t>HELADO STRACIATELLA CREMA HELADOS 946 ML</t>
  </si>
  <si>
    <t>HELADO SUNDAE FRESA CREMA HELADOS 946 ML</t>
  </si>
  <si>
    <t>PECHUGA DE POLLO A GRANEL</t>
  </si>
  <si>
    <t>CESTAS ALPRI EL FAMOSO 1.5 KG</t>
  </si>
  <si>
    <t>7500435019705</t>
  </si>
  <si>
    <t>SHAMPOO PROTECCION CAIDA CON CAFEINA HEAD &amp; SHOULDERS 180 ML</t>
  </si>
  <si>
    <t>005195</t>
  </si>
  <si>
    <t>PIZARRA ACRILICA UND</t>
  </si>
  <si>
    <t>005196</t>
  </si>
  <si>
    <t>TABLERO DE CORCHO UND</t>
  </si>
  <si>
    <t>005197</t>
  </si>
  <si>
    <t>ARCHICOMODO UND</t>
  </si>
  <si>
    <t>005198</t>
  </si>
  <si>
    <t>ARCHIVADOR PLASTICO UND</t>
  </si>
  <si>
    <t>005199</t>
  </si>
  <si>
    <t>FUNDA PROTECTORA TAMAÑO CARTA UND</t>
  </si>
  <si>
    <t>7591944000285</t>
  </si>
  <si>
    <t>PASTA TORNILLO COLLEZIONE PREMIUM LA ESPECIAL 500 GR</t>
  </si>
  <si>
    <t>7591944001930</t>
  </si>
  <si>
    <t>PASTA RIGATONE COLLEZIONE PREMIUM LA ESPECIAL 500 GR</t>
  </si>
  <si>
    <t>7591944000513</t>
  </si>
  <si>
    <t>PASTA VERMICELLI COLLEZIONE PREMIUM LA ESPECIAL 500 GR</t>
  </si>
  <si>
    <t>7591944000520</t>
  </si>
  <si>
    <t>PASTA LINGUINE COLLEZIONE PREMIUM LA ESPECIAL 500 GR</t>
  </si>
  <si>
    <t>7591944000070</t>
  </si>
  <si>
    <t>PASTA TALLARINES PREMIUM LA ESPECIAL 500 GR</t>
  </si>
  <si>
    <t>789758102012</t>
  </si>
  <si>
    <t>PLATANO CHIPS CON SAL ISELITAS 34 Gr</t>
  </si>
  <si>
    <t>ISELITAS</t>
  </si>
  <si>
    <t>789758102029</t>
  </si>
  <si>
    <t>PLATANO CHIPS CON SAL ISELITAS 85 GR</t>
  </si>
  <si>
    <t>051497290177</t>
  </si>
  <si>
    <t>PLATANO CHIPS CON SAL  ISELITAS 140 Gr</t>
  </si>
  <si>
    <t>005208</t>
  </si>
  <si>
    <t>PLATANO CHIPS CON SAL ISELITAS 300 Gr</t>
  </si>
  <si>
    <t>040232549380</t>
  </si>
  <si>
    <t>PLATANO CHIPS CON LIMON ISELITAS 300 GR</t>
  </si>
  <si>
    <t>005210</t>
  </si>
  <si>
    <t>PLATANO CHIPS CON LIMON ISELITAS  85 GR</t>
  </si>
  <si>
    <t>051497399962</t>
  </si>
  <si>
    <t>OCUMO CHIPS CON SAL ISELITAS 180 Gr</t>
  </si>
  <si>
    <t>005212</t>
  </si>
  <si>
    <t>YUCA CHIPS CON SAL ISELITAS  28 GR</t>
  </si>
  <si>
    <t>48 UND</t>
  </si>
  <si>
    <t>789758105013</t>
  </si>
  <si>
    <t>YUCA CHIPS CON SAL ISELITAS 70 GR</t>
  </si>
  <si>
    <t>040232055102</t>
  </si>
  <si>
    <t>YUCA CHIPS CON SAL ISELITAS 180 GR</t>
  </si>
  <si>
    <t>051497399986</t>
  </si>
  <si>
    <t>YUCA CHIPS CON CREMA CEBOLLA ISELITAS 70 GR</t>
  </si>
  <si>
    <t>040232527562</t>
  </si>
  <si>
    <t>YUCA CHIPS CON CREMA CEBOLLA ISELITAS 180 GR</t>
  </si>
  <si>
    <t>005217</t>
  </si>
  <si>
    <t>YUCA CHIPS CON LIMON ISELITAS 70 GR</t>
  </si>
  <si>
    <t>005218</t>
  </si>
  <si>
    <t>YUCA CHIPS CON LIMON ISELITAS 180 GR</t>
  </si>
  <si>
    <t>051497418854</t>
  </si>
  <si>
    <t>MIX YUCA,MADURITO Y PLATANO CON SAL ISELITAS 220 GR</t>
  </si>
  <si>
    <t>051497418861</t>
  </si>
  <si>
    <t>BATATA CHIPS -CON SAL ISELITAS 160 G</t>
  </si>
  <si>
    <t>051497418878</t>
  </si>
  <si>
    <t>MIX OCUMO, BATATA Y REMOLACHA ISELITAS 180 GR</t>
  </si>
  <si>
    <t>051497450540</t>
  </si>
  <si>
    <t>TOSTON MADURITO SALSERITOS 80 Gr</t>
  </si>
  <si>
    <t>CAJA 35 UND</t>
  </si>
  <si>
    <t>005223</t>
  </si>
  <si>
    <t>ALAS DE POLLO A GRANEL</t>
  </si>
  <si>
    <t>005224</t>
  </si>
  <si>
    <t>ETIQUETAS ADHESIVAS REDONDAS</t>
  </si>
  <si>
    <t>PAPEL DE EMPAQUE</t>
  </si>
  <si>
    <t>005225</t>
  </si>
  <si>
    <t>MUSLOS DE POLLO A GRANEL</t>
  </si>
  <si>
    <t>005226</t>
  </si>
  <si>
    <t>QUESO LLANERO PANELA KG</t>
  </si>
  <si>
    <t>005227</t>
  </si>
  <si>
    <t>QUESO GUAYANES ENTERO</t>
  </si>
  <si>
    <t>005228</t>
  </si>
  <si>
    <t>SALCHICHAS DE POLLO SERVI POLLO A GRANEL</t>
  </si>
  <si>
    <t>005229</t>
  </si>
  <si>
    <t>SALCHICHAS DE POLLO TURZA A GRANEL</t>
  </si>
  <si>
    <t>005230</t>
  </si>
  <si>
    <t>SALCHICHAS SAZONADAS DON DIEGO A GRANEL</t>
  </si>
  <si>
    <t>005231</t>
  </si>
  <si>
    <t>CHORIZO AHUMADO /VACIO AHULUX GRANEL</t>
  </si>
  <si>
    <t>005232</t>
  </si>
  <si>
    <t>CHORIZO AHUMADO A GRANEL KG</t>
  </si>
  <si>
    <t>005233</t>
  </si>
  <si>
    <t>CHORIZO CARUPAN A/VACIO AHULUX GRANEL KG</t>
  </si>
  <si>
    <t>005234</t>
  </si>
  <si>
    <t>CHORIZO DE AJO AHULUX A GRANEL</t>
  </si>
  <si>
    <t>005235</t>
  </si>
  <si>
    <t>CHORIZO PICANTE A/VACIO AHULUX GRANEL</t>
  </si>
  <si>
    <t>005236</t>
  </si>
  <si>
    <t>SALSA TIPO BURGER NERANO 220GR</t>
  </si>
  <si>
    <t>NERANO</t>
  </si>
  <si>
    <t>005237</t>
  </si>
  <si>
    <t>BEBIDA LÁCTEA CON AVENA LA VITTA TETRA 200ML</t>
  </si>
  <si>
    <t>CJA 24X200ML</t>
  </si>
  <si>
    <t>005238</t>
  </si>
  <si>
    <t>PEPINILLOS AGRIDULCES REBANADOS NERANO 500 GR</t>
  </si>
  <si>
    <t>ENCURTIDOS</t>
  </si>
  <si>
    <t>005239</t>
  </si>
  <si>
    <t>MILANESA EMPANIZADA DE POLLO DEL CORRAL 450 GR</t>
  </si>
  <si>
    <t>005240</t>
  </si>
  <si>
    <t>CHOCOLATE UNTABLE OVOMALTINA 650 GR</t>
  </si>
  <si>
    <t>OVOLMALTINA</t>
  </si>
  <si>
    <t>6x650 GR</t>
  </si>
  <si>
    <t>7590850247005</t>
  </si>
  <si>
    <t>AZUCAR REFINADA KRISTAL 900 GR</t>
  </si>
  <si>
    <t>KRISTAL</t>
  </si>
  <si>
    <t>BT 20X900GR</t>
  </si>
  <si>
    <t>7592243001478</t>
  </si>
  <si>
    <t>CERVEZA MUNICH CARDENAL LATA 250 ML</t>
  </si>
  <si>
    <t>CARDENAL</t>
  </si>
  <si>
    <t>005243</t>
  </si>
  <si>
    <t>VACIO MALTA MORENA 222 ML</t>
  </si>
  <si>
    <t>001</t>
  </si>
  <si>
    <t>010</t>
  </si>
  <si>
    <t>100</t>
  </si>
  <si>
    <t>101</t>
  </si>
  <si>
    <t>102</t>
  </si>
  <si>
    <t>1024</t>
  </si>
  <si>
    <t>01020901</t>
  </si>
  <si>
    <t>104</t>
  </si>
  <si>
    <t>104101242</t>
  </si>
  <si>
    <t>104101243</t>
  </si>
  <si>
    <t>104101244</t>
  </si>
  <si>
    <t>104101245</t>
  </si>
  <si>
    <t>104101246</t>
  </si>
  <si>
    <t>104101247</t>
  </si>
  <si>
    <t>104101248</t>
  </si>
  <si>
    <t>104101249</t>
  </si>
  <si>
    <t>104101250</t>
  </si>
  <si>
    <t>105</t>
  </si>
  <si>
    <t>106</t>
  </si>
  <si>
    <t>0010709984952</t>
  </si>
  <si>
    <t>108</t>
  </si>
  <si>
    <t>109</t>
  </si>
  <si>
    <t>011</t>
  </si>
  <si>
    <t>110</t>
  </si>
  <si>
    <t>111</t>
  </si>
  <si>
    <t>6956335300190</t>
  </si>
  <si>
    <t>112</t>
  </si>
  <si>
    <t>113</t>
  </si>
  <si>
    <t>114</t>
  </si>
  <si>
    <t>115</t>
  </si>
  <si>
    <t>117</t>
  </si>
  <si>
    <t>118</t>
  </si>
  <si>
    <t>1180201379415</t>
  </si>
  <si>
    <t>1180201379422</t>
  </si>
  <si>
    <t>1180201379439</t>
  </si>
  <si>
    <t>1180201949410</t>
  </si>
  <si>
    <t>1180201949427</t>
  </si>
  <si>
    <t>1180201949434</t>
  </si>
  <si>
    <t>119</t>
  </si>
  <si>
    <t>0119459827</t>
  </si>
  <si>
    <t>0119459828</t>
  </si>
  <si>
    <t>0119459829</t>
  </si>
  <si>
    <t>012</t>
  </si>
  <si>
    <t>120</t>
  </si>
  <si>
    <t>012044000250</t>
  </si>
  <si>
    <t>121</t>
  </si>
  <si>
    <t>122</t>
  </si>
  <si>
    <t>123</t>
  </si>
  <si>
    <t>124</t>
  </si>
  <si>
    <t>125</t>
  </si>
  <si>
    <t>127</t>
  </si>
  <si>
    <t>128</t>
  </si>
  <si>
    <t>129</t>
  </si>
  <si>
    <t>013</t>
  </si>
  <si>
    <t>130</t>
  </si>
  <si>
    <t>131</t>
  </si>
  <si>
    <t>132</t>
  </si>
  <si>
    <t>133</t>
  </si>
  <si>
    <t>134</t>
  </si>
  <si>
    <t>220023</t>
  </si>
  <si>
    <t>136</t>
  </si>
  <si>
    <t>137</t>
  </si>
  <si>
    <t>138</t>
  </si>
  <si>
    <t>139</t>
  </si>
  <si>
    <t>014</t>
  </si>
  <si>
    <t>140</t>
  </si>
  <si>
    <t>141</t>
  </si>
  <si>
    <t>143</t>
  </si>
  <si>
    <t>144</t>
  </si>
  <si>
    <t>145</t>
  </si>
  <si>
    <t>02011605</t>
  </si>
  <si>
    <t>016</t>
  </si>
  <si>
    <t>017</t>
  </si>
  <si>
    <t>172</t>
  </si>
  <si>
    <t>017499006208</t>
  </si>
  <si>
    <t>017499006239</t>
  </si>
  <si>
    <t>017499006246</t>
  </si>
  <si>
    <t>017499034539</t>
  </si>
  <si>
    <t>017499037141</t>
  </si>
  <si>
    <t>017499038445</t>
  </si>
  <si>
    <t>17592396003609</t>
  </si>
  <si>
    <t>17597597004714</t>
  </si>
  <si>
    <t>17597754000016</t>
  </si>
  <si>
    <t>18</t>
  </si>
  <si>
    <t>186852000242</t>
  </si>
  <si>
    <t>186852000372</t>
  </si>
  <si>
    <t>186852000600</t>
  </si>
  <si>
    <t>186852001072</t>
  </si>
  <si>
    <t>186852001096</t>
  </si>
  <si>
    <t>186852001263</t>
  </si>
  <si>
    <t>186852001454</t>
  </si>
  <si>
    <t>193</t>
  </si>
  <si>
    <t>19962601835</t>
  </si>
  <si>
    <t>002</t>
  </si>
  <si>
    <t>020</t>
  </si>
  <si>
    <t>201</t>
  </si>
  <si>
    <t>000097</t>
  </si>
  <si>
    <t>202</t>
  </si>
  <si>
    <t>203</t>
  </si>
  <si>
    <t>204</t>
  </si>
  <si>
    <t>205</t>
  </si>
  <si>
    <t>206</t>
  </si>
  <si>
    <t>207</t>
  </si>
  <si>
    <t>208</t>
  </si>
  <si>
    <t>020800307642</t>
  </si>
  <si>
    <t>209</t>
  </si>
  <si>
    <t>000107</t>
  </si>
  <si>
    <t>210</t>
  </si>
  <si>
    <t>021000612239</t>
  </si>
  <si>
    <t>021000615261</t>
  </si>
  <si>
    <t>211</t>
  </si>
  <si>
    <t>212</t>
  </si>
  <si>
    <t>2126167221312</t>
  </si>
  <si>
    <t>GRANJA YOGURT GRIEGO NATURAL 500 GR</t>
  </si>
  <si>
    <t>2126167221329</t>
  </si>
  <si>
    <t>2126167221336</t>
  </si>
  <si>
    <t>GRANJA YOGURT GRIEGO FRESA 500 GR</t>
  </si>
  <si>
    <t>2126167221343</t>
  </si>
  <si>
    <t>GRANJA YOGURT GRIEGO DURAZNO 500 GR</t>
  </si>
  <si>
    <t>213</t>
  </si>
  <si>
    <t>214</t>
  </si>
  <si>
    <t>215</t>
  </si>
  <si>
    <t>216</t>
  </si>
  <si>
    <t>218</t>
  </si>
  <si>
    <t>219</t>
  </si>
  <si>
    <t>0219459914</t>
  </si>
  <si>
    <t>0219459915</t>
  </si>
  <si>
    <t>0219459916</t>
  </si>
  <si>
    <t>022</t>
  </si>
  <si>
    <t>220</t>
  </si>
  <si>
    <t>221</t>
  </si>
  <si>
    <t>222</t>
  </si>
  <si>
    <t>02225427</t>
  </si>
  <si>
    <t>223</t>
  </si>
  <si>
    <t>224</t>
  </si>
  <si>
    <t>22400393612</t>
  </si>
  <si>
    <t>022400393629</t>
  </si>
  <si>
    <t>22400393636</t>
  </si>
  <si>
    <t>022400393650</t>
  </si>
  <si>
    <t>225</t>
  </si>
  <si>
    <t>226</t>
  </si>
  <si>
    <t>227</t>
  </si>
  <si>
    <t>228</t>
  </si>
  <si>
    <t>229</t>
  </si>
  <si>
    <t>488</t>
  </si>
  <si>
    <t>230</t>
  </si>
  <si>
    <t>231</t>
  </si>
  <si>
    <t>232</t>
  </si>
  <si>
    <t>233</t>
  </si>
  <si>
    <t>235</t>
  </si>
  <si>
    <t>236</t>
  </si>
  <si>
    <t>237</t>
  </si>
  <si>
    <t>238</t>
  </si>
  <si>
    <t>239</t>
  </si>
  <si>
    <t>024</t>
  </si>
  <si>
    <t>240</t>
  </si>
  <si>
    <t>024000013150</t>
  </si>
  <si>
    <t>024000014409</t>
  </si>
  <si>
    <t>024000163084</t>
  </si>
  <si>
    <t>241</t>
  </si>
  <si>
    <t>242</t>
  </si>
  <si>
    <t>024223000067</t>
  </si>
  <si>
    <t>02040401</t>
  </si>
  <si>
    <t>024223000517</t>
  </si>
  <si>
    <t>024223002184</t>
  </si>
  <si>
    <t>7591156000424</t>
  </si>
  <si>
    <t>243</t>
  </si>
  <si>
    <t>244</t>
  </si>
  <si>
    <t>245</t>
  </si>
  <si>
    <t>246</t>
  </si>
  <si>
    <t>247</t>
  </si>
  <si>
    <t>248</t>
  </si>
  <si>
    <t>249</t>
  </si>
  <si>
    <t>025</t>
  </si>
  <si>
    <t>251</t>
  </si>
  <si>
    <t>252</t>
  </si>
  <si>
    <t>254</t>
  </si>
  <si>
    <t>255</t>
  </si>
  <si>
    <t>256</t>
  </si>
  <si>
    <t>257</t>
  </si>
  <si>
    <t>258</t>
  </si>
  <si>
    <t>264</t>
  </si>
  <si>
    <t>027</t>
  </si>
  <si>
    <t>274</t>
  </si>
  <si>
    <t>275</t>
  </si>
  <si>
    <t>028</t>
  </si>
  <si>
    <t>281</t>
  </si>
  <si>
    <t>282</t>
  </si>
  <si>
    <t>02011601</t>
  </si>
  <si>
    <t>288</t>
  </si>
  <si>
    <t>01011603</t>
  </si>
  <si>
    <t>291</t>
  </si>
  <si>
    <t>297</t>
  </si>
  <si>
    <t>298</t>
  </si>
  <si>
    <t>299</t>
  </si>
  <si>
    <t>003</t>
  </si>
  <si>
    <t>300</t>
  </si>
  <si>
    <t>06111806</t>
  </si>
  <si>
    <t>3014260275143</t>
  </si>
  <si>
    <t>3014260833176</t>
  </si>
  <si>
    <t>01011502</t>
  </si>
  <si>
    <t>304</t>
  </si>
  <si>
    <t>3058080117764</t>
  </si>
  <si>
    <t>3058080117771</t>
  </si>
  <si>
    <t>031</t>
  </si>
  <si>
    <t>319239315000</t>
  </si>
  <si>
    <t>032</t>
  </si>
  <si>
    <t>033</t>
  </si>
  <si>
    <t>3438931008661</t>
  </si>
  <si>
    <t>3438931010671</t>
  </si>
  <si>
    <t>35000514066</t>
  </si>
  <si>
    <t>3574669909594</t>
  </si>
  <si>
    <t>037000124320</t>
  </si>
  <si>
    <t>037000956655</t>
  </si>
  <si>
    <t>038</t>
  </si>
  <si>
    <t>038000138416</t>
  </si>
  <si>
    <t>038000138430</t>
  </si>
  <si>
    <t>038000138577</t>
  </si>
  <si>
    <t>038000138638</t>
  </si>
  <si>
    <t>038000138720</t>
  </si>
  <si>
    <t>038000138973</t>
  </si>
  <si>
    <t>038000165276</t>
  </si>
  <si>
    <t>038000180606</t>
  </si>
  <si>
    <t>038000183713</t>
  </si>
  <si>
    <t>038000183737</t>
  </si>
  <si>
    <t>038000845512</t>
  </si>
  <si>
    <t>038000845529</t>
  </si>
  <si>
    <t>038000845536</t>
  </si>
  <si>
    <t>038000846731</t>
  </si>
  <si>
    <t>038000846748</t>
  </si>
  <si>
    <t>038000846755</t>
  </si>
  <si>
    <t>395</t>
  </si>
  <si>
    <t>396</t>
  </si>
  <si>
    <t>397</t>
  </si>
  <si>
    <t>039800011329</t>
  </si>
  <si>
    <t>039800015464</t>
  </si>
  <si>
    <t>399</t>
  </si>
  <si>
    <t>004</t>
  </si>
  <si>
    <t>040</t>
  </si>
  <si>
    <t>400</t>
  </si>
  <si>
    <t>4001432251004</t>
  </si>
  <si>
    <t>4005800041495</t>
  </si>
  <si>
    <t>4005800254963</t>
  </si>
  <si>
    <t>4005800254994</t>
  </si>
  <si>
    <t>4005800255045</t>
  </si>
  <si>
    <t>4005800255069</t>
  </si>
  <si>
    <t>403</t>
  </si>
  <si>
    <t>404</t>
  </si>
  <si>
    <t>041</t>
  </si>
  <si>
    <t>0419462810</t>
  </si>
  <si>
    <t>0419462811</t>
  </si>
  <si>
    <t>419462812</t>
  </si>
  <si>
    <t>042</t>
  </si>
  <si>
    <t>458</t>
  </si>
  <si>
    <t>046</t>
  </si>
  <si>
    <t>7501234560186</t>
  </si>
  <si>
    <t>0046139565317</t>
  </si>
  <si>
    <t>0046139565324</t>
  </si>
  <si>
    <t>0046139565348</t>
  </si>
  <si>
    <t>7590225250012</t>
  </si>
  <si>
    <t>01081801</t>
  </si>
  <si>
    <t>047400313910</t>
  </si>
  <si>
    <t>048</t>
  </si>
  <si>
    <t>480</t>
  </si>
  <si>
    <t>485</t>
  </si>
  <si>
    <t>486</t>
  </si>
  <si>
    <t>01011606</t>
  </si>
  <si>
    <t>4897066830216</t>
  </si>
  <si>
    <t>4897066830223</t>
  </si>
  <si>
    <t>4897066830254</t>
  </si>
  <si>
    <t>4901331000133</t>
  </si>
  <si>
    <t>01020902</t>
  </si>
  <si>
    <t>496</t>
  </si>
  <si>
    <t>497</t>
  </si>
  <si>
    <t>5000267024011</t>
  </si>
  <si>
    <t>5000277001101</t>
  </si>
  <si>
    <t>5000277001200</t>
  </si>
  <si>
    <t>5000277002535</t>
  </si>
  <si>
    <t>5000277005130</t>
  </si>
  <si>
    <t>5000281003160</t>
  </si>
  <si>
    <t>5000291020706</t>
  </si>
  <si>
    <t>5000299225004</t>
  </si>
  <si>
    <t>501</t>
  </si>
  <si>
    <t>5010314101015</t>
  </si>
  <si>
    <t>5010314750008</t>
  </si>
  <si>
    <t>5010327000039</t>
  </si>
  <si>
    <t>5010327000404</t>
  </si>
  <si>
    <t>5010327204451</t>
  </si>
  <si>
    <t>5010327905105</t>
  </si>
  <si>
    <t>7501035911369</t>
  </si>
  <si>
    <t>5010509465182</t>
  </si>
  <si>
    <t>5010677850209</t>
  </si>
  <si>
    <t>5010752000321</t>
  </si>
  <si>
    <t>5010752000345</t>
  </si>
  <si>
    <t>5011013100132</t>
  </si>
  <si>
    <t>5011831076619</t>
  </si>
  <si>
    <t>50196081</t>
  </si>
  <si>
    <t>50196388</t>
  </si>
  <si>
    <t>50196913</t>
  </si>
  <si>
    <t>06051603</t>
  </si>
  <si>
    <t>02041201</t>
  </si>
  <si>
    <t>509</t>
  </si>
  <si>
    <t>510</t>
  </si>
  <si>
    <t>511</t>
  </si>
  <si>
    <t>512</t>
  </si>
  <si>
    <t>513</t>
  </si>
  <si>
    <t>514</t>
  </si>
  <si>
    <t>515</t>
  </si>
  <si>
    <t>517</t>
  </si>
  <si>
    <t>519</t>
  </si>
  <si>
    <t>052</t>
  </si>
  <si>
    <t>520</t>
  </si>
  <si>
    <t>523</t>
  </si>
  <si>
    <t>01020903</t>
  </si>
  <si>
    <t>5283001301986</t>
  </si>
  <si>
    <t>053</t>
  </si>
  <si>
    <t>01011605</t>
  </si>
  <si>
    <t>5310206008645</t>
  </si>
  <si>
    <t>5310206009703</t>
  </si>
  <si>
    <t>533</t>
  </si>
  <si>
    <t>541</t>
  </si>
  <si>
    <t>5410228141266</t>
  </si>
  <si>
    <t>5410316518536</t>
  </si>
  <si>
    <t>5411616007010</t>
  </si>
  <si>
    <t>5414145051622</t>
  </si>
  <si>
    <t>5414145051639</t>
  </si>
  <si>
    <t>5414145051646</t>
  </si>
  <si>
    <t>5414145051998</t>
  </si>
  <si>
    <t>542</t>
  </si>
  <si>
    <t>544</t>
  </si>
  <si>
    <t>545</t>
  </si>
  <si>
    <t>547</t>
  </si>
  <si>
    <t>548</t>
  </si>
  <si>
    <t>549</t>
  </si>
  <si>
    <t>055</t>
  </si>
  <si>
    <t>552</t>
  </si>
  <si>
    <t>553</t>
  </si>
  <si>
    <t>01011604</t>
  </si>
  <si>
    <t>06011101</t>
  </si>
  <si>
    <t>056</t>
  </si>
  <si>
    <t>5601213184867</t>
  </si>
  <si>
    <t>5601252231058</t>
  </si>
  <si>
    <t>057</t>
  </si>
  <si>
    <t>02011401</t>
  </si>
  <si>
    <t>575</t>
  </si>
  <si>
    <t>579</t>
  </si>
  <si>
    <t>058</t>
  </si>
  <si>
    <t>582</t>
  </si>
  <si>
    <t>58322517573</t>
  </si>
  <si>
    <t>589</t>
  </si>
  <si>
    <t>7591016204771</t>
  </si>
  <si>
    <t>596</t>
  </si>
  <si>
    <t>597</t>
  </si>
  <si>
    <t>598</t>
  </si>
  <si>
    <t>599</t>
  </si>
  <si>
    <t>006</t>
  </si>
  <si>
    <t>060</t>
  </si>
  <si>
    <t>600</t>
  </si>
  <si>
    <t>602</t>
  </si>
  <si>
    <t>603</t>
  </si>
  <si>
    <t>605</t>
  </si>
  <si>
    <t>606</t>
  </si>
  <si>
    <t>02020402</t>
  </si>
  <si>
    <t>0608037769244</t>
  </si>
  <si>
    <t>0608037769251</t>
  </si>
  <si>
    <t>0608037769268</t>
  </si>
  <si>
    <t>0608037769282</t>
  </si>
  <si>
    <t>7599000002860</t>
  </si>
  <si>
    <t>061</t>
  </si>
  <si>
    <t>7599000002808</t>
  </si>
  <si>
    <t>611</t>
  </si>
  <si>
    <t>6111255990160</t>
  </si>
  <si>
    <t>6111255990207</t>
  </si>
  <si>
    <t>613</t>
  </si>
  <si>
    <t>613008714253</t>
  </si>
  <si>
    <t>613008722050</t>
  </si>
  <si>
    <t>613008725914</t>
  </si>
  <si>
    <t>613008735784</t>
  </si>
  <si>
    <t>613008735807</t>
  </si>
  <si>
    <t>613008740597</t>
  </si>
  <si>
    <t>613008740665</t>
  </si>
  <si>
    <t>613008756802</t>
  </si>
  <si>
    <t>613008758943</t>
  </si>
  <si>
    <t>613008759032</t>
  </si>
  <si>
    <t>613008759063</t>
  </si>
  <si>
    <t>615</t>
  </si>
  <si>
    <t>615953902310</t>
  </si>
  <si>
    <t>616</t>
  </si>
  <si>
    <t>062</t>
  </si>
  <si>
    <t>621</t>
  </si>
  <si>
    <t>6215000362407</t>
  </si>
  <si>
    <t>6215000362513</t>
  </si>
  <si>
    <t>624</t>
  </si>
  <si>
    <t>01010901</t>
  </si>
  <si>
    <t>628</t>
  </si>
  <si>
    <t>629</t>
  </si>
  <si>
    <t>6291106854046</t>
  </si>
  <si>
    <t>6291106966299</t>
  </si>
  <si>
    <t>6291106966329</t>
  </si>
  <si>
    <t>063</t>
  </si>
  <si>
    <t>7591446001759</t>
  </si>
  <si>
    <t>637</t>
  </si>
  <si>
    <t>640</t>
  </si>
  <si>
    <t>641</t>
  </si>
  <si>
    <t>642</t>
  </si>
  <si>
    <t>643</t>
  </si>
  <si>
    <t>644216819232</t>
  </si>
  <si>
    <t>647</t>
  </si>
  <si>
    <t>648</t>
  </si>
  <si>
    <t>065</t>
  </si>
  <si>
    <t>654</t>
  </si>
  <si>
    <t>655</t>
  </si>
  <si>
    <t>656</t>
  </si>
  <si>
    <t>658</t>
  </si>
  <si>
    <t>658325028294</t>
  </si>
  <si>
    <t>658325028300</t>
  </si>
  <si>
    <t>658325028317</t>
  </si>
  <si>
    <t>658325175417</t>
  </si>
  <si>
    <t>658325175486</t>
  </si>
  <si>
    <t>658325175646</t>
  </si>
  <si>
    <t>658325175660</t>
  </si>
  <si>
    <t>658325175684</t>
  </si>
  <si>
    <t>658325175691</t>
  </si>
  <si>
    <t>658325175707</t>
  </si>
  <si>
    <t>65832517571</t>
  </si>
  <si>
    <t>658325175745</t>
  </si>
  <si>
    <t>65832517577</t>
  </si>
  <si>
    <t>066</t>
  </si>
  <si>
    <t>661</t>
  </si>
  <si>
    <t>661799967112</t>
  </si>
  <si>
    <t>661799967129</t>
  </si>
  <si>
    <t>663</t>
  </si>
  <si>
    <t>664</t>
  </si>
  <si>
    <t>667</t>
  </si>
  <si>
    <t>03021102</t>
  </si>
  <si>
    <t>067</t>
  </si>
  <si>
    <t>670</t>
  </si>
  <si>
    <t>671</t>
  </si>
  <si>
    <t>672</t>
  </si>
  <si>
    <t>673</t>
  </si>
  <si>
    <t>6739225235822</t>
  </si>
  <si>
    <t>674</t>
  </si>
  <si>
    <t>677</t>
  </si>
  <si>
    <t>678</t>
  </si>
  <si>
    <t>679</t>
  </si>
  <si>
    <t>7597874000081</t>
  </si>
  <si>
    <t>682</t>
  </si>
  <si>
    <t>684</t>
  </si>
  <si>
    <t>685</t>
  </si>
  <si>
    <t>02021101</t>
  </si>
  <si>
    <t>069</t>
  </si>
  <si>
    <t>6904542109327</t>
  </si>
  <si>
    <t>6904542109334</t>
  </si>
  <si>
    <t>6904542109341</t>
  </si>
  <si>
    <t>6904542109372</t>
  </si>
  <si>
    <t>6904542109389</t>
  </si>
  <si>
    <t>6904542109396</t>
  </si>
  <si>
    <t>6904542109419</t>
  </si>
  <si>
    <t>6904542109556</t>
  </si>
  <si>
    <t>6904542109570</t>
  </si>
  <si>
    <t>6904542111078</t>
  </si>
  <si>
    <t>6913617144200</t>
  </si>
  <si>
    <t>6920210860079</t>
  </si>
  <si>
    <t>6920210860086</t>
  </si>
  <si>
    <t>6920210860093</t>
  </si>
  <si>
    <t>6920210860109</t>
  </si>
  <si>
    <t>6920210860116</t>
  </si>
  <si>
    <t>6920210860123</t>
  </si>
  <si>
    <t>6920210860130</t>
  </si>
  <si>
    <t>6920210860147</t>
  </si>
  <si>
    <t>6920210860154</t>
  </si>
  <si>
    <t>6920210860161</t>
  </si>
  <si>
    <t>6921345245519</t>
  </si>
  <si>
    <t>6921345245526</t>
  </si>
  <si>
    <t>6921345245533</t>
  </si>
  <si>
    <t>6921345247513</t>
  </si>
  <si>
    <t>6921354242110</t>
  </si>
  <si>
    <t>6921354242127</t>
  </si>
  <si>
    <t>6921354242134</t>
  </si>
  <si>
    <t>6921354242141</t>
  </si>
  <si>
    <t>6921603221798</t>
  </si>
  <si>
    <t>6924010089883</t>
  </si>
  <si>
    <t>6924565911783</t>
  </si>
  <si>
    <t>6924565914692</t>
  </si>
  <si>
    <t>6925162520019</t>
  </si>
  <si>
    <t>6925419059736</t>
  </si>
  <si>
    <t>6925433021689</t>
  </si>
  <si>
    <t>6927013800011</t>
  </si>
  <si>
    <t>02031203</t>
  </si>
  <si>
    <t>6930548976243</t>
  </si>
  <si>
    <t>6930862710714</t>
  </si>
  <si>
    <t>6930862710721</t>
  </si>
  <si>
    <t>6930862710738</t>
  </si>
  <si>
    <t>6930862728061</t>
  </si>
  <si>
    <t>6930862728078</t>
  </si>
  <si>
    <t>6930862728085</t>
  </si>
  <si>
    <t>6934416431469</t>
  </si>
  <si>
    <t>6936097102485</t>
  </si>
  <si>
    <t>6936470939554</t>
  </si>
  <si>
    <t>6936620006600</t>
  </si>
  <si>
    <t>6936620006709</t>
  </si>
  <si>
    <t>6936620006952</t>
  </si>
  <si>
    <t>6939624312531</t>
  </si>
  <si>
    <t>694</t>
  </si>
  <si>
    <t>6940907034958</t>
  </si>
  <si>
    <t>6945585002183</t>
  </si>
  <si>
    <t>000505</t>
  </si>
  <si>
    <t>6948122306027</t>
  </si>
  <si>
    <t>695</t>
  </si>
  <si>
    <t>6950769302133</t>
  </si>
  <si>
    <t>6950769306155</t>
  </si>
  <si>
    <t>6953937185163</t>
  </si>
  <si>
    <t>6956335300350</t>
  </si>
  <si>
    <t>695633530035000</t>
  </si>
  <si>
    <t>6956335300497</t>
  </si>
  <si>
    <t>6957931416438</t>
  </si>
  <si>
    <t>6958952000187</t>
  </si>
  <si>
    <t>6958952000255</t>
  </si>
  <si>
    <t>02031204</t>
  </si>
  <si>
    <t>6970547880073</t>
  </si>
  <si>
    <t>6971364300010</t>
  </si>
  <si>
    <t>6972329472148</t>
  </si>
  <si>
    <t>6972329472155</t>
  </si>
  <si>
    <t>6972329472162</t>
  </si>
  <si>
    <t>6972976000633</t>
  </si>
  <si>
    <t>6973877762248</t>
  </si>
  <si>
    <t>6973877762255</t>
  </si>
  <si>
    <t>6973877762262</t>
  </si>
  <si>
    <t>6973877762279</t>
  </si>
  <si>
    <t>6975540490373</t>
  </si>
  <si>
    <t>007</t>
  </si>
  <si>
    <t>070</t>
  </si>
  <si>
    <t>701</t>
  </si>
  <si>
    <t>000532</t>
  </si>
  <si>
    <t>0705632523520</t>
  </si>
  <si>
    <t>705632523551</t>
  </si>
  <si>
    <t>708</t>
  </si>
  <si>
    <t>0712345678911</t>
  </si>
  <si>
    <t>02031201</t>
  </si>
  <si>
    <t>719503004056</t>
  </si>
  <si>
    <t>719503008023</t>
  </si>
  <si>
    <t>719503030123</t>
  </si>
  <si>
    <t>719503030185</t>
  </si>
  <si>
    <t>719503061028</t>
  </si>
  <si>
    <t>719503061035</t>
  </si>
  <si>
    <t>721</t>
  </si>
  <si>
    <t>02031202</t>
  </si>
  <si>
    <t>722776000175</t>
  </si>
  <si>
    <t>722776020012</t>
  </si>
  <si>
    <t>722776020029</t>
  </si>
  <si>
    <t>723</t>
  </si>
  <si>
    <t>723707948375</t>
  </si>
  <si>
    <t>726</t>
  </si>
  <si>
    <t>727</t>
  </si>
  <si>
    <t>728417002584</t>
  </si>
  <si>
    <t>728417501001</t>
  </si>
  <si>
    <t>729</t>
  </si>
  <si>
    <t>7312040017010</t>
  </si>
  <si>
    <t>7312040017034</t>
  </si>
  <si>
    <t>7312040017683</t>
  </si>
  <si>
    <t>7312040040100</t>
  </si>
  <si>
    <t>7312040050109</t>
  </si>
  <si>
    <t>7312040552177</t>
  </si>
  <si>
    <t>731561028</t>
  </si>
  <si>
    <t>03111603</t>
  </si>
  <si>
    <t>734</t>
  </si>
  <si>
    <t>735</t>
  </si>
  <si>
    <t>736372852571</t>
  </si>
  <si>
    <t>736640806992</t>
  </si>
  <si>
    <t>739</t>
  </si>
  <si>
    <t>739835002056</t>
  </si>
  <si>
    <t>739835002063</t>
  </si>
  <si>
    <t>739835002094</t>
  </si>
  <si>
    <t>000574</t>
  </si>
  <si>
    <t>739835007617</t>
  </si>
  <si>
    <t>074</t>
  </si>
  <si>
    <t>740</t>
  </si>
  <si>
    <t>7401001664070</t>
  </si>
  <si>
    <t>7401001664094</t>
  </si>
  <si>
    <t>7406171010108</t>
  </si>
  <si>
    <t>7406171017558</t>
  </si>
  <si>
    <t>7406171029100</t>
  </si>
  <si>
    <t>7406171032254</t>
  </si>
  <si>
    <t>7406171032261</t>
  </si>
  <si>
    <t>7406171034784</t>
  </si>
  <si>
    <t>742</t>
  </si>
  <si>
    <t>743</t>
  </si>
  <si>
    <t>01011602</t>
  </si>
  <si>
    <t>745</t>
  </si>
  <si>
    <t>745110855361</t>
  </si>
  <si>
    <t>745110855378</t>
  </si>
  <si>
    <t>745110876014</t>
  </si>
  <si>
    <t>745114841599</t>
  </si>
  <si>
    <t>745114841605</t>
  </si>
  <si>
    <t>0745114970954</t>
  </si>
  <si>
    <t>0745114970961</t>
  </si>
  <si>
    <t>0745114970985</t>
  </si>
  <si>
    <t>745125628059</t>
  </si>
  <si>
    <t>745125628066</t>
  </si>
  <si>
    <t>745125628073</t>
  </si>
  <si>
    <t>0745178796958</t>
  </si>
  <si>
    <t>746</t>
  </si>
  <si>
    <t>7463172803177</t>
  </si>
  <si>
    <t>7463172803191</t>
  </si>
  <si>
    <t>74669909594</t>
  </si>
  <si>
    <t>03111605</t>
  </si>
  <si>
    <t>075</t>
  </si>
  <si>
    <t>750</t>
  </si>
  <si>
    <t>7500435108294</t>
  </si>
  <si>
    <t>7500435120852</t>
  </si>
  <si>
    <t>7500435124683</t>
  </si>
  <si>
    <t>7500435129374</t>
  </si>
  <si>
    <t>7500435129947</t>
  </si>
  <si>
    <t>7500435251006</t>
  </si>
  <si>
    <t>7500435138826</t>
  </si>
  <si>
    <t>7500435140669</t>
  </si>
  <si>
    <t>7500435143189</t>
  </si>
  <si>
    <t>7500435143769</t>
  </si>
  <si>
    <t>7500435144735</t>
  </si>
  <si>
    <t>7500435145329</t>
  </si>
  <si>
    <t>7500435149631</t>
  </si>
  <si>
    <t>7500435151320</t>
  </si>
  <si>
    <t>7500435153683</t>
  </si>
  <si>
    <t>7500435154420</t>
  </si>
  <si>
    <t>7500435155892</t>
  </si>
  <si>
    <t>7500435186483</t>
  </si>
  <si>
    <t>7500435191500</t>
  </si>
  <si>
    <t>7500462981006</t>
  </si>
  <si>
    <t>7500462981044</t>
  </si>
  <si>
    <t>7500462981051</t>
  </si>
  <si>
    <t>7501007445557</t>
  </si>
  <si>
    <t>7501007455730</t>
  </si>
  <si>
    <t>7501007492568</t>
  </si>
  <si>
    <t>7501008603024</t>
  </si>
  <si>
    <t>7501033204258</t>
  </si>
  <si>
    <t>7501033204500</t>
  </si>
  <si>
    <t>7501033204920</t>
  </si>
  <si>
    <t>7501033206580</t>
  </si>
  <si>
    <t>7501035908130</t>
  </si>
  <si>
    <t>7501035908253</t>
  </si>
  <si>
    <t>7501035911031</t>
  </si>
  <si>
    <t>7501035911376</t>
  </si>
  <si>
    <t>7501065922243</t>
  </si>
  <si>
    <t>7501086453955</t>
  </si>
  <si>
    <t>7501145228203</t>
  </si>
  <si>
    <t>7501145229200</t>
  </si>
  <si>
    <t>7503034941200</t>
  </si>
  <si>
    <t>7503034941217</t>
  </si>
  <si>
    <t>75031589</t>
  </si>
  <si>
    <t>75032814</t>
  </si>
  <si>
    <t>7506195129838</t>
  </si>
  <si>
    <t>7506309898025</t>
  </si>
  <si>
    <t>7506339315479</t>
  </si>
  <si>
    <t>7506339390278</t>
  </si>
  <si>
    <t>7506339391671</t>
  </si>
  <si>
    <t>7509546000343</t>
  </si>
  <si>
    <t>7509546000350</t>
  </si>
  <si>
    <t>7509546000985</t>
  </si>
  <si>
    <t>7509546029047</t>
  </si>
  <si>
    <t>7509546054650</t>
  </si>
  <si>
    <t>7509546056098</t>
  </si>
  <si>
    <t>7509546380742</t>
  </si>
  <si>
    <t>7509546651828</t>
  </si>
  <si>
    <t>7509546652139</t>
  </si>
  <si>
    <t>7509546652559</t>
  </si>
  <si>
    <t>7509546652573</t>
  </si>
  <si>
    <t>7509546653525</t>
  </si>
  <si>
    <t>7509546653532</t>
  </si>
  <si>
    <t>7509546654034</t>
  </si>
  <si>
    <t>7509546659107</t>
  </si>
  <si>
    <t>7509546671291</t>
  </si>
  <si>
    <t>7509546676012</t>
  </si>
  <si>
    <t>7509546676029</t>
  </si>
  <si>
    <t>7509546676043</t>
  </si>
  <si>
    <t>7509546676050</t>
  </si>
  <si>
    <t>7509546676135</t>
  </si>
  <si>
    <t>7509546676142</t>
  </si>
  <si>
    <t>7509546676159</t>
  </si>
  <si>
    <t>7509546676920</t>
  </si>
  <si>
    <t>7509546676951</t>
  </si>
  <si>
    <t>7509546677002</t>
  </si>
  <si>
    <t>7509546677019</t>
  </si>
  <si>
    <t>7509546680347</t>
  </si>
  <si>
    <t>7509546680422</t>
  </si>
  <si>
    <t>7509546680729</t>
  </si>
  <si>
    <t>7509546683652</t>
  </si>
  <si>
    <t>7509546689050</t>
  </si>
  <si>
    <t>7509546689760</t>
  </si>
  <si>
    <t>752</t>
  </si>
  <si>
    <t>753</t>
  </si>
  <si>
    <t>754</t>
  </si>
  <si>
    <t>755</t>
  </si>
  <si>
    <t>756014788525</t>
  </si>
  <si>
    <t>02011608</t>
  </si>
  <si>
    <t>02100401</t>
  </si>
  <si>
    <t>759000012026</t>
  </si>
  <si>
    <t>7590005008215</t>
  </si>
  <si>
    <t>7590005008239</t>
  </si>
  <si>
    <t>7590005008413</t>
  </si>
  <si>
    <t>7590005008437</t>
  </si>
  <si>
    <t>7590005008550</t>
  </si>
  <si>
    <t>7590005162801</t>
  </si>
  <si>
    <t>7590005162818</t>
  </si>
  <si>
    <t>7590005163402</t>
  </si>
  <si>
    <t>7590005164386</t>
  </si>
  <si>
    <t>7590005164409</t>
  </si>
  <si>
    <t>7590005168230</t>
  </si>
  <si>
    <t>7590005168247</t>
  </si>
  <si>
    <t>7590006002564</t>
  </si>
  <si>
    <t>7590006002571</t>
  </si>
  <si>
    <t>7590006002588</t>
  </si>
  <si>
    <t>7590006002595</t>
  </si>
  <si>
    <t>7590006200137</t>
  </si>
  <si>
    <t>7590006200144</t>
  </si>
  <si>
    <t>7590006200595</t>
  </si>
  <si>
    <t>7590006200168</t>
  </si>
  <si>
    <t>7590006200540</t>
  </si>
  <si>
    <t>7590006300189</t>
  </si>
  <si>
    <t>7590006300325</t>
  </si>
  <si>
    <t>7590006300332</t>
  </si>
  <si>
    <t>7590006300479</t>
  </si>
  <si>
    <t>7590006301100</t>
  </si>
  <si>
    <t>7590006301117</t>
  </si>
  <si>
    <t>7590006301223</t>
  </si>
  <si>
    <t>7590006301247</t>
  </si>
  <si>
    <t>7590006301322</t>
  </si>
  <si>
    <t>7590006301339</t>
  </si>
  <si>
    <t>7590006301346</t>
  </si>
  <si>
    <t>7590006301360</t>
  </si>
  <si>
    <t>7590006301377</t>
  </si>
  <si>
    <t>7590006301391</t>
  </si>
  <si>
    <t>7590006301407</t>
  </si>
  <si>
    <t>7590006301421</t>
  </si>
  <si>
    <t>7590006301438</t>
  </si>
  <si>
    <t>7590006301506</t>
  </si>
  <si>
    <t>7590006301513</t>
  </si>
  <si>
    <t>7590006408595</t>
  </si>
  <si>
    <t>7590006650130</t>
  </si>
  <si>
    <t>7590006650154</t>
  </si>
  <si>
    <t>7590006700019</t>
  </si>
  <si>
    <t>7590006700026</t>
  </si>
  <si>
    <t>7590006700057</t>
  </si>
  <si>
    <t>7590006700071</t>
  </si>
  <si>
    <t>7590006700118</t>
  </si>
  <si>
    <t>7590006740015</t>
  </si>
  <si>
    <t>7590006746000</t>
  </si>
  <si>
    <t>7590006850110</t>
  </si>
  <si>
    <t>7590006850127</t>
  </si>
  <si>
    <t>7590006850134</t>
  </si>
  <si>
    <t>7590006850141</t>
  </si>
  <si>
    <t>7590006850158</t>
  </si>
  <si>
    <t>7590006850165</t>
  </si>
  <si>
    <t>7590006850172</t>
  </si>
  <si>
    <t>7590006950018</t>
  </si>
  <si>
    <t>7590006950025</t>
  </si>
  <si>
    <t>7590006950070</t>
  </si>
  <si>
    <t>7590006950087</t>
  </si>
  <si>
    <t>7590011116607</t>
  </si>
  <si>
    <t>7590011117604</t>
  </si>
  <si>
    <t>7590011138104</t>
  </si>
  <si>
    <t>7590011151615</t>
  </si>
  <si>
    <t>7590011205158</t>
  </si>
  <si>
    <t>7590011251407</t>
  </si>
  <si>
    <t>7590011890866</t>
  </si>
  <si>
    <t>7590011890910</t>
  </si>
  <si>
    <t>7590011890965</t>
  </si>
  <si>
    <t>7590011890972</t>
  </si>
  <si>
    <t>7590011893041</t>
  </si>
  <si>
    <t>75900441</t>
  </si>
  <si>
    <t>7590006301353</t>
  </si>
  <si>
    <t>7590201379430</t>
  </si>
  <si>
    <t>7590201379621</t>
  </si>
  <si>
    <t>75902940</t>
  </si>
  <si>
    <t>75903169</t>
  </si>
  <si>
    <t>75903183</t>
  </si>
  <si>
    <t>75903336</t>
  </si>
  <si>
    <t>75903626</t>
  </si>
  <si>
    <t>75903923</t>
  </si>
  <si>
    <t>75904210</t>
  </si>
  <si>
    <t>75904227</t>
  </si>
  <si>
    <t>75905071</t>
  </si>
  <si>
    <t>75905149</t>
  </si>
  <si>
    <t>75905156</t>
  </si>
  <si>
    <t>7590612198309</t>
  </si>
  <si>
    <t>7590612198316</t>
  </si>
  <si>
    <t>7590901070286</t>
  </si>
  <si>
    <t>7591001000388</t>
  </si>
  <si>
    <t>7591001001040</t>
  </si>
  <si>
    <t>7591001002740</t>
  </si>
  <si>
    <t>7591001016068</t>
  </si>
  <si>
    <t>7591001270361</t>
  </si>
  <si>
    <t>7591001321070</t>
  </si>
  <si>
    <t>7591001361380</t>
  </si>
  <si>
    <t>7591001631469</t>
  </si>
  <si>
    <t>7591001631483</t>
  </si>
  <si>
    <t>7591002000011</t>
  </si>
  <si>
    <t>7591002000127</t>
  </si>
  <si>
    <t>7591002000189</t>
  </si>
  <si>
    <t>7591002000240</t>
  </si>
  <si>
    <t>7591002000257</t>
  </si>
  <si>
    <t>7591002000264</t>
  </si>
  <si>
    <t>7591002000271</t>
  </si>
  <si>
    <t>7591002000288</t>
  </si>
  <si>
    <t>7591002000295</t>
  </si>
  <si>
    <t>7591002000318</t>
  </si>
  <si>
    <t>7591002000745</t>
  </si>
  <si>
    <t>7591002000851</t>
  </si>
  <si>
    <t>7591002000868</t>
  </si>
  <si>
    <t>7591002000912</t>
  </si>
  <si>
    <t>7591002001803</t>
  </si>
  <si>
    <t>7591002002237</t>
  </si>
  <si>
    <t>7591002002893</t>
  </si>
  <si>
    <t>7591002100117</t>
  </si>
  <si>
    <t>759100210011775</t>
  </si>
  <si>
    <t>7591002200046</t>
  </si>
  <si>
    <t>7591002200190</t>
  </si>
  <si>
    <t>7591002200206</t>
  </si>
  <si>
    <t>7591002300074</t>
  </si>
  <si>
    <t>7591002300487</t>
  </si>
  <si>
    <t>7591002300531</t>
  </si>
  <si>
    <t>7591002300647</t>
  </si>
  <si>
    <t>7591002300777</t>
  </si>
  <si>
    <t>7591002300784</t>
  </si>
  <si>
    <t>7591002400736</t>
  </si>
  <si>
    <t>7591002400743</t>
  </si>
  <si>
    <t>7591002400750</t>
  </si>
  <si>
    <t>7591002600099</t>
  </si>
  <si>
    <t>7591002700010</t>
  </si>
  <si>
    <t>7591002700058</t>
  </si>
  <si>
    <t>7591002700096</t>
  </si>
  <si>
    <t>7591002700164</t>
  </si>
  <si>
    <t>7591002700188</t>
  </si>
  <si>
    <t>7591002700201</t>
  </si>
  <si>
    <t>7591002700232</t>
  </si>
  <si>
    <t>7591002700331</t>
  </si>
  <si>
    <t>7591002700348</t>
  </si>
  <si>
    <t>7591002800086</t>
  </si>
  <si>
    <t>7591014000597</t>
  </si>
  <si>
    <t>7591014000603</t>
  </si>
  <si>
    <t>7591014000610</t>
  </si>
  <si>
    <t>7591014000627</t>
  </si>
  <si>
    <t>7591014000634</t>
  </si>
  <si>
    <t>7591014007985</t>
  </si>
  <si>
    <t>7591014008463</t>
  </si>
  <si>
    <t>7591014008555</t>
  </si>
  <si>
    <t>7591014011661</t>
  </si>
  <si>
    <t>7591014013597</t>
  </si>
  <si>
    <t>7591014008456</t>
  </si>
  <si>
    <t>7591014025163</t>
  </si>
  <si>
    <t>7591014025927</t>
  </si>
  <si>
    <t>7591014026962</t>
  </si>
  <si>
    <t>7591014027426</t>
  </si>
  <si>
    <t>7591014027433</t>
  </si>
  <si>
    <t>7591014027464</t>
  </si>
  <si>
    <t>7591014027488</t>
  </si>
  <si>
    <t>7591014027532</t>
  </si>
  <si>
    <t>7591014027549</t>
  </si>
  <si>
    <t>7591014037692</t>
  </si>
  <si>
    <t>7591014037869</t>
  </si>
  <si>
    <t>7591014037876</t>
  </si>
  <si>
    <t>7591014037937</t>
  </si>
  <si>
    <t>7591014037975</t>
  </si>
  <si>
    <t>7591014078442</t>
  </si>
  <si>
    <t>7591014078688</t>
  </si>
  <si>
    <t>7591015000848</t>
  </si>
  <si>
    <t>7591016003671</t>
  </si>
  <si>
    <t>7591016005965</t>
  </si>
  <si>
    <t>7591016006023</t>
  </si>
  <si>
    <t>7591016006627</t>
  </si>
  <si>
    <t>7591016006634</t>
  </si>
  <si>
    <t>7591016007662</t>
  </si>
  <si>
    <t>7591016014554</t>
  </si>
  <si>
    <t>7591016206423</t>
  </si>
  <si>
    <t>7591016205372</t>
  </si>
  <si>
    <t>7591016022498</t>
  </si>
  <si>
    <t>7591016154724</t>
  </si>
  <si>
    <t>7591016154731</t>
  </si>
  <si>
    <t>7591016855522</t>
  </si>
  <si>
    <t>7591016161128</t>
  </si>
  <si>
    <t>7591016171806</t>
  </si>
  <si>
    <t>7591016173121</t>
  </si>
  <si>
    <t>7591016201244</t>
  </si>
  <si>
    <t>7591016203606</t>
  </si>
  <si>
    <t>7591016203729</t>
  </si>
  <si>
    <t>7591016204252</t>
  </si>
  <si>
    <t>7591016204498</t>
  </si>
  <si>
    <t>7591016204504</t>
  </si>
  <si>
    <t>7591016204559</t>
  </si>
  <si>
    <t>7591016204764</t>
  </si>
  <si>
    <t>7591016204825</t>
  </si>
  <si>
    <t>7591016204894</t>
  </si>
  <si>
    <t>7591016204900</t>
  </si>
  <si>
    <t>7591016205105</t>
  </si>
  <si>
    <t>7591016205297</t>
  </si>
  <si>
    <t>7591016205303</t>
  </si>
  <si>
    <t>7591016205310</t>
  </si>
  <si>
    <t>7591016205402</t>
  </si>
  <si>
    <t>7591016205471</t>
  </si>
  <si>
    <t>7591016205518</t>
  </si>
  <si>
    <t>7591016205556</t>
  </si>
  <si>
    <t>7591016205617</t>
  </si>
  <si>
    <t>7591016205624</t>
  </si>
  <si>
    <t>7591016205716</t>
  </si>
  <si>
    <t>7591016205846</t>
  </si>
  <si>
    <t>7591016205877</t>
  </si>
  <si>
    <t>7591016205891</t>
  </si>
  <si>
    <t>7591016205907</t>
  </si>
  <si>
    <t>7591016205945</t>
  </si>
  <si>
    <t>7591016206133</t>
  </si>
  <si>
    <t>7591016206249</t>
  </si>
  <si>
    <t>7591016206256</t>
  </si>
  <si>
    <t>7591016605172</t>
  </si>
  <si>
    <t>7591016605189</t>
  </si>
  <si>
    <t>7591016605196</t>
  </si>
  <si>
    <t>7591016605202</t>
  </si>
  <si>
    <t>7591016605424</t>
  </si>
  <si>
    <t>7591016605431</t>
  </si>
  <si>
    <t>7591016605455</t>
  </si>
  <si>
    <t>7591016605462</t>
  </si>
  <si>
    <t>7591016605868</t>
  </si>
  <si>
    <t>7591016850305</t>
  </si>
  <si>
    <t>7591016851128</t>
  </si>
  <si>
    <t>7591016851135</t>
  </si>
  <si>
    <t>7591016851197</t>
  </si>
  <si>
    <t>7591016851555</t>
  </si>
  <si>
    <t>7591016851609</t>
  </si>
  <si>
    <t>7591016852101</t>
  </si>
  <si>
    <t>7591016854143</t>
  </si>
  <si>
    <t>7591016854686</t>
  </si>
  <si>
    <t>7591016854693</t>
  </si>
  <si>
    <t>7591016854921</t>
  </si>
  <si>
    <t>7591016854945</t>
  </si>
  <si>
    <t>7591016854952</t>
  </si>
  <si>
    <t>7591016854969</t>
  </si>
  <si>
    <t>7591016854976</t>
  </si>
  <si>
    <t>7591016855003</t>
  </si>
  <si>
    <t>7591016855072</t>
  </si>
  <si>
    <t>7591016855089</t>
  </si>
  <si>
    <t>7591016855096</t>
  </si>
  <si>
    <t>7591016855393</t>
  </si>
  <si>
    <t>7591016855423</t>
  </si>
  <si>
    <t>7591016855430</t>
  </si>
  <si>
    <t>7591016855447</t>
  </si>
  <si>
    <t>7591016855539</t>
  </si>
  <si>
    <t>7591016871065</t>
  </si>
  <si>
    <t>7591016871089</t>
  </si>
  <si>
    <t>7591016873434</t>
  </si>
  <si>
    <t>7591016873472</t>
  </si>
  <si>
    <t>7591024001867</t>
  </si>
  <si>
    <t>7591024001874</t>
  </si>
  <si>
    <t>7591024001881</t>
  </si>
  <si>
    <t>7591024001904</t>
  </si>
  <si>
    <t>7591024016618</t>
  </si>
  <si>
    <t>7591031000013</t>
  </si>
  <si>
    <t>7591031000020</t>
  </si>
  <si>
    <t>7591031000037</t>
  </si>
  <si>
    <t>7591031000211</t>
  </si>
  <si>
    <t>7591031000228</t>
  </si>
  <si>
    <t>7591031000266</t>
  </si>
  <si>
    <t>7591031000273</t>
  </si>
  <si>
    <t>7591031000884</t>
  </si>
  <si>
    <t>7591031000938</t>
  </si>
  <si>
    <t>7591031000952</t>
  </si>
  <si>
    <t>7591031000983</t>
  </si>
  <si>
    <t>7591031001003</t>
  </si>
  <si>
    <t>7591031001270</t>
  </si>
  <si>
    <t>7591031001324</t>
  </si>
  <si>
    <t>7591031001539</t>
  </si>
  <si>
    <t>7591031001584</t>
  </si>
  <si>
    <t>7591031001645</t>
  </si>
  <si>
    <t>7591031001652</t>
  </si>
  <si>
    <t>7591031001829</t>
  </si>
  <si>
    <t>7591031001843</t>
  </si>
  <si>
    <t>7591031001959</t>
  </si>
  <si>
    <t>7591031001980</t>
  </si>
  <si>
    <t>7591031002017</t>
  </si>
  <si>
    <t>7591031002154</t>
  </si>
  <si>
    <t>7591031002642</t>
  </si>
  <si>
    <t>7591031002673</t>
  </si>
  <si>
    <t>7591031002703</t>
  </si>
  <si>
    <t>7591031003229</t>
  </si>
  <si>
    <t>7591031003236</t>
  </si>
  <si>
    <t>7591031003250</t>
  </si>
  <si>
    <t>7591031003267</t>
  </si>
  <si>
    <t>7591031003281</t>
  </si>
  <si>
    <t>7591031003328</t>
  </si>
  <si>
    <t>7591031003359</t>
  </si>
  <si>
    <t>7591031003366</t>
  </si>
  <si>
    <t>7591031003403</t>
  </si>
  <si>
    <t>7591031003526</t>
  </si>
  <si>
    <t>7591031003588</t>
  </si>
  <si>
    <t>7591031003595</t>
  </si>
  <si>
    <t>7591031004530</t>
  </si>
  <si>
    <t>7591031004592</t>
  </si>
  <si>
    <t>7591031004608</t>
  </si>
  <si>
    <t>7591031005988</t>
  </si>
  <si>
    <t>7591031005995</t>
  </si>
  <si>
    <t>7591031006381</t>
  </si>
  <si>
    <t>7591031006398</t>
  </si>
  <si>
    <t>7591031011330</t>
  </si>
  <si>
    <t>7591031011347</t>
  </si>
  <si>
    <t>7591031012290</t>
  </si>
  <si>
    <t>7591031012511</t>
  </si>
  <si>
    <t>7591031100232</t>
  </si>
  <si>
    <t>7591031100416</t>
  </si>
  <si>
    <t>7591031100690</t>
  </si>
  <si>
    <t>7591031100706</t>
  </si>
  <si>
    <t>7591031100720</t>
  </si>
  <si>
    <t>7591031101833</t>
  </si>
  <si>
    <t>7591031101840</t>
  </si>
  <si>
    <t>7591031101918</t>
  </si>
  <si>
    <t>7591031101970</t>
  </si>
  <si>
    <t>7591031102045</t>
  </si>
  <si>
    <t>7591039000480</t>
  </si>
  <si>
    <t>7591039000572</t>
  </si>
  <si>
    <t>7591039000589</t>
  </si>
  <si>
    <t>7591039000596</t>
  </si>
  <si>
    <t>7591039000688</t>
  </si>
  <si>
    <t>7591039000695</t>
  </si>
  <si>
    <t>7591039000718</t>
  </si>
  <si>
    <t>7591039000725</t>
  </si>
  <si>
    <t>7591039000749</t>
  </si>
  <si>
    <t>7591039100050</t>
  </si>
  <si>
    <t>7591039105208</t>
  </si>
  <si>
    <t>7591039380575</t>
  </si>
  <si>
    <t>7591039385174</t>
  </si>
  <si>
    <t>7591039385365</t>
  </si>
  <si>
    <t>7591039385372</t>
  </si>
  <si>
    <t>7591039504124</t>
  </si>
  <si>
    <t>01030109</t>
  </si>
  <si>
    <t>7591039505121</t>
  </si>
  <si>
    <t>703</t>
  </si>
  <si>
    <t>7591039535012</t>
  </si>
  <si>
    <t>7591039601526</t>
  </si>
  <si>
    <t>7591039601533</t>
  </si>
  <si>
    <t>7591039601540</t>
  </si>
  <si>
    <t>7591039657110</t>
  </si>
  <si>
    <t>7591039700397</t>
  </si>
  <si>
    <t>7591039708393</t>
  </si>
  <si>
    <t>7591039709390</t>
  </si>
  <si>
    <t>7591039725772</t>
  </si>
  <si>
    <t>7591039725789</t>
  </si>
  <si>
    <t>7591039725802</t>
  </si>
  <si>
    <t>7591039725819</t>
  </si>
  <si>
    <t>7591039770734</t>
  </si>
  <si>
    <t>7591039770802</t>
  </si>
  <si>
    <t>7591039770819</t>
  </si>
  <si>
    <t>7591039770826</t>
  </si>
  <si>
    <t>7591039771007</t>
  </si>
  <si>
    <t>7591039894270</t>
  </si>
  <si>
    <t>7591039995519</t>
  </si>
  <si>
    <t>7591039995830</t>
  </si>
  <si>
    <t>7591039995878</t>
  </si>
  <si>
    <t>7591039995892</t>
  </si>
  <si>
    <t>7591039995915</t>
  </si>
  <si>
    <t>7591039995977</t>
  </si>
  <si>
    <t>7591039996271</t>
  </si>
  <si>
    <t>7591039996288</t>
  </si>
  <si>
    <t>7591039996608</t>
  </si>
  <si>
    <t>7591039997810</t>
  </si>
  <si>
    <t>7591039997827</t>
  </si>
  <si>
    <t>7591039997865</t>
  </si>
  <si>
    <t>7591039997872</t>
  </si>
  <si>
    <t>7591039998206</t>
  </si>
  <si>
    <t>7591039998268</t>
  </si>
  <si>
    <t>7591039998282</t>
  </si>
  <si>
    <t>7591049001903</t>
  </si>
  <si>
    <t>7591049004768</t>
  </si>
  <si>
    <t>7591049193035</t>
  </si>
  <si>
    <t>7591049220472</t>
  </si>
  <si>
    <t>7591049220618</t>
  </si>
  <si>
    <t>7591049220649</t>
  </si>
  <si>
    <t>7591049220656</t>
  </si>
  <si>
    <t>7591049220663</t>
  </si>
  <si>
    <t>7591057001285</t>
  </si>
  <si>
    <t>7591057957445</t>
  </si>
  <si>
    <t>7591057957520</t>
  </si>
  <si>
    <t>7591058001000</t>
  </si>
  <si>
    <t>7591058001017</t>
  </si>
  <si>
    <t>7591061640111</t>
  </si>
  <si>
    <t>7591061640166</t>
  </si>
  <si>
    <t>7591061640272</t>
  </si>
  <si>
    <t>7591061640319</t>
  </si>
  <si>
    <t>7591061647264</t>
  </si>
  <si>
    <t>7591061650332</t>
  </si>
  <si>
    <t>7591061660317</t>
  </si>
  <si>
    <t>7591061660362</t>
  </si>
  <si>
    <t>7591067000865</t>
  </si>
  <si>
    <t>7591072000027</t>
  </si>
  <si>
    <t>7591072000263</t>
  </si>
  <si>
    <t>7591072000270</t>
  </si>
  <si>
    <t>7591072000287</t>
  </si>
  <si>
    <t>7591072000638</t>
  </si>
  <si>
    <t>7591072000645</t>
  </si>
  <si>
    <t>7591072000652</t>
  </si>
  <si>
    <t>7591072001598</t>
  </si>
  <si>
    <t>7591072001659</t>
  </si>
  <si>
    <t>7591072002069</t>
  </si>
  <si>
    <t>7591072002083</t>
  </si>
  <si>
    <t>7591072002090</t>
  </si>
  <si>
    <t>7591072002106</t>
  </si>
  <si>
    <t>7591072002359</t>
  </si>
  <si>
    <t>7591072002373</t>
  </si>
  <si>
    <t>7591072002410</t>
  </si>
  <si>
    <t>7591072003622</t>
  </si>
  <si>
    <t>7591072005749</t>
  </si>
  <si>
    <t>7591081110601</t>
  </si>
  <si>
    <t>7591081220430</t>
  </si>
  <si>
    <t>7591081220447</t>
  </si>
  <si>
    <t>7591081240285</t>
  </si>
  <si>
    <t>7591081245013</t>
  </si>
  <si>
    <t>7591081771116</t>
  </si>
  <si>
    <t>7591081771192</t>
  </si>
  <si>
    <t>7591081771253</t>
  </si>
  <si>
    <t>7591082000048</t>
  </si>
  <si>
    <t>7591082000161</t>
  </si>
  <si>
    <t>7591082000208</t>
  </si>
  <si>
    <t>7591082000222</t>
  </si>
  <si>
    <t>7591082000239</t>
  </si>
  <si>
    <t>7591082000284</t>
  </si>
  <si>
    <t>7591082000307</t>
  </si>
  <si>
    <t>7591082000383</t>
  </si>
  <si>
    <t>7591082000482</t>
  </si>
  <si>
    <t>7591082000574</t>
  </si>
  <si>
    <t>7591082000673</t>
  </si>
  <si>
    <t>7591082001236</t>
  </si>
  <si>
    <t>7591082001335</t>
  </si>
  <si>
    <t>7591082001366</t>
  </si>
  <si>
    <t>7591082001601</t>
  </si>
  <si>
    <t>7591082001625</t>
  </si>
  <si>
    <t>7591082001649</t>
  </si>
  <si>
    <t>7591082001830</t>
  </si>
  <si>
    <t>7591082001977</t>
  </si>
  <si>
    <t>7591082002035</t>
  </si>
  <si>
    <t>7591082002127</t>
  </si>
  <si>
    <t>7591082002141</t>
  </si>
  <si>
    <t>7591082002202</t>
  </si>
  <si>
    <t>7591082002516</t>
  </si>
  <si>
    <t>7591082002561</t>
  </si>
  <si>
    <t>7591082002578</t>
  </si>
  <si>
    <t>7591082004008</t>
  </si>
  <si>
    <t>7591082004084</t>
  </si>
  <si>
    <t>7591082004336</t>
  </si>
  <si>
    <t>7591082004374</t>
  </si>
  <si>
    <t>7591082004503</t>
  </si>
  <si>
    <t>7591082004527</t>
  </si>
  <si>
    <t>7591082007153</t>
  </si>
  <si>
    <t>7591082010252</t>
  </si>
  <si>
    <t>7591082012508</t>
  </si>
  <si>
    <t>7591082012584</t>
  </si>
  <si>
    <t>7591083018547</t>
  </si>
  <si>
    <t>7591083018745</t>
  </si>
  <si>
    <t>7591083018851</t>
  </si>
  <si>
    <t>7591084000473</t>
  </si>
  <si>
    <t>7591084901626</t>
  </si>
  <si>
    <t>7591089000034</t>
  </si>
  <si>
    <t>7591098000490</t>
  </si>
  <si>
    <t>7591098000759</t>
  </si>
  <si>
    <t>7591098000810</t>
  </si>
  <si>
    <t>7591098000919</t>
  </si>
  <si>
    <t>7591098170230</t>
  </si>
  <si>
    <t>7591098170278</t>
  </si>
  <si>
    <t>7591098800243</t>
  </si>
  <si>
    <t>7591098800687</t>
  </si>
  <si>
    <t>7591098800694</t>
  </si>
  <si>
    <t>7591098802193</t>
  </si>
  <si>
    <t>7591098802384</t>
  </si>
  <si>
    <t>7591101470418</t>
  </si>
  <si>
    <t>7591104101104</t>
  </si>
  <si>
    <t>7591104151649</t>
  </si>
  <si>
    <t>7591104241107</t>
  </si>
  <si>
    <t>7591104243101</t>
  </si>
  <si>
    <t>7591104367371</t>
  </si>
  <si>
    <t>7591104486300</t>
  </si>
  <si>
    <t>7591107000053</t>
  </si>
  <si>
    <t>7591107000060</t>
  </si>
  <si>
    <t>7591107000077</t>
  </si>
  <si>
    <t>7591107651415</t>
  </si>
  <si>
    <t>7591107096070</t>
  </si>
  <si>
    <t>7591107151281</t>
  </si>
  <si>
    <t>7591107151298</t>
  </si>
  <si>
    <t>7591107151304</t>
  </si>
  <si>
    <t>7591107151335</t>
  </si>
  <si>
    <t>7591107151342</t>
  </si>
  <si>
    <t>7591107151359</t>
  </si>
  <si>
    <t>7591107151366</t>
  </si>
  <si>
    <t>7591107151373</t>
  </si>
  <si>
    <t>7591107151380</t>
  </si>
  <si>
    <t>7591107151762</t>
  </si>
  <si>
    <t>7591107151410</t>
  </si>
  <si>
    <t>7591107151427</t>
  </si>
  <si>
    <t>7591107151458</t>
  </si>
  <si>
    <t>7591107428116</t>
  </si>
  <si>
    <t>7591107428123</t>
  </si>
  <si>
    <t>HELADO CORNETTO CLASICO TIO RICO 4 UND 100ML</t>
  </si>
  <si>
    <t>1X4X100ML</t>
  </si>
  <si>
    <t>7591107651064</t>
  </si>
  <si>
    <t>7591107651088</t>
  </si>
  <si>
    <t>7591107651095</t>
  </si>
  <si>
    <t>7591107651187</t>
  </si>
  <si>
    <t>7591107651323</t>
  </si>
  <si>
    <t>7591107651378</t>
  </si>
  <si>
    <t>7591107651392</t>
  </si>
  <si>
    <t>7591112000017</t>
  </si>
  <si>
    <t>7591112158893</t>
  </si>
  <si>
    <t>7591112158909</t>
  </si>
  <si>
    <t>7591112158916</t>
  </si>
  <si>
    <t>7591112158923</t>
  </si>
  <si>
    <t>7591112158930</t>
  </si>
  <si>
    <t>7591112000130</t>
  </si>
  <si>
    <t>7591112000147</t>
  </si>
  <si>
    <t>7591112000154</t>
  </si>
  <si>
    <t>7591112000161</t>
  </si>
  <si>
    <t>7591112158947</t>
  </si>
  <si>
    <t>7591112000208</t>
  </si>
  <si>
    <t>7591112000215</t>
  </si>
  <si>
    <t>7591112000222</t>
  </si>
  <si>
    <t>7591112015059</t>
  </si>
  <si>
    <t>7591112015103</t>
  </si>
  <si>
    <t>7591112022675</t>
  </si>
  <si>
    <t>7591112022682</t>
  </si>
  <si>
    <t>7591112023061</t>
  </si>
  <si>
    <t>7591112025263</t>
  </si>
  <si>
    <t>7591112025287</t>
  </si>
  <si>
    <t>7591112026154</t>
  </si>
  <si>
    <t>7591112026161</t>
  </si>
  <si>
    <t>7591112026420</t>
  </si>
  <si>
    <t>7591112026437</t>
  </si>
  <si>
    <t>7591112029018</t>
  </si>
  <si>
    <t>7591112029025</t>
  </si>
  <si>
    <t>7591112037013</t>
  </si>
  <si>
    <t>7591112037020</t>
  </si>
  <si>
    <t>7591112041010</t>
  </si>
  <si>
    <t>7591112041041</t>
  </si>
  <si>
    <t>7591112048026</t>
  </si>
  <si>
    <t>7591112059015</t>
  </si>
  <si>
    <t>7591112061193</t>
  </si>
  <si>
    <t>7591112061209</t>
  </si>
  <si>
    <t>7591112061230</t>
  </si>
  <si>
    <t>7591112061315</t>
  </si>
  <si>
    <t>7591112061421</t>
  </si>
  <si>
    <t>7591112061667</t>
  </si>
  <si>
    <t>7591112061827</t>
  </si>
  <si>
    <t>7591112061896</t>
  </si>
  <si>
    <t>7591112061902</t>
  </si>
  <si>
    <t>7591112062183</t>
  </si>
  <si>
    <t>7591112062213</t>
  </si>
  <si>
    <t>7591112063081</t>
  </si>
  <si>
    <t>7591112156455</t>
  </si>
  <si>
    <t>7591112156479</t>
  </si>
  <si>
    <t>7591112156486</t>
  </si>
  <si>
    <t>7591112156493</t>
  </si>
  <si>
    <t>7591112462020</t>
  </si>
  <si>
    <t>7591112462167</t>
  </si>
  <si>
    <t>7591112462174</t>
  </si>
  <si>
    <t>7591114040042</t>
  </si>
  <si>
    <t>7591123000266</t>
  </si>
  <si>
    <t>7591123000327</t>
  </si>
  <si>
    <t>7591123000341</t>
  </si>
  <si>
    <t>7591123000372</t>
  </si>
  <si>
    <t>7591123000556</t>
  </si>
  <si>
    <t>7591123000570</t>
  </si>
  <si>
    <t>7591123002994</t>
  </si>
  <si>
    <t>7591123080015</t>
  </si>
  <si>
    <t>7591126222252</t>
  </si>
  <si>
    <t>7591126222504</t>
  </si>
  <si>
    <t>7591126224706</t>
  </si>
  <si>
    <t>7591127113320</t>
  </si>
  <si>
    <t>7591127113627</t>
  </si>
  <si>
    <t>7591127123329</t>
  </si>
  <si>
    <t>7591127123527</t>
  </si>
  <si>
    <t>7591127123626</t>
  </si>
  <si>
    <t>7591127302540</t>
  </si>
  <si>
    <t>7591127363503</t>
  </si>
  <si>
    <t>7591127363701</t>
  </si>
  <si>
    <t>7591127363800</t>
  </si>
  <si>
    <t>7591127713322</t>
  </si>
  <si>
    <t>7591127713551</t>
  </si>
  <si>
    <t>7591127713605</t>
  </si>
  <si>
    <t>7591127803658</t>
  </si>
  <si>
    <t>7591127853387</t>
  </si>
  <si>
    <t>7591127853523</t>
  </si>
  <si>
    <t>7591127853622</t>
  </si>
  <si>
    <t>7591127603326</t>
  </si>
  <si>
    <t>7591127603524</t>
  </si>
  <si>
    <t>7591127603623</t>
  </si>
  <si>
    <t>7591127883322</t>
  </si>
  <si>
    <t>7591127883551</t>
  </si>
  <si>
    <t>7591127883629</t>
  </si>
  <si>
    <t>7591133000164</t>
  </si>
  <si>
    <t>7591133000201</t>
  </si>
  <si>
    <t>7591133000270</t>
  </si>
  <si>
    <t>7591133000331</t>
  </si>
  <si>
    <t>7591133000348</t>
  </si>
  <si>
    <t>7591133000362</t>
  </si>
  <si>
    <t>7591133000379</t>
  </si>
  <si>
    <t>7591133000416</t>
  </si>
  <si>
    <t>7591133000485</t>
  </si>
  <si>
    <t>7591133000515</t>
  </si>
  <si>
    <t>7591133000522</t>
  </si>
  <si>
    <t>7591133000539</t>
  </si>
  <si>
    <t>7591133000614</t>
  </si>
  <si>
    <t>7591133000638</t>
  </si>
  <si>
    <t>7591133000645</t>
  </si>
  <si>
    <t>7591133000690</t>
  </si>
  <si>
    <t>7591133000720</t>
  </si>
  <si>
    <t>7591133000751</t>
  </si>
  <si>
    <t>7591133000775</t>
  </si>
  <si>
    <t>7591133000829</t>
  </si>
  <si>
    <t>7591133001000</t>
  </si>
  <si>
    <t>7591133001017</t>
  </si>
  <si>
    <t>7591133001505</t>
  </si>
  <si>
    <t>7591133002755</t>
  </si>
  <si>
    <t>7591133020612</t>
  </si>
  <si>
    <t>7591133023187</t>
  </si>
  <si>
    <t>7591133031571</t>
  </si>
  <si>
    <t>7591133051555</t>
  </si>
  <si>
    <t>7591133449055</t>
  </si>
  <si>
    <t>7591133451539</t>
  </si>
  <si>
    <t>7591133451546</t>
  </si>
  <si>
    <t>7591137000207</t>
  </si>
  <si>
    <t>7591141000392</t>
  </si>
  <si>
    <t>7591141000439</t>
  </si>
  <si>
    <t>7591141000446</t>
  </si>
  <si>
    <t>7591141000484</t>
  </si>
  <si>
    <t>7591141000491</t>
  </si>
  <si>
    <t>7591141000507</t>
  </si>
  <si>
    <t>7591141000514</t>
  </si>
  <si>
    <t>7591141000521</t>
  </si>
  <si>
    <t>7591141100207</t>
  </si>
  <si>
    <t>7591141100641</t>
  </si>
  <si>
    <t>7591141100900</t>
  </si>
  <si>
    <t>7591141101808</t>
  </si>
  <si>
    <t>7591141103208</t>
  </si>
  <si>
    <t>7591141103406</t>
  </si>
  <si>
    <t>7591141103604</t>
  </si>
  <si>
    <t>7591141120502</t>
  </si>
  <si>
    <t>7591141120700</t>
  </si>
  <si>
    <t>7591141121004</t>
  </si>
  <si>
    <t>7591141225009</t>
  </si>
  <si>
    <t>7591141258793</t>
  </si>
  <si>
    <t>7591141363572</t>
  </si>
  <si>
    <t>7591141363589</t>
  </si>
  <si>
    <t>7591141400109</t>
  </si>
  <si>
    <t>7591141410061</t>
  </si>
  <si>
    <t>7591141420206</t>
  </si>
  <si>
    <t>7591141420701</t>
  </si>
  <si>
    <t>7591141430502</t>
  </si>
  <si>
    <t>7591141430908</t>
  </si>
  <si>
    <t>7591141450012</t>
  </si>
  <si>
    <t>7591141450029</t>
  </si>
  <si>
    <t>7591141601506</t>
  </si>
  <si>
    <t>7591141901507</t>
  </si>
  <si>
    <t>7591141978301</t>
  </si>
  <si>
    <t>7591141990228</t>
  </si>
  <si>
    <t>7591141997821</t>
  </si>
  <si>
    <t>7591141997845</t>
  </si>
  <si>
    <t>7591141997852</t>
  </si>
  <si>
    <t>7591141997869</t>
  </si>
  <si>
    <t>7591141997876</t>
  </si>
  <si>
    <t>7591151000290</t>
  </si>
  <si>
    <t>7591151009057</t>
  </si>
  <si>
    <t>7591151041033</t>
  </si>
  <si>
    <t>7591151042115</t>
  </si>
  <si>
    <t>7591151042139</t>
  </si>
  <si>
    <t>7591151042146</t>
  </si>
  <si>
    <t>7591151042177</t>
  </si>
  <si>
    <t>7591151042214</t>
  </si>
  <si>
    <t>7591151052220</t>
  </si>
  <si>
    <t>7591151111040</t>
  </si>
  <si>
    <t>7591151112252</t>
  </si>
  <si>
    <t>7591151142112</t>
  </si>
  <si>
    <t>7591151142136</t>
  </si>
  <si>
    <t>7591151142211</t>
  </si>
  <si>
    <t>7591151351019</t>
  </si>
  <si>
    <t>7591151401035</t>
  </si>
  <si>
    <t>7591151402100</t>
  </si>
  <si>
    <t>7591151402117</t>
  </si>
  <si>
    <t>7591151402131</t>
  </si>
  <si>
    <t>7591151402148</t>
  </si>
  <si>
    <t>7591151402216</t>
  </si>
  <si>
    <t>7591151512137</t>
  </si>
  <si>
    <t>7591151512144</t>
  </si>
  <si>
    <t>7591156000028</t>
  </si>
  <si>
    <t>7591156000264</t>
  </si>
  <si>
    <t>7591156000318</t>
  </si>
  <si>
    <t>7591156000325</t>
  </si>
  <si>
    <t>7591156000387</t>
  </si>
  <si>
    <t>7591156404864</t>
  </si>
  <si>
    <t>7591156404888</t>
  </si>
  <si>
    <t>7591156404918</t>
  </si>
  <si>
    <t>7591164000034</t>
  </si>
  <si>
    <t>7591164000041</t>
  </si>
  <si>
    <t>7591164000058</t>
  </si>
  <si>
    <t>7591164000065</t>
  </si>
  <si>
    <t>7591164000072</t>
  </si>
  <si>
    <t>7591164000096</t>
  </si>
  <si>
    <t>7591164000102</t>
  </si>
  <si>
    <t>7591164000119</t>
  </si>
  <si>
    <t>7591164000126</t>
  </si>
  <si>
    <t>7591164000133</t>
  </si>
  <si>
    <t>7591164000201</t>
  </si>
  <si>
    <t>7591164000218</t>
  </si>
  <si>
    <t>7591164000225</t>
  </si>
  <si>
    <t>7591164000232</t>
  </si>
  <si>
    <t>7591164000324</t>
  </si>
  <si>
    <t>7591164000331</t>
  </si>
  <si>
    <t>7591164000362</t>
  </si>
  <si>
    <t>7591164001215</t>
  </si>
  <si>
    <t>7591167000895</t>
  </si>
  <si>
    <t>7591167000918</t>
  </si>
  <si>
    <t>7591167001045</t>
  </si>
  <si>
    <t>7591181000130</t>
  </si>
  <si>
    <t>7591181000147</t>
  </si>
  <si>
    <t>7591181000185</t>
  </si>
  <si>
    <t>7591181000215</t>
  </si>
  <si>
    <t>7591181000222</t>
  </si>
  <si>
    <t>7591181000383</t>
  </si>
  <si>
    <t>7591181000406</t>
  </si>
  <si>
    <t>7591181000420</t>
  </si>
  <si>
    <t>7591181000529</t>
  </si>
  <si>
    <t>7591181018111</t>
  </si>
  <si>
    <t>7591181019118</t>
  </si>
  <si>
    <t>7591184000113</t>
  </si>
  <si>
    <t>7591184000120</t>
  </si>
  <si>
    <t>7591184002001</t>
  </si>
  <si>
    <t>7591184002018</t>
  </si>
  <si>
    <t>7591184002056</t>
  </si>
  <si>
    <t>7591184002506</t>
  </si>
  <si>
    <t>7591184002513</t>
  </si>
  <si>
    <t>7591184002520</t>
  </si>
  <si>
    <t>7591184002537</t>
  </si>
  <si>
    <t>7591202101013</t>
  </si>
  <si>
    <t>7591202101167</t>
  </si>
  <si>
    <t>7591202200822</t>
  </si>
  <si>
    <t>7591202200860</t>
  </si>
  <si>
    <t>7591202200891</t>
  </si>
  <si>
    <t>7591202200921</t>
  </si>
  <si>
    <t>7591202200952</t>
  </si>
  <si>
    <t>7591202201065</t>
  </si>
  <si>
    <t>7591206000381</t>
  </si>
  <si>
    <t>7591206000770</t>
  </si>
  <si>
    <t>7591206001210</t>
  </si>
  <si>
    <t>7591206003252</t>
  </si>
  <si>
    <t>7591206003474</t>
  </si>
  <si>
    <t>7591206003498</t>
  </si>
  <si>
    <t>7591206003511</t>
  </si>
  <si>
    <t>7591206003528</t>
  </si>
  <si>
    <t>7591206003863</t>
  </si>
  <si>
    <t>7591206003870</t>
  </si>
  <si>
    <t>7591206006505</t>
  </si>
  <si>
    <t>7591206006512</t>
  </si>
  <si>
    <t>7591206007540</t>
  </si>
  <si>
    <t>7591206010328</t>
  </si>
  <si>
    <t>7591206012834</t>
  </si>
  <si>
    <t>7591206285641</t>
  </si>
  <si>
    <t>7591206113319</t>
  </si>
  <si>
    <t>7591206113326</t>
  </si>
  <si>
    <t>7591206114149</t>
  </si>
  <si>
    <t>7591206114262</t>
  </si>
  <si>
    <t>7591206114330</t>
  </si>
  <si>
    <t>7591206114354</t>
  </si>
  <si>
    <t>7591206114378</t>
  </si>
  <si>
    <t>7591206114675</t>
  </si>
  <si>
    <t>7591206114682</t>
  </si>
  <si>
    <t>7591206282558</t>
  </si>
  <si>
    <t>7591206282671</t>
  </si>
  <si>
    <t>7591206282688</t>
  </si>
  <si>
    <t>7591206282787</t>
  </si>
  <si>
    <t>7591206282862</t>
  </si>
  <si>
    <t>7591206284972</t>
  </si>
  <si>
    <t>7591206285269</t>
  </si>
  <si>
    <t>7591206285276</t>
  </si>
  <si>
    <t>7591206285306</t>
  </si>
  <si>
    <t>7591206285443</t>
  </si>
  <si>
    <t>7591210000193</t>
  </si>
  <si>
    <t>7591210000209</t>
  </si>
  <si>
    <t>7591210000384</t>
  </si>
  <si>
    <t>7591210000391</t>
  </si>
  <si>
    <t>7591210000407</t>
  </si>
  <si>
    <t>7591210000414</t>
  </si>
  <si>
    <t>7591210000513</t>
  </si>
  <si>
    <t>7591210000520</t>
  </si>
  <si>
    <t>7591210000537</t>
  </si>
  <si>
    <t>7591210000544</t>
  </si>
  <si>
    <t>7591210000575</t>
  </si>
  <si>
    <t>7591210000629</t>
  </si>
  <si>
    <t>7591210004115</t>
  </si>
  <si>
    <t>7591221000038</t>
  </si>
  <si>
    <t>7591221000045</t>
  </si>
  <si>
    <t>7591221000076</t>
  </si>
  <si>
    <t>7591221000083</t>
  </si>
  <si>
    <t>7591221000090</t>
  </si>
  <si>
    <t>7591221035016</t>
  </si>
  <si>
    <t>7591221106273</t>
  </si>
  <si>
    <t>7591221110614</t>
  </si>
  <si>
    <t>7591221118405</t>
  </si>
  <si>
    <t>7591221118504</t>
  </si>
  <si>
    <t>7591221121665</t>
  </si>
  <si>
    <t>7591221121764</t>
  </si>
  <si>
    <t>7591221171011</t>
  </si>
  <si>
    <t>7591221225127</t>
  </si>
  <si>
    <t>7591221235041</t>
  </si>
  <si>
    <t>7591221261118</t>
  </si>
  <si>
    <t>7591221261125</t>
  </si>
  <si>
    <t>7591221271100</t>
  </si>
  <si>
    <t>7591221271117</t>
  </si>
  <si>
    <t>7591221271124</t>
  </si>
  <si>
    <t>7591221281109</t>
  </si>
  <si>
    <t>7591221281116</t>
  </si>
  <si>
    <t>7591221281123</t>
  </si>
  <si>
    <t>7591221301289</t>
  </si>
  <si>
    <t>7591221301302</t>
  </si>
  <si>
    <t>7591221301319</t>
  </si>
  <si>
    <t>7591221301333</t>
  </si>
  <si>
    <t>7591221301364</t>
  </si>
  <si>
    <t>7591221610466</t>
  </si>
  <si>
    <t>7591221611159</t>
  </si>
  <si>
    <t>7591221611258</t>
  </si>
  <si>
    <t>7591221611272</t>
  </si>
  <si>
    <t>7591221614105</t>
  </si>
  <si>
    <t>7591221625255</t>
  </si>
  <si>
    <t>7591221625262</t>
  </si>
  <si>
    <t>7591221908204</t>
  </si>
  <si>
    <t>7591272000049</t>
  </si>
  <si>
    <t>7591272000056</t>
  </si>
  <si>
    <t>7591272001060</t>
  </si>
  <si>
    <t>7591289601321</t>
  </si>
  <si>
    <t>7591289609129</t>
  </si>
  <si>
    <t>7591316000035</t>
  </si>
  <si>
    <t>7591316000059</t>
  </si>
  <si>
    <t>7591316000080</t>
  </si>
  <si>
    <t>7591316000110</t>
  </si>
  <si>
    <t>7591316000158</t>
  </si>
  <si>
    <t>7591316000295</t>
  </si>
  <si>
    <t>7591316000646</t>
  </si>
  <si>
    <t>7591316000691</t>
  </si>
  <si>
    <t>7591316000707</t>
  </si>
  <si>
    <t>7591316000714</t>
  </si>
  <si>
    <t>7591316000899</t>
  </si>
  <si>
    <t>7591316000950</t>
  </si>
  <si>
    <t>7591316001407</t>
  </si>
  <si>
    <t>7591316001414</t>
  </si>
  <si>
    <t>7591316001421</t>
  </si>
  <si>
    <t>7591316001513</t>
  </si>
  <si>
    <t>7591316001520</t>
  </si>
  <si>
    <t>7591316001544</t>
  </si>
  <si>
    <t>7591316001599</t>
  </si>
  <si>
    <t>7591353515103</t>
  </si>
  <si>
    <t>7591353515202</t>
  </si>
  <si>
    <t>7591353516100</t>
  </si>
  <si>
    <t>7591353516209</t>
  </si>
  <si>
    <t>7591353516308</t>
  </si>
  <si>
    <t>7591353516506</t>
  </si>
  <si>
    <t>7591353701391</t>
  </si>
  <si>
    <t>7591353701490</t>
  </si>
  <si>
    <t>7591353701506</t>
  </si>
  <si>
    <t>7591353701711</t>
  </si>
  <si>
    <t>7591353701858</t>
  </si>
  <si>
    <t>7591353701872</t>
  </si>
  <si>
    <t>7591357000087</t>
  </si>
  <si>
    <t>7591357000094</t>
  </si>
  <si>
    <t>7591357000100</t>
  </si>
  <si>
    <t>7591357000117</t>
  </si>
  <si>
    <t>7591357000261</t>
  </si>
  <si>
    <t>7591357000278</t>
  </si>
  <si>
    <t>7591357000285</t>
  </si>
  <si>
    <t>7591357000292</t>
  </si>
  <si>
    <t>7591357000353</t>
  </si>
  <si>
    <t>7591357000384</t>
  </si>
  <si>
    <t>7591357000391</t>
  </si>
  <si>
    <t>7591357020283</t>
  </si>
  <si>
    <t>7591357020405</t>
  </si>
  <si>
    <t>7591357020627</t>
  </si>
  <si>
    <t>7591357510340</t>
  </si>
  <si>
    <t>7591357510357</t>
  </si>
  <si>
    <t>7591357510371</t>
  </si>
  <si>
    <t>7591357511408</t>
  </si>
  <si>
    <t>7591357511439</t>
  </si>
  <si>
    <t>7591360000043</t>
  </si>
  <si>
    <t>7591360000104</t>
  </si>
  <si>
    <t>7591360001415</t>
  </si>
  <si>
    <t>7591360001439</t>
  </si>
  <si>
    <t>7591360001446</t>
  </si>
  <si>
    <t>7591393000041</t>
  </si>
  <si>
    <t>7591397000054</t>
  </si>
  <si>
    <t>7591446001568</t>
  </si>
  <si>
    <t>7591446001599</t>
  </si>
  <si>
    <t>7591446001728</t>
  </si>
  <si>
    <t>7591446002718</t>
  </si>
  <si>
    <t>7591446002947</t>
  </si>
  <si>
    <t>7591446003821</t>
  </si>
  <si>
    <t>7591446008505</t>
  </si>
  <si>
    <t>7591446008611</t>
  </si>
  <si>
    <t>7591446009045</t>
  </si>
  <si>
    <t>7591446009144</t>
  </si>
  <si>
    <t>7591446009182</t>
  </si>
  <si>
    <t>7591446009229</t>
  </si>
  <si>
    <t>7591446022105</t>
  </si>
  <si>
    <t>7591446024062</t>
  </si>
  <si>
    <t>7591473000015</t>
  </si>
  <si>
    <t>7591473000442</t>
  </si>
  <si>
    <t>7591473000619</t>
  </si>
  <si>
    <t>7591473003351</t>
  </si>
  <si>
    <t>7591473003375</t>
  </si>
  <si>
    <t>7591473003511</t>
  </si>
  <si>
    <t>7591473003559</t>
  </si>
  <si>
    <t>7591473003597</t>
  </si>
  <si>
    <t>7591473004532</t>
  </si>
  <si>
    <t>7591473005003</t>
  </si>
  <si>
    <t>7591473005034</t>
  </si>
  <si>
    <t>7591473005041</t>
  </si>
  <si>
    <t>7591473005102</t>
  </si>
  <si>
    <t>7591473005232</t>
  </si>
  <si>
    <t>7591473005249</t>
  </si>
  <si>
    <t>7591473005355</t>
  </si>
  <si>
    <t>7591473005362</t>
  </si>
  <si>
    <t>7591473005492</t>
  </si>
  <si>
    <t>7591473006734</t>
  </si>
  <si>
    <t>7591502002690</t>
  </si>
  <si>
    <t>7591502001426</t>
  </si>
  <si>
    <t>7591502001433</t>
  </si>
  <si>
    <t>7591502001440</t>
  </si>
  <si>
    <t>7591502001457</t>
  </si>
  <si>
    <t>7591502001471</t>
  </si>
  <si>
    <t>7591502001518</t>
  </si>
  <si>
    <t>7591502001600</t>
  </si>
  <si>
    <t>7591502001617</t>
  </si>
  <si>
    <t>7591502001624</t>
  </si>
  <si>
    <t>7591502001631</t>
  </si>
  <si>
    <t>7591502002058</t>
  </si>
  <si>
    <t>7591502002683</t>
  </si>
  <si>
    <t>7591518005906</t>
  </si>
  <si>
    <t>7591518006316</t>
  </si>
  <si>
    <t>7591518006330</t>
  </si>
  <si>
    <t>7591518006378</t>
  </si>
  <si>
    <t>7591518006453</t>
  </si>
  <si>
    <t>7591518006705</t>
  </si>
  <si>
    <t>7591518006835</t>
  </si>
  <si>
    <t>7591559000366</t>
  </si>
  <si>
    <t>75916022</t>
  </si>
  <si>
    <t>75916053</t>
  </si>
  <si>
    <t>75916060</t>
  </si>
  <si>
    <t>75916077</t>
  </si>
  <si>
    <t>75916084</t>
  </si>
  <si>
    <t>75916091</t>
  </si>
  <si>
    <t>612</t>
  </si>
  <si>
    <t>7591620000332</t>
  </si>
  <si>
    <t>7591620000523</t>
  </si>
  <si>
    <t>7591620000615</t>
  </si>
  <si>
    <t>7591620080709</t>
  </si>
  <si>
    <t>7591620140120</t>
  </si>
  <si>
    <t>7591620140144</t>
  </si>
  <si>
    <t>7591620140168</t>
  </si>
  <si>
    <t>7591620531126</t>
  </si>
  <si>
    <t>7591620531140</t>
  </si>
  <si>
    <t>7591620531225</t>
  </si>
  <si>
    <t>7591620531683</t>
  </si>
  <si>
    <t>7591620531690</t>
  </si>
  <si>
    <t>7591620531706</t>
  </si>
  <si>
    <t>7591620531713</t>
  </si>
  <si>
    <t>7591620531911</t>
  </si>
  <si>
    <t>7591620532031</t>
  </si>
  <si>
    <t>75916220</t>
  </si>
  <si>
    <t>7591632000931</t>
  </si>
  <si>
    <t>7591659000037</t>
  </si>
  <si>
    <t>7591659000112</t>
  </si>
  <si>
    <t>7591659000136</t>
  </si>
  <si>
    <t>7591659000150</t>
  </si>
  <si>
    <t>7591659000174</t>
  </si>
  <si>
    <t>7591659000563</t>
  </si>
  <si>
    <t>7591659000631</t>
  </si>
  <si>
    <t>7591659001379</t>
  </si>
  <si>
    <t>7591659001546</t>
  </si>
  <si>
    <t>7591664000046</t>
  </si>
  <si>
    <t>7591674000036</t>
  </si>
  <si>
    <t>7591674000050</t>
  </si>
  <si>
    <t>7591674000074</t>
  </si>
  <si>
    <t>7591674000081</t>
  </si>
  <si>
    <t>7591674000098</t>
  </si>
  <si>
    <t>7591674000104</t>
  </si>
  <si>
    <t>7591674000579</t>
  </si>
  <si>
    <t>7591674000326</t>
  </si>
  <si>
    <t>7591674000333</t>
  </si>
  <si>
    <t>7591674021109</t>
  </si>
  <si>
    <t>7591674161096</t>
  </si>
  <si>
    <t>7591674161119</t>
  </si>
  <si>
    <t>7591674161133</t>
  </si>
  <si>
    <t>7591675000097</t>
  </si>
  <si>
    <t>7591675012892</t>
  </si>
  <si>
    <t>7591675001209</t>
  </si>
  <si>
    <t>7591675002145</t>
  </si>
  <si>
    <t>7591675004767</t>
  </si>
  <si>
    <t>7591675004781</t>
  </si>
  <si>
    <t>7591675010102</t>
  </si>
  <si>
    <t>7591675010508</t>
  </si>
  <si>
    <t>7591675012847</t>
  </si>
  <si>
    <t>001697</t>
  </si>
  <si>
    <t>7591675013004</t>
  </si>
  <si>
    <t>7591675013042</t>
  </si>
  <si>
    <t>7591675013103</t>
  </si>
  <si>
    <t>7591675013165</t>
  </si>
  <si>
    <t>7591675014377</t>
  </si>
  <si>
    <t>7591675014407</t>
  </si>
  <si>
    <t>7591679000017</t>
  </si>
  <si>
    <t>7591679000031</t>
  </si>
  <si>
    <t>7591679000048</t>
  </si>
  <si>
    <t>7591679000055</t>
  </si>
  <si>
    <t>7591679000062</t>
  </si>
  <si>
    <t>7591679000079</t>
  </si>
  <si>
    <t>7591679000093</t>
  </si>
  <si>
    <t>7591679003841</t>
  </si>
  <si>
    <t>75916909</t>
  </si>
  <si>
    <t>75916916</t>
  </si>
  <si>
    <t>7591720029608</t>
  </si>
  <si>
    <t>7591720029639</t>
  </si>
  <si>
    <t>7591720030499</t>
  </si>
  <si>
    <t>7591720030635</t>
  </si>
  <si>
    <t>7591720031243</t>
  </si>
  <si>
    <t>7591720031267</t>
  </si>
  <si>
    <t>7591720031564</t>
  </si>
  <si>
    <t>7591720031595</t>
  </si>
  <si>
    <t>7591720031632</t>
  </si>
  <si>
    <t>7591720031823</t>
  </si>
  <si>
    <t>7591720031847</t>
  </si>
  <si>
    <t>7591720031885</t>
  </si>
  <si>
    <t>7591720032103</t>
  </si>
  <si>
    <t>7591720032127</t>
  </si>
  <si>
    <t>7591720032363</t>
  </si>
  <si>
    <t>7591720032370</t>
  </si>
  <si>
    <t>7591720032387</t>
  </si>
  <si>
    <t>7591720032400</t>
  </si>
  <si>
    <t>7591720032424</t>
  </si>
  <si>
    <t>7591720032431</t>
  </si>
  <si>
    <t>7591720032448</t>
  </si>
  <si>
    <t>7591720032455</t>
  </si>
  <si>
    <t>7591720032462</t>
  </si>
  <si>
    <t>7591720032479</t>
  </si>
  <si>
    <t>7591720033148</t>
  </si>
  <si>
    <t>7591720033377</t>
  </si>
  <si>
    <t>7591720033391</t>
  </si>
  <si>
    <t>7591720033414</t>
  </si>
  <si>
    <t>7591720033438</t>
  </si>
  <si>
    <t>7591720033827</t>
  </si>
  <si>
    <t>7591720034275</t>
  </si>
  <si>
    <t>7591720627316</t>
  </si>
  <si>
    <t>7591807000209</t>
  </si>
  <si>
    <t>7591827000081</t>
  </si>
  <si>
    <t>7591827000098</t>
  </si>
  <si>
    <t>7591827000104</t>
  </si>
  <si>
    <t>7591827000111</t>
  </si>
  <si>
    <t>7591827000135</t>
  </si>
  <si>
    <t>7591827000197</t>
  </si>
  <si>
    <t>7591827000210</t>
  </si>
  <si>
    <t>7591827000241</t>
  </si>
  <si>
    <t>7591827000258</t>
  </si>
  <si>
    <t>7591827000265</t>
  </si>
  <si>
    <t>7591827000371</t>
  </si>
  <si>
    <t>7591827000593</t>
  </si>
  <si>
    <t>7591827010219</t>
  </si>
  <si>
    <t>7591827010912</t>
  </si>
  <si>
    <t>7591827020218</t>
  </si>
  <si>
    <t>7591827020362</t>
  </si>
  <si>
    <t>7591827031511</t>
  </si>
  <si>
    <t>7591827051014</t>
  </si>
  <si>
    <t>7591827052011</t>
  </si>
  <si>
    <t>7591827401277</t>
  </si>
  <si>
    <t>7591827800308</t>
  </si>
  <si>
    <t>7591834102723</t>
  </si>
  <si>
    <t>7591834102754</t>
  </si>
  <si>
    <t>7591834102778</t>
  </si>
  <si>
    <t>7591834102792</t>
  </si>
  <si>
    <t>7591834202706</t>
  </si>
  <si>
    <t>7591834203703</t>
  </si>
  <si>
    <t>7591834204700</t>
  </si>
  <si>
    <t>7591834302703</t>
  </si>
  <si>
    <t>7591834402755</t>
  </si>
  <si>
    <t>7591834602766</t>
  </si>
  <si>
    <t>7591863001127</t>
  </si>
  <si>
    <t>7591871543299</t>
  </si>
  <si>
    <t>75918729</t>
  </si>
  <si>
    <t>7591874000287</t>
  </si>
  <si>
    <t>7591874000393</t>
  </si>
  <si>
    <t>7591892000542</t>
  </si>
  <si>
    <t>7591892000603</t>
  </si>
  <si>
    <t>7591892000801</t>
  </si>
  <si>
    <t>7591892000900</t>
  </si>
  <si>
    <t>7591897000097</t>
  </si>
  <si>
    <t>7591902000111</t>
  </si>
  <si>
    <t>7591902001330</t>
  </si>
  <si>
    <t>7591902001354</t>
  </si>
  <si>
    <t>7591902001477</t>
  </si>
  <si>
    <t>7591902001927</t>
  </si>
  <si>
    <t>75919184</t>
  </si>
  <si>
    <t>75919191</t>
  </si>
  <si>
    <t>7591949528012</t>
  </si>
  <si>
    <t>7591982000018</t>
  </si>
  <si>
    <t>7592026204535</t>
  </si>
  <si>
    <t>75920913</t>
  </si>
  <si>
    <t>75920920</t>
  </si>
  <si>
    <t>75920944</t>
  </si>
  <si>
    <t>7591039998251</t>
  </si>
  <si>
    <t>75921064</t>
  </si>
  <si>
    <t>75921118</t>
  </si>
  <si>
    <t>75921491</t>
  </si>
  <si>
    <t>7592154702105</t>
  </si>
  <si>
    <t>7592154704109</t>
  </si>
  <si>
    <t>7592243000570</t>
  </si>
  <si>
    <t>7592243001270</t>
  </si>
  <si>
    <t>7592243001287</t>
  </si>
  <si>
    <t>7592243002567</t>
  </si>
  <si>
    <t>7592243003366</t>
  </si>
  <si>
    <t>7592243003687</t>
  </si>
  <si>
    <t>7592314000072</t>
  </si>
  <si>
    <t>7592314000294</t>
  </si>
  <si>
    <t>7592314000744</t>
  </si>
  <si>
    <t>75923815</t>
  </si>
  <si>
    <t>7592396000663</t>
  </si>
  <si>
    <t>7592396000687</t>
  </si>
  <si>
    <t>7592396000694</t>
  </si>
  <si>
    <t>7592396000922</t>
  </si>
  <si>
    <t>7592396001035</t>
  </si>
  <si>
    <t>7592396001219</t>
  </si>
  <si>
    <t>7592396001332</t>
  </si>
  <si>
    <t>7592396001349</t>
  </si>
  <si>
    <t>7592396001356</t>
  </si>
  <si>
    <t>7592396001448</t>
  </si>
  <si>
    <t>7592396001455</t>
  </si>
  <si>
    <t>7592396001462</t>
  </si>
  <si>
    <t>7592396001547</t>
  </si>
  <si>
    <t>7592396004876</t>
  </si>
  <si>
    <t>7592396001653</t>
  </si>
  <si>
    <t>7592396002070</t>
  </si>
  <si>
    <t>7592396002087</t>
  </si>
  <si>
    <t>7592396002094</t>
  </si>
  <si>
    <t>7592396002100</t>
  </si>
  <si>
    <t>7592396002117</t>
  </si>
  <si>
    <t>7592396002131</t>
  </si>
  <si>
    <t>7592396002155</t>
  </si>
  <si>
    <t>7592396002162</t>
  </si>
  <si>
    <t>7592396002179</t>
  </si>
  <si>
    <t>7592396002223</t>
  </si>
  <si>
    <t>7592396002278</t>
  </si>
  <si>
    <t>7592396003602</t>
  </si>
  <si>
    <t>7592396003619</t>
  </si>
  <si>
    <t>7592396003671</t>
  </si>
  <si>
    <t>7592396003688</t>
  </si>
  <si>
    <t>7592396003695</t>
  </si>
  <si>
    <t>7592396003763</t>
  </si>
  <si>
    <t>7592396003787</t>
  </si>
  <si>
    <t>7592396003817</t>
  </si>
  <si>
    <t>7592396003824</t>
  </si>
  <si>
    <t>7592396003992</t>
  </si>
  <si>
    <t>7592396004005</t>
  </si>
  <si>
    <t>7592396004012</t>
  </si>
  <si>
    <t>7592396004418</t>
  </si>
  <si>
    <t>7592396004562</t>
  </si>
  <si>
    <t>7592396004869</t>
  </si>
  <si>
    <t>7592396005187</t>
  </si>
  <si>
    <t>7592433000137</t>
  </si>
  <si>
    <t>7592433000502</t>
  </si>
  <si>
    <t>7592433000519</t>
  </si>
  <si>
    <t>7592433000564</t>
  </si>
  <si>
    <t>7592433000618</t>
  </si>
  <si>
    <t>7592433000908</t>
  </si>
  <si>
    <t>7592433000939</t>
  </si>
  <si>
    <t>7592433000991</t>
  </si>
  <si>
    <t>7592433001073</t>
  </si>
  <si>
    <t>7592433001080</t>
  </si>
  <si>
    <t>7592433001523</t>
  </si>
  <si>
    <t>7592433001752</t>
  </si>
  <si>
    <t>7592433002131</t>
  </si>
  <si>
    <t>7592433002902</t>
  </si>
  <si>
    <t>7592433006665</t>
  </si>
  <si>
    <t>7592498220457</t>
  </si>
  <si>
    <t>7592545000360</t>
  </si>
  <si>
    <t>7592565000111</t>
  </si>
  <si>
    <t>7592565000135</t>
  </si>
  <si>
    <t>7592565006007</t>
  </si>
  <si>
    <t>7592611000034</t>
  </si>
  <si>
    <t>7592611000140</t>
  </si>
  <si>
    <t>7592611000447</t>
  </si>
  <si>
    <t>7592611000669</t>
  </si>
  <si>
    <t>7592611000683</t>
  </si>
  <si>
    <t>7592611000690</t>
  </si>
  <si>
    <t>7592611000706</t>
  </si>
  <si>
    <t>7592632831501</t>
  </si>
  <si>
    <t>7592632959311</t>
  </si>
  <si>
    <t>7592661000015</t>
  </si>
  <si>
    <t>7592661000046</t>
  </si>
  <si>
    <t>7592661000077</t>
  </si>
  <si>
    <t>7592661000169</t>
  </si>
  <si>
    <t>7592661000725</t>
  </si>
  <si>
    <t>7592661001197</t>
  </si>
  <si>
    <t>7592661001210</t>
  </si>
  <si>
    <t>7592661001227</t>
  </si>
  <si>
    <t>7592661001258</t>
  </si>
  <si>
    <t>7592661002354</t>
  </si>
  <si>
    <t>7592707000917</t>
  </si>
  <si>
    <t>7592707000948</t>
  </si>
  <si>
    <t>7592707000979</t>
  </si>
  <si>
    <t>7592707000986</t>
  </si>
  <si>
    <t>7592707032215</t>
  </si>
  <si>
    <t>7592707303100</t>
  </si>
  <si>
    <t>7592707308105</t>
  </si>
  <si>
    <t>7592707315103</t>
  </si>
  <si>
    <t>7592707316100</t>
  </si>
  <si>
    <t>7592707322194</t>
  </si>
  <si>
    <t>7592707403138</t>
  </si>
  <si>
    <t>7592707501100</t>
  </si>
  <si>
    <t>7592707750409</t>
  </si>
  <si>
    <t>7592707750423</t>
  </si>
  <si>
    <t>7592708000114</t>
  </si>
  <si>
    <t>7592708000121</t>
  </si>
  <si>
    <t>7592708000138</t>
  </si>
  <si>
    <t>7592708000220</t>
  </si>
  <si>
    <t>7592708000237</t>
  </si>
  <si>
    <t>7592708000329</t>
  </si>
  <si>
    <t>7592708000343</t>
  </si>
  <si>
    <t>7592708000367</t>
  </si>
  <si>
    <t>7592708000398</t>
  </si>
  <si>
    <t>7592708000411</t>
  </si>
  <si>
    <t>7592708000442</t>
  </si>
  <si>
    <t>7592708000459</t>
  </si>
  <si>
    <t>7592708000541</t>
  </si>
  <si>
    <t>7592708000763</t>
  </si>
  <si>
    <t>7592708000916</t>
  </si>
  <si>
    <t>7592708000954</t>
  </si>
  <si>
    <t>7592708001012</t>
  </si>
  <si>
    <t>7592708001142</t>
  </si>
  <si>
    <t>7592708001180</t>
  </si>
  <si>
    <t>7592708001364</t>
  </si>
  <si>
    <t>7592708001371</t>
  </si>
  <si>
    <t>7592708001692</t>
  </si>
  <si>
    <t>7592708001722</t>
  </si>
  <si>
    <t>7592708001777</t>
  </si>
  <si>
    <t>7592708001791</t>
  </si>
  <si>
    <t>7592708001838</t>
  </si>
  <si>
    <t>7592708001913</t>
  </si>
  <si>
    <t>7592726005177</t>
  </si>
  <si>
    <t>7592867000260</t>
  </si>
  <si>
    <t>7592867000505</t>
  </si>
  <si>
    <t>7592867000536</t>
  </si>
  <si>
    <t>7592867000598</t>
  </si>
  <si>
    <t>7592985000074</t>
  </si>
  <si>
    <t>7592985001095</t>
  </si>
  <si>
    <t>75971939</t>
  </si>
  <si>
    <t>75930455</t>
  </si>
  <si>
    <t>75930578</t>
  </si>
  <si>
    <t>7593076000430</t>
  </si>
  <si>
    <t>75930868</t>
  </si>
  <si>
    <t>7593181000271</t>
  </si>
  <si>
    <t>7593181000288</t>
  </si>
  <si>
    <t>7593181000295</t>
  </si>
  <si>
    <t>7593181000301</t>
  </si>
  <si>
    <t>7593181000318</t>
  </si>
  <si>
    <t>7593181001162</t>
  </si>
  <si>
    <t>7593181001209</t>
  </si>
  <si>
    <t>7593181001216</t>
  </si>
  <si>
    <t>7593181001315</t>
  </si>
  <si>
    <t>7593181002428</t>
  </si>
  <si>
    <t>7593181002435</t>
  </si>
  <si>
    <t>7593181002442</t>
  </si>
  <si>
    <t>7593220000095</t>
  </si>
  <si>
    <t>7593220000101</t>
  </si>
  <si>
    <t>7593271000013</t>
  </si>
  <si>
    <t>7593349000037</t>
  </si>
  <si>
    <t>7593349000044</t>
  </si>
  <si>
    <t>7593349000105</t>
  </si>
  <si>
    <t>7593520000634</t>
  </si>
  <si>
    <t>7593575000030</t>
  </si>
  <si>
    <t>7593790000013</t>
  </si>
  <si>
    <t>7593823000232</t>
  </si>
  <si>
    <t>7593823000249</t>
  </si>
  <si>
    <t>7593823000256</t>
  </si>
  <si>
    <t>7593922000041</t>
  </si>
  <si>
    <t>7593922000133</t>
  </si>
  <si>
    <t>7593922000980</t>
  </si>
  <si>
    <t>7593922000164</t>
  </si>
  <si>
    <t>7593922000348</t>
  </si>
  <si>
    <t>7593922000355</t>
  </si>
  <si>
    <t>7593922000362</t>
  </si>
  <si>
    <t>7593922000621</t>
  </si>
  <si>
    <t>7593927000015</t>
  </si>
  <si>
    <t>7594000370148</t>
  </si>
  <si>
    <t>7594000753866</t>
  </si>
  <si>
    <t>7594003050085</t>
  </si>
  <si>
    <t>7594003620059</t>
  </si>
  <si>
    <t>7594003620110</t>
  </si>
  <si>
    <t>7594003620554</t>
  </si>
  <si>
    <t>7594003620585</t>
  </si>
  <si>
    <t>7594003620622</t>
  </si>
  <si>
    <t>7594003621100</t>
  </si>
  <si>
    <t>7594003622985</t>
  </si>
  <si>
    <t>001994</t>
  </si>
  <si>
    <t>7594003626327</t>
  </si>
  <si>
    <t>7594003626396</t>
  </si>
  <si>
    <t>7594003626624</t>
  </si>
  <si>
    <t>7594003626884</t>
  </si>
  <si>
    <t>7594003627195</t>
  </si>
  <si>
    <t>7594003627560</t>
  </si>
  <si>
    <t>7594003627591</t>
  </si>
  <si>
    <t>7594003629342</t>
  </si>
  <si>
    <t>7594003629755</t>
  </si>
  <si>
    <t>7594004710698</t>
  </si>
  <si>
    <t>7594004711329</t>
  </si>
  <si>
    <t>7594004713682</t>
  </si>
  <si>
    <t>7594005430212</t>
  </si>
  <si>
    <t>7594005433152</t>
  </si>
  <si>
    <t>7594052903028</t>
  </si>
  <si>
    <t>7594052903035</t>
  </si>
  <si>
    <t>7594052903530</t>
  </si>
  <si>
    <t>7594052903561</t>
  </si>
  <si>
    <t>7594252903521</t>
  </si>
  <si>
    <t>7594252903507</t>
  </si>
  <si>
    <t>7594252903514</t>
  </si>
  <si>
    <t>7594252903538</t>
  </si>
  <si>
    <t>7594252903545</t>
  </si>
  <si>
    <t>7594252903569</t>
  </si>
  <si>
    <t>75950064</t>
  </si>
  <si>
    <t>7595122000050</t>
  </si>
  <si>
    <t>7595122001927</t>
  </si>
  <si>
    <t>7595159000351</t>
  </si>
  <si>
    <t>7595303000039</t>
  </si>
  <si>
    <t>7595326000023</t>
  </si>
  <si>
    <t>7595461000032</t>
  </si>
  <si>
    <t>7595461000049</t>
  </si>
  <si>
    <t>7595461000063</t>
  </si>
  <si>
    <t>7595461000148</t>
  </si>
  <si>
    <t>7595461000155</t>
  </si>
  <si>
    <t>7595461001206</t>
  </si>
  <si>
    <t>7595461001213</t>
  </si>
  <si>
    <t>002032</t>
  </si>
  <si>
    <t>7595551002137</t>
  </si>
  <si>
    <t>7595588000045</t>
  </si>
  <si>
    <t>7595588000052</t>
  </si>
  <si>
    <t>7595588000069</t>
  </si>
  <si>
    <t>7595588000076</t>
  </si>
  <si>
    <t>7595588000199</t>
  </si>
  <si>
    <t>7595588001509</t>
  </si>
  <si>
    <t>7595588002926</t>
  </si>
  <si>
    <t>7595788000074</t>
  </si>
  <si>
    <t>7595788000098</t>
  </si>
  <si>
    <t>7595788000128</t>
  </si>
  <si>
    <t>7595788000159</t>
  </si>
  <si>
    <t>7595788000258</t>
  </si>
  <si>
    <t>7595788000272</t>
  </si>
  <si>
    <t>7595788000302</t>
  </si>
  <si>
    <t>7595788000432</t>
  </si>
  <si>
    <t>7595788000456</t>
  </si>
  <si>
    <t>7595788000487</t>
  </si>
  <si>
    <t>7595788000623</t>
  </si>
  <si>
    <t>7595788000661</t>
  </si>
  <si>
    <t>7595788000708</t>
  </si>
  <si>
    <t>7595788000739</t>
  </si>
  <si>
    <t>7595818000012</t>
  </si>
  <si>
    <t>7595818000159</t>
  </si>
  <si>
    <t>7595818000166</t>
  </si>
  <si>
    <t>7595818000371</t>
  </si>
  <si>
    <t>7595818000401</t>
  </si>
  <si>
    <t>7595818000418</t>
  </si>
  <si>
    <t>7595818000456</t>
  </si>
  <si>
    <t>7595818000470</t>
  </si>
  <si>
    <t>7595818000487</t>
  </si>
  <si>
    <t>7595818000531</t>
  </si>
  <si>
    <t>7595818001491</t>
  </si>
  <si>
    <t>7595818001507</t>
  </si>
  <si>
    <t>7595818001514</t>
  </si>
  <si>
    <t>7595818001521</t>
  </si>
  <si>
    <t>7595818001538</t>
  </si>
  <si>
    <t>7595818001552</t>
  </si>
  <si>
    <t>7595818001569</t>
  </si>
  <si>
    <t>7595818001576</t>
  </si>
  <si>
    <t>7595818001651</t>
  </si>
  <si>
    <t>7595826003920</t>
  </si>
  <si>
    <t>7595826003937</t>
  </si>
  <si>
    <t>7595826003944</t>
  </si>
  <si>
    <t>7595826003951</t>
  </si>
  <si>
    <t>7595826003968</t>
  </si>
  <si>
    <t>7595826003982</t>
  </si>
  <si>
    <t>7595826004248</t>
  </si>
  <si>
    <t>7595826004255</t>
  </si>
  <si>
    <t>7595826004262</t>
  </si>
  <si>
    <t>7595826004279</t>
  </si>
  <si>
    <t>7595826004286</t>
  </si>
  <si>
    <t>7595826004293</t>
  </si>
  <si>
    <t>7595826004309</t>
  </si>
  <si>
    <t>7595826004316</t>
  </si>
  <si>
    <t>7595826004323</t>
  </si>
  <si>
    <t>7595826004705</t>
  </si>
  <si>
    <t>7595826006730</t>
  </si>
  <si>
    <t>7595826006747</t>
  </si>
  <si>
    <t>7595826006754</t>
  </si>
  <si>
    <t>7595826006761</t>
  </si>
  <si>
    <t>7595826006891</t>
  </si>
  <si>
    <t>7595826006907</t>
  </si>
  <si>
    <t>7595826006914</t>
  </si>
  <si>
    <t>7595826006921</t>
  </si>
  <si>
    <t>7595826006938</t>
  </si>
  <si>
    <t>7595930000013</t>
  </si>
  <si>
    <t>7595930000174</t>
  </si>
  <si>
    <t>7596103514856</t>
  </si>
  <si>
    <t>7596273000548</t>
  </si>
  <si>
    <t>7596273000739</t>
  </si>
  <si>
    <t>7596273000746</t>
  </si>
  <si>
    <t>7596273000753</t>
  </si>
  <si>
    <t>7596347800012</t>
  </si>
  <si>
    <t>7596485000015</t>
  </si>
  <si>
    <t>7596485001425</t>
  </si>
  <si>
    <t>7596540000110</t>
  </si>
  <si>
    <t>7596540000202</t>
  </si>
  <si>
    <t>7596540000257</t>
  </si>
  <si>
    <t>7596540000264</t>
  </si>
  <si>
    <t>7596540000455</t>
  </si>
  <si>
    <t>7596540000547</t>
  </si>
  <si>
    <t>7596540001544</t>
  </si>
  <si>
    <t>7596765000117</t>
  </si>
  <si>
    <t>7596765001121</t>
  </si>
  <si>
    <t>75970444</t>
  </si>
  <si>
    <t>7597135000072</t>
  </si>
  <si>
    <t>7597135000089</t>
  </si>
  <si>
    <t>75971403</t>
  </si>
  <si>
    <t>7597141000035</t>
  </si>
  <si>
    <t>75971472</t>
  </si>
  <si>
    <t>75971663</t>
  </si>
  <si>
    <t>75971670</t>
  </si>
  <si>
    <t>75971687</t>
  </si>
  <si>
    <t>75971816</t>
  </si>
  <si>
    <t>75971892</t>
  </si>
  <si>
    <t>75971915</t>
  </si>
  <si>
    <t>7597215000602</t>
  </si>
  <si>
    <t>7597215000084</t>
  </si>
  <si>
    <t>7597215000091</t>
  </si>
  <si>
    <t>7597215000282</t>
  </si>
  <si>
    <t>7597215000619</t>
  </si>
  <si>
    <t>7597257000011</t>
  </si>
  <si>
    <t>7597257000028</t>
  </si>
  <si>
    <t>7597257000035</t>
  </si>
  <si>
    <t>7597257000059</t>
  </si>
  <si>
    <t>7597257000127</t>
  </si>
  <si>
    <t>7597257000134</t>
  </si>
  <si>
    <t>7597257000141</t>
  </si>
  <si>
    <t>7597257000233</t>
  </si>
  <si>
    <t>7597257000240</t>
  </si>
  <si>
    <t>7597257001629</t>
  </si>
  <si>
    <t>7597257001650</t>
  </si>
  <si>
    <t>7597257001667</t>
  </si>
  <si>
    <t>7597257001674</t>
  </si>
  <si>
    <t>7597257002305</t>
  </si>
  <si>
    <t>7597257002954</t>
  </si>
  <si>
    <t>7597257003227</t>
  </si>
  <si>
    <t>7597257003234</t>
  </si>
  <si>
    <t>7597257003241</t>
  </si>
  <si>
    <t>7597257003258</t>
  </si>
  <si>
    <t>7597257003265</t>
  </si>
  <si>
    <t>7597257003272</t>
  </si>
  <si>
    <t>7597257003289</t>
  </si>
  <si>
    <t>7597257003296</t>
  </si>
  <si>
    <t>7597347058526</t>
  </si>
  <si>
    <t>7597417000110</t>
  </si>
  <si>
    <t>7597417000127</t>
  </si>
  <si>
    <t>7597417000288</t>
  </si>
  <si>
    <t>7597417000370</t>
  </si>
  <si>
    <t>7597417000387</t>
  </si>
  <si>
    <t>7597417000394</t>
  </si>
  <si>
    <t>7597417000417</t>
  </si>
  <si>
    <t>7597417000424</t>
  </si>
  <si>
    <t>7597417000431</t>
  </si>
  <si>
    <t>7597417000462</t>
  </si>
  <si>
    <t>7597417000653</t>
  </si>
  <si>
    <t>7597417000691</t>
  </si>
  <si>
    <t>7597417000721</t>
  </si>
  <si>
    <t>7597417000738</t>
  </si>
  <si>
    <t>7597417000851</t>
  </si>
  <si>
    <t>7597417000943</t>
  </si>
  <si>
    <t>7597420000268</t>
  </si>
  <si>
    <t>7597420000329</t>
  </si>
  <si>
    <t>7597420000336</t>
  </si>
  <si>
    <t>7597420000527</t>
  </si>
  <si>
    <t>7597496000018</t>
  </si>
  <si>
    <t>7597597000016</t>
  </si>
  <si>
    <t>01080701</t>
  </si>
  <si>
    <t>7597597000917</t>
  </si>
  <si>
    <t>7597597000924</t>
  </si>
  <si>
    <t>7597597001037</t>
  </si>
  <si>
    <t>7597597001174</t>
  </si>
  <si>
    <t>7597597001969</t>
  </si>
  <si>
    <t>7597597001976</t>
  </si>
  <si>
    <t>7597597002003</t>
  </si>
  <si>
    <t>7597597002041</t>
  </si>
  <si>
    <t>7597597002058</t>
  </si>
  <si>
    <t>7597597002195</t>
  </si>
  <si>
    <t>7597597002201</t>
  </si>
  <si>
    <t>7597597002218</t>
  </si>
  <si>
    <t>7597597002225</t>
  </si>
  <si>
    <t>7597597002577</t>
  </si>
  <si>
    <t>7597597002652</t>
  </si>
  <si>
    <t>7597597003710</t>
  </si>
  <si>
    <t>7597597002867</t>
  </si>
  <si>
    <t>7597597003000</t>
  </si>
  <si>
    <t>7597597003017</t>
  </si>
  <si>
    <t>7597597003215</t>
  </si>
  <si>
    <t>7597597003314</t>
  </si>
  <si>
    <t>7597597003321</t>
  </si>
  <si>
    <t>7597597003338</t>
  </si>
  <si>
    <t>7597597003345</t>
  </si>
  <si>
    <t>7597597003550</t>
  </si>
  <si>
    <t>7597597003819</t>
  </si>
  <si>
    <t>7597597003826</t>
  </si>
  <si>
    <t>7597597004120</t>
  </si>
  <si>
    <t>7597597004397</t>
  </si>
  <si>
    <t>7597664000017</t>
  </si>
  <si>
    <t>7597874000104</t>
  </si>
  <si>
    <t>7597883000553</t>
  </si>
  <si>
    <t>7597957000014</t>
  </si>
  <si>
    <t>7597957000052</t>
  </si>
  <si>
    <t>7597957000090</t>
  </si>
  <si>
    <t>7597957000106</t>
  </si>
  <si>
    <t>7598129000023</t>
  </si>
  <si>
    <t>7598268221587</t>
  </si>
  <si>
    <t>7598268233184</t>
  </si>
  <si>
    <t>7598268250983</t>
  </si>
  <si>
    <t>7598300000019</t>
  </si>
  <si>
    <t>7598300050045</t>
  </si>
  <si>
    <t>7598300050052</t>
  </si>
  <si>
    <t>7598300050069</t>
  </si>
  <si>
    <t>7598300050076</t>
  </si>
  <si>
    <t>7598300050090</t>
  </si>
  <si>
    <t>7598300050106</t>
  </si>
  <si>
    <t>7598300050113</t>
  </si>
  <si>
    <t>7598300050120</t>
  </si>
  <si>
    <t>7593823000584</t>
  </si>
  <si>
    <t>7598543000777</t>
  </si>
  <si>
    <t>7593823000492</t>
  </si>
  <si>
    <t>7593823000508</t>
  </si>
  <si>
    <t>7593823000515</t>
  </si>
  <si>
    <t>7593823000485</t>
  </si>
  <si>
    <t>7598543000869</t>
  </si>
  <si>
    <t>7598561000032</t>
  </si>
  <si>
    <t>7598561000049</t>
  </si>
  <si>
    <t>7598684000018</t>
  </si>
  <si>
    <t>7598735002015</t>
  </si>
  <si>
    <t>7598771000013</t>
  </si>
  <si>
    <t>7598856000013</t>
  </si>
  <si>
    <t>7598966000026</t>
  </si>
  <si>
    <t>7598966000095</t>
  </si>
  <si>
    <t>7598986000648</t>
  </si>
  <si>
    <t>7598986000655</t>
  </si>
  <si>
    <t>7598987000012</t>
  </si>
  <si>
    <t>7599158000077</t>
  </si>
  <si>
    <t>7599158000114</t>
  </si>
  <si>
    <t>7599285000025</t>
  </si>
  <si>
    <t>7599382000133</t>
  </si>
  <si>
    <t>7599382000294</t>
  </si>
  <si>
    <t>7599397000333</t>
  </si>
  <si>
    <t>7599463000045</t>
  </si>
  <si>
    <t>7599487000083</t>
  </si>
  <si>
    <t>7599487000090</t>
  </si>
  <si>
    <t>7599487000120</t>
  </si>
  <si>
    <t>7599634000010</t>
  </si>
  <si>
    <t>7599672000027</t>
  </si>
  <si>
    <t>7599676000023</t>
  </si>
  <si>
    <t>978156592764</t>
  </si>
  <si>
    <t>7599917144301</t>
  </si>
  <si>
    <t>076</t>
  </si>
  <si>
    <t>760</t>
  </si>
  <si>
    <t>760203000015</t>
  </si>
  <si>
    <t>760203000060</t>
  </si>
  <si>
    <t>760203000107</t>
  </si>
  <si>
    <t>760203000381</t>
  </si>
  <si>
    <t>760203003689</t>
  </si>
  <si>
    <t>760203004143</t>
  </si>
  <si>
    <t>760203004525</t>
  </si>
  <si>
    <t>760203005171</t>
  </si>
  <si>
    <t>760203006031</t>
  </si>
  <si>
    <t>760203006048</t>
  </si>
  <si>
    <t>760203010922</t>
  </si>
  <si>
    <t>760203011134</t>
  </si>
  <si>
    <t>760203011257</t>
  </si>
  <si>
    <t>761</t>
  </si>
  <si>
    <t>7613039352151</t>
  </si>
  <si>
    <t>0076139565348</t>
  </si>
  <si>
    <t>762</t>
  </si>
  <si>
    <t>7622201103675</t>
  </si>
  <si>
    <t>7622201387297</t>
  </si>
  <si>
    <t>7622201387334</t>
  </si>
  <si>
    <t>7622201512279</t>
  </si>
  <si>
    <t>7622201721220</t>
  </si>
  <si>
    <t>7622201721251</t>
  </si>
  <si>
    <t>7622201721282</t>
  </si>
  <si>
    <t>7622201721312</t>
  </si>
  <si>
    <t>7622201721343</t>
  </si>
  <si>
    <t>7622201721374</t>
  </si>
  <si>
    <t>7622201721404</t>
  </si>
  <si>
    <t>7622201731120</t>
  </si>
  <si>
    <t>7622201731151</t>
  </si>
  <si>
    <t>7622201736057</t>
  </si>
  <si>
    <t>7622201736088</t>
  </si>
  <si>
    <t>7622201736132</t>
  </si>
  <si>
    <t>7622201736163</t>
  </si>
  <si>
    <t>7622202036392</t>
  </si>
  <si>
    <t>7622210610652</t>
  </si>
  <si>
    <t>7622210611307</t>
  </si>
  <si>
    <t>7622210613226</t>
  </si>
  <si>
    <t>7622210615183</t>
  </si>
  <si>
    <t>7622210615190</t>
  </si>
  <si>
    <t>7622210615589</t>
  </si>
  <si>
    <t>7622210648969</t>
  </si>
  <si>
    <t>7622210711069</t>
  </si>
  <si>
    <t>7622210772510</t>
  </si>
  <si>
    <t>7622210772572</t>
  </si>
  <si>
    <t>763</t>
  </si>
  <si>
    <t>764</t>
  </si>
  <si>
    <t>7640175740047</t>
  </si>
  <si>
    <t>764460070996</t>
  </si>
  <si>
    <t>764460995824</t>
  </si>
  <si>
    <t>765</t>
  </si>
  <si>
    <t>0765542342901</t>
  </si>
  <si>
    <t>0765542342918</t>
  </si>
  <si>
    <t>0765542342925</t>
  </si>
  <si>
    <t>0765542342932</t>
  </si>
  <si>
    <t>0765542342956</t>
  </si>
  <si>
    <t>0765542342963</t>
  </si>
  <si>
    <t>765542343182</t>
  </si>
  <si>
    <t>766</t>
  </si>
  <si>
    <t>768</t>
  </si>
  <si>
    <t>769</t>
  </si>
  <si>
    <t>0769503248158</t>
  </si>
  <si>
    <t>769503248172</t>
  </si>
  <si>
    <t>0769503248219</t>
  </si>
  <si>
    <t>769503248233</t>
  </si>
  <si>
    <t>0769503248240</t>
  </si>
  <si>
    <t>769503248264</t>
  </si>
  <si>
    <t>0769503248271</t>
  </si>
  <si>
    <t>769503248295</t>
  </si>
  <si>
    <t>769503248639</t>
  </si>
  <si>
    <t>769503248653</t>
  </si>
  <si>
    <t>769503248660</t>
  </si>
  <si>
    <t>769503248684</t>
  </si>
  <si>
    <t>0769503650807</t>
  </si>
  <si>
    <t>7697420000329</t>
  </si>
  <si>
    <t>077</t>
  </si>
  <si>
    <t>770</t>
  </si>
  <si>
    <t>7700013042266</t>
  </si>
  <si>
    <t>7700149115254</t>
  </si>
  <si>
    <t>7700304159093</t>
  </si>
  <si>
    <t>7700304499724</t>
  </si>
  <si>
    <t>7700304523115</t>
  </si>
  <si>
    <t>7700304688005</t>
  </si>
  <si>
    <t>7700304982172</t>
  </si>
  <si>
    <t>7700304991976</t>
  </si>
  <si>
    <t>7700604052711</t>
  </si>
  <si>
    <t>7701999000592</t>
  </si>
  <si>
    <t>7701999000608</t>
  </si>
  <si>
    <t>7701999000615</t>
  </si>
  <si>
    <t>7702001042012</t>
  </si>
  <si>
    <t>7702001042029</t>
  </si>
  <si>
    <t>7702001042050</t>
  </si>
  <si>
    <t>7702001044504</t>
  </si>
  <si>
    <t>7702001044542</t>
  </si>
  <si>
    <t>7702001044726</t>
  </si>
  <si>
    <t>7702001086023</t>
  </si>
  <si>
    <t>7702001086054</t>
  </si>
  <si>
    <t>7702001086337</t>
  </si>
  <si>
    <t>7702001086498</t>
  </si>
  <si>
    <t>7702001124763</t>
  </si>
  <si>
    <t>7702001133611</t>
  </si>
  <si>
    <t>7702001145096</t>
  </si>
  <si>
    <t>7702001158058</t>
  </si>
  <si>
    <t>7702001163878</t>
  </si>
  <si>
    <t>7702001163939</t>
  </si>
  <si>
    <t>7702001163946</t>
  </si>
  <si>
    <t>7702004001917</t>
  </si>
  <si>
    <t>7702004007360</t>
  </si>
  <si>
    <t>7702004110596</t>
  </si>
  <si>
    <t>7702006202367</t>
  </si>
  <si>
    <t>7702006203982</t>
  </si>
  <si>
    <t>7702006206068</t>
  </si>
  <si>
    <t>7702006207775</t>
  </si>
  <si>
    <t>7702006207973</t>
  </si>
  <si>
    <t>7702006208208</t>
  </si>
  <si>
    <t>7702006301718</t>
  </si>
  <si>
    <t>7702010097966</t>
  </si>
  <si>
    <t>7702010111501</t>
  </si>
  <si>
    <t>7702010111587</t>
  </si>
  <si>
    <t>7702010380747</t>
  </si>
  <si>
    <t>7702010380860</t>
  </si>
  <si>
    <t>7702010381256</t>
  </si>
  <si>
    <t>7509546693552</t>
  </si>
  <si>
    <t>7702010420382</t>
  </si>
  <si>
    <t>7509546693538</t>
  </si>
  <si>
    <t>7702010420511</t>
  </si>
  <si>
    <t>7702010420849</t>
  </si>
  <si>
    <t>7702010420917</t>
  </si>
  <si>
    <t>7702010470479</t>
  </si>
  <si>
    <t>7702010470486</t>
  </si>
  <si>
    <t>7702010611605</t>
  </si>
  <si>
    <t>7702010687693</t>
  </si>
  <si>
    <t>7702010972287</t>
  </si>
  <si>
    <t>7702011050007</t>
  </si>
  <si>
    <t>7702011145857</t>
  </si>
  <si>
    <t>7702011206008</t>
  </si>
  <si>
    <t>7702011271075</t>
  </si>
  <si>
    <t>7702018072477</t>
  </si>
  <si>
    <t>7702018382323</t>
  </si>
  <si>
    <t>7702018874729</t>
  </si>
  <si>
    <t>7702018874750</t>
  </si>
  <si>
    <t>7702018880409</t>
  </si>
  <si>
    <t>7702018920235</t>
  </si>
  <si>
    <t>7702025103904</t>
  </si>
  <si>
    <t>7702025113132</t>
  </si>
  <si>
    <t>002415</t>
  </si>
  <si>
    <t>7702025136629</t>
  </si>
  <si>
    <t>7702025141920</t>
  </si>
  <si>
    <t>7702025142026</t>
  </si>
  <si>
    <t>7702025142033</t>
  </si>
  <si>
    <t>7702025182176</t>
  </si>
  <si>
    <t>7702025185344</t>
  </si>
  <si>
    <t>7702029867222</t>
  </si>
  <si>
    <t>7702090004328</t>
  </si>
  <si>
    <t>7702090031928</t>
  </si>
  <si>
    <t>7702090038651</t>
  </si>
  <si>
    <t>7702090039214</t>
  </si>
  <si>
    <t>7702090039436</t>
  </si>
  <si>
    <t>7702090042269</t>
  </si>
  <si>
    <t>7702090050554</t>
  </si>
  <si>
    <t>7702090050974</t>
  </si>
  <si>
    <t>7702090052039</t>
  </si>
  <si>
    <t>7702090052596</t>
  </si>
  <si>
    <t>7702090062700</t>
  </si>
  <si>
    <t>7702090064186</t>
  </si>
  <si>
    <t>7702133879494</t>
  </si>
  <si>
    <t>7702192218050</t>
  </si>
  <si>
    <t>7702192418047</t>
  </si>
  <si>
    <t>7702192422051</t>
  </si>
  <si>
    <t>7702354934255</t>
  </si>
  <si>
    <t>7702354950347</t>
  </si>
  <si>
    <t>7702354957247</t>
  </si>
  <si>
    <t>7702354945404</t>
  </si>
  <si>
    <t>7702354942212</t>
  </si>
  <si>
    <t>7702354948436</t>
  </si>
  <si>
    <t>7702354952259</t>
  </si>
  <si>
    <t>7702354953669</t>
  </si>
  <si>
    <t>7702425152540</t>
  </si>
  <si>
    <t>7702425544932</t>
  </si>
  <si>
    <t>PROTECTORES DIARIOS KOTEX 15 UND</t>
  </si>
  <si>
    <t>7702425800779</t>
  </si>
  <si>
    <t>TOALLA SANIT. ULTRAPROTECT KOTEX 10 UND</t>
  </si>
  <si>
    <t>7702425801288</t>
  </si>
  <si>
    <t>7702425801493</t>
  </si>
  <si>
    <t>7702425801561</t>
  </si>
  <si>
    <t>7702425801646</t>
  </si>
  <si>
    <t>7702425803008</t>
  </si>
  <si>
    <t>7702425806603</t>
  </si>
  <si>
    <t>7702425807044</t>
  </si>
  <si>
    <t>7702425807648</t>
  </si>
  <si>
    <t>7702425809765</t>
  </si>
  <si>
    <t>7702425864221</t>
  </si>
  <si>
    <t>7702521004514</t>
  </si>
  <si>
    <t>7702521020361</t>
  </si>
  <si>
    <t>7702521071509</t>
  </si>
  <si>
    <t>7702521090494</t>
  </si>
  <si>
    <t>7702521104115</t>
  </si>
  <si>
    <t>7702521104122</t>
  </si>
  <si>
    <t>7702521104191</t>
  </si>
  <si>
    <t>7702521104993</t>
  </si>
  <si>
    <t>7702521105020</t>
  </si>
  <si>
    <t>7702521106041</t>
  </si>
  <si>
    <t>7702521166878</t>
  </si>
  <si>
    <t>7702521520427</t>
  </si>
  <si>
    <t>7702521563752</t>
  </si>
  <si>
    <t>7702603071601</t>
  </si>
  <si>
    <t>7702826100508</t>
  </si>
  <si>
    <t>7702992042619</t>
  </si>
  <si>
    <t>7702993010648</t>
  </si>
  <si>
    <t>7702993012444</t>
  </si>
  <si>
    <t>7702993014165</t>
  </si>
  <si>
    <t>7702993015469</t>
  </si>
  <si>
    <t>7702993016039</t>
  </si>
  <si>
    <t>7702993017456</t>
  </si>
  <si>
    <t>7702993018316</t>
  </si>
  <si>
    <t>002483</t>
  </si>
  <si>
    <t>7702993048993</t>
  </si>
  <si>
    <t>7702993022283</t>
  </si>
  <si>
    <t>7702993023792</t>
  </si>
  <si>
    <t>7702993025123</t>
  </si>
  <si>
    <t>7702993027271</t>
  </si>
  <si>
    <t>7702993027745</t>
  </si>
  <si>
    <t>002490</t>
  </si>
  <si>
    <t>002491</t>
  </si>
  <si>
    <t>7702993028568</t>
  </si>
  <si>
    <t>7702993028957</t>
  </si>
  <si>
    <t>7702993029039</t>
  </si>
  <si>
    <t>7702993051016</t>
  </si>
  <si>
    <t>7702993051054</t>
  </si>
  <si>
    <t>7702993030073</t>
  </si>
  <si>
    <t>7702993030639</t>
  </si>
  <si>
    <t>7702993030646</t>
  </si>
  <si>
    <t>7702993031032</t>
  </si>
  <si>
    <t>7702993031117</t>
  </si>
  <si>
    <t>7702993031292</t>
  </si>
  <si>
    <t>7702993051030</t>
  </si>
  <si>
    <t>7702993031704</t>
  </si>
  <si>
    <t>7702993032138</t>
  </si>
  <si>
    <t>7702993032732</t>
  </si>
  <si>
    <t>7702993044087</t>
  </si>
  <si>
    <t>7702993035115</t>
  </si>
  <si>
    <t>7702993035153</t>
  </si>
  <si>
    <t>7702993035221</t>
  </si>
  <si>
    <t>7702993036761</t>
  </si>
  <si>
    <t>7702993038215</t>
  </si>
  <si>
    <t>7702993038222</t>
  </si>
  <si>
    <t>7702993038239</t>
  </si>
  <si>
    <t>7702993038246</t>
  </si>
  <si>
    <t>7702993038529</t>
  </si>
  <si>
    <t>7702993039083</t>
  </si>
  <si>
    <t>7702993039151</t>
  </si>
  <si>
    <t>7702993039427</t>
  </si>
  <si>
    <t>7702993039717</t>
  </si>
  <si>
    <t>002521</t>
  </si>
  <si>
    <t>7702993040676</t>
  </si>
  <si>
    <t>7702993040843</t>
  </si>
  <si>
    <t>7702993040867</t>
  </si>
  <si>
    <t>7702993041031</t>
  </si>
  <si>
    <t>7702993041185</t>
  </si>
  <si>
    <t>7702993041987</t>
  </si>
  <si>
    <t>7702993042212</t>
  </si>
  <si>
    <t>7702993042267</t>
  </si>
  <si>
    <t>7702993042281</t>
  </si>
  <si>
    <t>7702993042298</t>
  </si>
  <si>
    <t>7702993042397</t>
  </si>
  <si>
    <t>7702993042403</t>
  </si>
  <si>
    <t>7702993042427</t>
  </si>
  <si>
    <t>7702993042458</t>
  </si>
  <si>
    <t>7702993042632</t>
  </si>
  <si>
    <t>7702993051047</t>
  </si>
  <si>
    <t>7702993042809</t>
  </si>
  <si>
    <t>7702993043042</t>
  </si>
  <si>
    <t>7702993043264</t>
  </si>
  <si>
    <t>7702993043271</t>
  </si>
  <si>
    <t>7702993043288</t>
  </si>
  <si>
    <t>7702993043295</t>
  </si>
  <si>
    <t>7702993043547</t>
  </si>
  <si>
    <t>7702993043844</t>
  </si>
  <si>
    <t>002546</t>
  </si>
  <si>
    <t>7702993047422</t>
  </si>
  <si>
    <t>7702993043974</t>
  </si>
  <si>
    <t>7702993044100</t>
  </si>
  <si>
    <t>7702993044209</t>
  </si>
  <si>
    <t>7702993044834</t>
  </si>
  <si>
    <t>7702993044988</t>
  </si>
  <si>
    <t>7702993050842</t>
  </si>
  <si>
    <t>7702993050835</t>
  </si>
  <si>
    <t>7702993045145</t>
  </si>
  <si>
    <t>7702993050811</t>
  </si>
  <si>
    <t>7702993045183</t>
  </si>
  <si>
    <t>7702993045329</t>
  </si>
  <si>
    <t>7702993045435</t>
  </si>
  <si>
    <t>002560</t>
  </si>
  <si>
    <t>7702993045763</t>
  </si>
  <si>
    <t>7702993045909</t>
  </si>
  <si>
    <t>7702993046081</t>
  </si>
  <si>
    <t>7702993046579</t>
  </si>
  <si>
    <t>7702993046586</t>
  </si>
  <si>
    <t>7702993046869</t>
  </si>
  <si>
    <t>7702993047347</t>
  </si>
  <si>
    <t>002568</t>
  </si>
  <si>
    <t>002569</t>
  </si>
  <si>
    <t>002570</t>
  </si>
  <si>
    <t>7702993047644</t>
  </si>
  <si>
    <t>002572</t>
  </si>
  <si>
    <t>002573</t>
  </si>
  <si>
    <t>7702993048429</t>
  </si>
  <si>
    <t>7702993048436</t>
  </si>
  <si>
    <t>7702993048450</t>
  </si>
  <si>
    <t>002577</t>
  </si>
  <si>
    <t>7702993048535</t>
  </si>
  <si>
    <t>7702993048894</t>
  </si>
  <si>
    <t>7702993048900</t>
  </si>
  <si>
    <t>7702993048924</t>
  </si>
  <si>
    <t>7702993048931</t>
  </si>
  <si>
    <t>7702993048962</t>
  </si>
  <si>
    <t>7702993050163</t>
  </si>
  <si>
    <t>7702993050750</t>
  </si>
  <si>
    <t>7702993051764</t>
  </si>
  <si>
    <t>7702993902103</t>
  </si>
  <si>
    <t>7703090094357</t>
  </si>
  <si>
    <t>7703090112426</t>
  </si>
  <si>
    <t>7703090433927</t>
  </si>
  <si>
    <t>7703090732433</t>
  </si>
  <si>
    <t>7703090810117</t>
  </si>
  <si>
    <t>7703090914068</t>
  </si>
  <si>
    <t>7703090932017</t>
  </si>
  <si>
    <t>7703090803157</t>
  </si>
  <si>
    <t>7703090128762</t>
  </si>
  <si>
    <t>7703090954033</t>
  </si>
  <si>
    <t>7703588000310</t>
  </si>
  <si>
    <t>77044273</t>
  </si>
  <si>
    <t>7705326053206</t>
  </si>
  <si>
    <t>7705326078384</t>
  </si>
  <si>
    <t>7591167001243</t>
  </si>
  <si>
    <t>7591167001144</t>
  </si>
  <si>
    <t>7591133001307</t>
  </si>
  <si>
    <t>7591133001239</t>
  </si>
  <si>
    <t>77053326078384</t>
  </si>
  <si>
    <t>7705946315913</t>
  </si>
  <si>
    <t>7707014902025</t>
  </si>
  <si>
    <t>7707014902148</t>
  </si>
  <si>
    <t>7707014902261</t>
  </si>
  <si>
    <t>7707014902407</t>
  </si>
  <si>
    <t>7707014902629</t>
  </si>
  <si>
    <t>7707014902704</t>
  </si>
  <si>
    <t>7707014902988</t>
  </si>
  <si>
    <t>7707014903404</t>
  </si>
  <si>
    <t>7707014904241</t>
  </si>
  <si>
    <t>7707014904333</t>
  </si>
  <si>
    <t>7707014908287</t>
  </si>
  <si>
    <t>7707014908300</t>
  </si>
  <si>
    <t>7707014908645</t>
  </si>
  <si>
    <t>7707014932886</t>
  </si>
  <si>
    <t>7707028700112</t>
  </si>
  <si>
    <t>7707028700150</t>
  </si>
  <si>
    <t>7707028700303</t>
  </si>
  <si>
    <t>7707028700907</t>
  </si>
  <si>
    <t>7707028701584</t>
  </si>
  <si>
    <t>7707200710045</t>
  </si>
  <si>
    <t>7707200710052</t>
  </si>
  <si>
    <t>7707277700543</t>
  </si>
  <si>
    <t>7707279840957</t>
  </si>
  <si>
    <t>7707279840964</t>
  </si>
  <si>
    <t>7707279840988</t>
  </si>
  <si>
    <t>002633</t>
  </si>
  <si>
    <t>7707323130164</t>
  </si>
  <si>
    <t>7707323130324</t>
  </si>
  <si>
    <t>7707323130416</t>
  </si>
  <si>
    <t>7707323130447</t>
  </si>
  <si>
    <t>7707323130652</t>
  </si>
  <si>
    <t>7707342220068</t>
  </si>
  <si>
    <t>7707342220075</t>
  </si>
  <si>
    <t>7707342220082</t>
  </si>
  <si>
    <t>7707342220105</t>
  </si>
  <si>
    <t>7707342220112</t>
  </si>
  <si>
    <t>7707342220129</t>
  </si>
  <si>
    <t>7707342220570</t>
  </si>
  <si>
    <t>7707342220594</t>
  </si>
  <si>
    <t>7707816989873</t>
  </si>
  <si>
    <t>7708036206924</t>
  </si>
  <si>
    <t>7708872634356</t>
  </si>
  <si>
    <t>7708872634523</t>
  </si>
  <si>
    <t>7708902074107</t>
  </si>
  <si>
    <t>7708902074121</t>
  </si>
  <si>
    <t>7708902074145</t>
  </si>
  <si>
    <t>7708902074152</t>
  </si>
  <si>
    <t>7708902074176</t>
  </si>
  <si>
    <t>7708902074190</t>
  </si>
  <si>
    <t>7708902965955</t>
  </si>
  <si>
    <t>7708975442582</t>
  </si>
  <si>
    <t>7708979178258</t>
  </si>
  <si>
    <t>7709011244757</t>
  </si>
  <si>
    <t>7709078595120</t>
  </si>
  <si>
    <t>770919250539</t>
  </si>
  <si>
    <t>7709192950539</t>
  </si>
  <si>
    <t>7709192950546</t>
  </si>
  <si>
    <t>7709192950553</t>
  </si>
  <si>
    <t>7709192950584</t>
  </si>
  <si>
    <t>7709203743112</t>
  </si>
  <si>
    <t>7709227481076</t>
  </si>
  <si>
    <t>7709227481090</t>
  </si>
  <si>
    <t>7709292970574</t>
  </si>
  <si>
    <t>7709658360155</t>
  </si>
  <si>
    <t>7709669109439</t>
  </si>
  <si>
    <t>7709669109477</t>
  </si>
  <si>
    <t>7709990993943</t>
  </si>
  <si>
    <t>771</t>
  </si>
  <si>
    <t>772</t>
  </si>
  <si>
    <t>774</t>
  </si>
  <si>
    <t>7750727118092</t>
  </si>
  <si>
    <t>776</t>
  </si>
  <si>
    <t>777</t>
  </si>
  <si>
    <t>7790984000877</t>
  </si>
  <si>
    <t>7798151950451</t>
  </si>
  <si>
    <t>078</t>
  </si>
  <si>
    <t>7800120749062</t>
  </si>
  <si>
    <t>7802180068046</t>
  </si>
  <si>
    <t>7802180068107</t>
  </si>
  <si>
    <t>7802180068169</t>
  </si>
  <si>
    <t>7802180088853</t>
  </si>
  <si>
    <t>7802180088884</t>
  </si>
  <si>
    <t>7802180089140</t>
  </si>
  <si>
    <t>7802200270015</t>
  </si>
  <si>
    <t>7802200270022</t>
  </si>
  <si>
    <t>7802200270039</t>
  </si>
  <si>
    <t>7802200270282</t>
  </si>
  <si>
    <t>7802200270299</t>
  </si>
  <si>
    <t>7802200270381</t>
  </si>
  <si>
    <t>7802200400016</t>
  </si>
  <si>
    <t>7802200400023</t>
  </si>
  <si>
    <t>7802200400030</t>
  </si>
  <si>
    <t>7802200400047</t>
  </si>
  <si>
    <t>7802575220462</t>
  </si>
  <si>
    <t>7802575220509</t>
  </si>
  <si>
    <t>7802575220523</t>
  </si>
  <si>
    <t>7802575220547</t>
  </si>
  <si>
    <t>7802575226310</t>
  </si>
  <si>
    <t>7802575226327</t>
  </si>
  <si>
    <t>7802575226334</t>
  </si>
  <si>
    <t>7802575226358</t>
  </si>
  <si>
    <t>7804320063010</t>
  </si>
  <si>
    <t>7804320169675</t>
  </si>
  <si>
    <t>7804320169699</t>
  </si>
  <si>
    <t>7804320171876</t>
  </si>
  <si>
    <t>7804320244518</t>
  </si>
  <si>
    <t>7804320301174</t>
  </si>
  <si>
    <t>7804320303178</t>
  </si>
  <si>
    <t>7804320985633</t>
  </si>
  <si>
    <t>7804436702513</t>
  </si>
  <si>
    <t>7804436702520</t>
  </si>
  <si>
    <t>7804436702537</t>
  </si>
  <si>
    <t>7804436702544</t>
  </si>
  <si>
    <t>7804622083167</t>
  </si>
  <si>
    <t>7804622084126</t>
  </si>
  <si>
    <t>7804622086571</t>
  </si>
  <si>
    <t>7804622089299</t>
  </si>
  <si>
    <t>7804668426478</t>
  </si>
  <si>
    <t>7804668426485</t>
  </si>
  <si>
    <t>07804671930245</t>
  </si>
  <si>
    <t>7804671930269</t>
  </si>
  <si>
    <t>7804671930283</t>
  </si>
  <si>
    <t>7804671930306</t>
  </si>
  <si>
    <t>7808704700034</t>
  </si>
  <si>
    <t>7808704700058</t>
  </si>
  <si>
    <t>7808704700065</t>
  </si>
  <si>
    <t>7808704700140</t>
  </si>
  <si>
    <t>7808704700850</t>
  </si>
  <si>
    <t>7808704700973</t>
  </si>
  <si>
    <t>7809579801215</t>
  </si>
  <si>
    <t>0781718835732</t>
  </si>
  <si>
    <t>781718835749</t>
  </si>
  <si>
    <t>781718835756</t>
  </si>
  <si>
    <t>781718835763</t>
  </si>
  <si>
    <t>781718835770</t>
  </si>
  <si>
    <t>781718835787</t>
  </si>
  <si>
    <t>781718835794</t>
  </si>
  <si>
    <t>781718835800</t>
  </si>
  <si>
    <t>781718835855</t>
  </si>
  <si>
    <t>781718835862</t>
  </si>
  <si>
    <t>781718835961</t>
  </si>
  <si>
    <t>781718835978</t>
  </si>
  <si>
    <t>78405691</t>
  </si>
  <si>
    <t>784099897528</t>
  </si>
  <si>
    <t>002752</t>
  </si>
  <si>
    <t>785</t>
  </si>
  <si>
    <t>78567922</t>
  </si>
  <si>
    <t>786</t>
  </si>
  <si>
    <t>7861047723474</t>
  </si>
  <si>
    <t>7862119507220</t>
  </si>
  <si>
    <t>788</t>
  </si>
  <si>
    <t>0788070585794</t>
  </si>
  <si>
    <t>0788115531731</t>
  </si>
  <si>
    <t>789</t>
  </si>
  <si>
    <t>7891000005422</t>
  </si>
  <si>
    <t>7891000107263</t>
  </si>
  <si>
    <t>7891000248768</t>
  </si>
  <si>
    <t>7891000349724</t>
  </si>
  <si>
    <t>7891000460207</t>
  </si>
  <si>
    <t>7891000462300</t>
  </si>
  <si>
    <t>7891000464908</t>
  </si>
  <si>
    <t>7891024034743</t>
  </si>
  <si>
    <t>7891024034781</t>
  </si>
  <si>
    <t>7891024034804</t>
  </si>
  <si>
    <t>7891024134702</t>
  </si>
  <si>
    <t>7891030300207</t>
  </si>
  <si>
    <t>7891032012351</t>
  </si>
  <si>
    <t>7891032012405</t>
  </si>
  <si>
    <t>7891032012658</t>
  </si>
  <si>
    <t>7891032013259</t>
  </si>
  <si>
    <t>7891032013303</t>
  </si>
  <si>
    <t>7891032015734</t>
  </si>
  <si>
    <t>7891032015840</t>
  </si>
  <si>
    <t>7891032016755</t>
  </si>
  <si>
    <t>7891032018056</t>
  </si>
  <si>
    <t>7891032019107</t>
  </si>
  <si>
    <t>7891032019206</t>
  </si>
  <si>
    <t>7891032019602</t>
  </si>
  <si>
    <t>7891032019701</t>
  </si>
  <si>
    <t>7891097101489</t>
  </si>
  <si>
    <t>7891097102042</t>
  </si>
  <si>
    <t>7891097102059</t>
  </si>
  <si>
    <t>7891097103193</t>
  </si>
  <si>
    <t>7891107101621</t>
  </si>
  <si>
    <t>7891962027388</t>
  </si>
  <si>
    <t>7891962027395</t>
  </si>
  <si>
    <t>7891962071114</t>
  </si>
  <si>
    <t>7891962071121</t>
  </si>
  <si>
    <t>7893000980006</t>
  </si>
  <si>
    <t>7895214515425</t>
  </si>
  <si>
    <t>7895214548218</t>
  </si>
  <si>
    <t>7896022056483</t>
  </si>
  <si>
    <t>7896022056513</t>
  </si>
  <si>
    <t>7896022056520</t>
  </si>
  <si>
    <t>7896022086183</t>
  </si>
  <si>
    <t>7896022086190</t>
  </si>
  <si>
    <t>7896022086213</t>
  </si>
  <si>
    <t>7896022086220</t>
  </si>
  <si>
    <t>7896022086374</t>
  </si>
  <si>
    <t>7896022086381</t>
  </si>
  <si>
    <t>7896022086404</t>
  </si>
  <si>
    <t>7896022086411</t>
  </si>
  <si>
    <t>7896022202408</t>
  </si>
  <si>
    <t>7896022202415</t>
  </si>
  <si>
    <t>7896022202422</t>
  </si>
  <si>
    <t>7896022203085</t>
  </si>
  <si>
    <t>7896022203092</t>
  </si>
  <si>
    <t>7896022203498</t>
  </si>
  <si>
    <t>7896022203870</t>
  </si>
  <si>
    <t>7896022204181</t>
  </si>
  <si>
    <t>7896022204198</t>
  </si>
  <si>
    <t>7896022204204</t>
  </si>
  <si>
    <t>7896022204211</t>
  </si>
  <si>
    <t>7896022204228</t>
  </si>
  <si>
    <t>7896022204259</t>
  </si>
  <si>
    <t>7896022204808</t>
  </si>
  <si>
    <t>7896022204815</t>
  </si>
  <si>
    <t>7896022204945</t>
  </si>
  <si>
    <t>7896022204969</t>
  </si>
  <si>
    <t>7896022205256</t>
  </si>
  <si>
    <t>7896022205263</t>
  </si>
  <si>
    <t>7896022205270</t>
  </si>
  <si>
    <t>7896022205447</t>
  </si>
  <si>
    <t>7896022206154</t>
  </si>
  <si>
    <t>7896022207052</t>
  </si>
  <si>
    <t>7896022207069</t>
  </si>
  <si>
    <t>7896022207250</t>
  </si>
  <si>
    <t>784099897535</t>
  </si>
  <si>
    <t>7896022207274</t>
  </si>
  <si>
    <t>002838</t>
  </si>
  <si>
    <t>002839</t>
  </si>
  <si>
    <t>7896022207489</t>
  </si>
  <si>
    <t>7896022207496</t>
  </si>
  <si>
    <t>7896022207618</t>
  </si>
  <si>
    <t>7896066767017</t>
  </si>
  <si>
    <t>7896072902686</t>
  </si>
  <si>
    <t>7896072902693</t>
  </si>
  <si>
    <t>7896072902709</t>
  </si>
  <si>
    <t>7896072902730</t>
  </si>
  <si>
    <t>7896072902747</t>
  </si>
  <si>
    <t>7896116900050</t>
  </si>
  <si>
    <t>7896116900784</t>
  </si>
  <si>
    <t>7896213004576</t>
  </si>
  <si>
    <t>7896213005702</t>
  </si>
  <si>
    <t>7896213005719</t>
  </si>
  <si>
    <t>7896213005887</t>
  </si>
  <si>
    <t>7896213005924</t>
  </si>
  <si>
    <t>7896213005948</t>
  </si>
  <si>
    <t>7896213005955</t>
  </si>
  <si>
    <t>7896219183763</t>
  </si>
  <si>
    <t>7896219183770</t>
  </si>
  <si>
    <t>7896219183787</t>
  </si>
  <si>
    <t>7896219183794</t>
  </si>
  <si>
    <t>7896219183800</t>
  </si>
  <si>
    <t>7896219183817</t>
  </si>
  <si>
    <t>7896219183855</t>
  </si>
  <si>
    <t>7896219183893</t>
  </si>
  <si>
    <t>7896248500326</t>
  </si>
  <si>
    <t>7896259416180</t>
  </si>
  <si>
    <t>7896279600538</t>
  </si>
  <si>
    <t>7896408440448</t>
  </si>
  <si>
    <t>7896423702569</t>
  </si>
  <si>
    <t>7896423702576</t>
  </si>
  <si>
    <t>7896433800378</t>
  </si>
  <si>
    <t>7896451904713</t>
  </si>
  <si>
    <t>7896451904720</t>
  </si>
  <si>
    <t>7896451904744</t>
  </si>
  <si>
    <t>7896451904768</t>
  </si>
  <si>
    <t>7896451904782</t>
  </si>
  <si>
    <t>7896451904799</t>
  </si>
  <si>
    <t>7896451907226</t>
  </si>
  <si>
    <t>7896984700011</t>
  </si>
  <si>
    <t>7898247780068</t>
  </si>
  <si>
    <t>7898247780075</t>
  </si>
  <si>
    <t>7898953990027</t>
  </si>
  <si>
    <t>079</t>
  </si>
  <si>
    <t>790011217427</t>
  </si>
  <si>
    <t>03131008</t>
  </si>
  <si>
    <t>791466994391</t>
  </si>
  <si>
    <t>0792649528624</t>
  </si>
  <si>
    <t>0792649528631</t>
  </si>
  <si>
    <t>794</t>
  </si>
  <si>
    <t>01020905</t>
  </si>
  <si>
    <t>7955564420135</t>
  </si>
  <si>
    <t>0796554985619</t>
  </si>
  <si>
    <t>0796554985626</t>
  </si>
  <si>
    <t>0796554985640</t>
  </si>
  <si>
    <t>0796554985657</t>
  </si>
  <si>
    <t>799</t>
  </si>
  <si>
    <t>008</t>
  </si>
  <si>
    <t>800</t>
  </si>
  <si>
    <t>8000005046197</t>
  </si>
  <si>
    <t>8000128005019</t>
  </si>
  <si>
    <t>8003905043877</t>
  </si>
  <si>
    <t>8004180534012</t>
  </si>
  <si>
    <t>8004385033709</t>
  </si>
  <si>
    <t>8004385034102</t>
  </si>
  <si>
    <t>8004385035079</t>
  </si>
  <si>
    <t>8004385035130</t>
  </si>
  <si>
    <t>8004385035741</t>
  </si>
  <si>
    <t>8004385035925</t>
  </si>
  <si>
    <t>8004385036090</t>
  </si>
  <si>
    <t>8004385037103</t>
  </si>
  <si>
    <t>8004385037110</t>
  </si>
  <si>
    <t>8004385037127</t>
  </si>
  <si>
    <t>8004385037158</t>
  </si>
  <si>
    <t>8004385037776</t>
  </si>
  <si>
    <t>8004385037899</t>
  </si>
  <si>
    <t>8004385037974</t>
  </si>
  <si>
    <t>8008530006242</t>
  </si>
  <si>
    <t>8008530006402</t>
  </si>
  <si>
    <t>8008530013073</t>
  </si>
  <si>
    <t>8008530025533</t>
  </si>
  <si>
    <t>8008530042622</t>
  </si>
  <si>
    <t>8008530042929</t>
  </si>
  <si>
    <t>8008530049751</t>
  </si>
  <si>
    <t>8008530050054</t>
  </si>
  <si>
    <t>8008530050078</t>
  </si>
  <si>
    <t>8008530051334</t>
  </si>
  <si>
    <t>8008530051358</t>
  </si>
  <si>
    <t>8008530076771</t>
  </si>
  <si>
    <t>8008530076788</t>
  </si>
  <si>
    <t>8008530076795</t>
  </si>
  <si>
    <t>8008530099381</t>
  </si>
  <si>
    <t>801</t>
  </si>
  <si>
    <t>8010719019424</t>
  </si>
  <si>
    <t>802</t>
  </si>
  <si>
    <t>803</t>
  </si>
  <si>
    <t>8033753046188</t>
  </si>
  <si>
    <t>804</t>
  </si>
  <si>
    <t>080432400395</t>
  </si>
  <si>
    <t>080432400432</t>
  </si>
  <si>
    <t>080432402665</t>
  </si>
  <si>
    <t>080480280017</t>
  </si>
  <si>
    <t>805579523116</t>
  </si>
  <si>
    <t>8058340809755</t>
  </si>
  <si>
    <t>8058340809762</t>
  </si>
  <si>
    <t>8058340809915</t>
  </si>
  <si>
    <t>8058340809939</t>
  </si>
  <si>
    <t>03111806</t>
  </si>
  <si>
    <t>808</t>
  </si>
  <si>
    <t>810014610603</t>
  </si>
  <si>
    <t>810014610610</t>
  </si>
  <si>
    <t>810014611334</t>
  </si>
  <si>
    <t>02030603</t>
  </si>
  <si>
    <t>02030602</t>
  </si>
  <si>
    <t>02030601</t>
  </si>
  <si>
    <t>815</t>
  </si>
  <si>
    <t>03010601</t>
  </si>
  <si>
    <t>817</t>
  </si>
  <si>
    <t>819</t>
  </si>
  <si>
    <t>820</t>
  </si>
  <si>
    <t>821</t>
  </si>
  <si>
    <t>822</t>
  </si>
  <si>
    <t>823</t>
  </si>
  <si>
    <t>0100004000102</t>
  </si>
  <si>
    <t>0100001000105</t>
  </si>
  <si>
    <t>831</t>
  </si>
  <si>
    <t>835</t>
  </si>
  <si>
    <t>837</t>
  </si>
  <si>
    <t>083703502002</t>
  </si>
  <si>
    <t>083703505003</t>
  </si>
  <si>
    <t>083703510069</t>
  </si>
  <si>
    <t>839</t>
  </si>
  <si>
    <t>840205726721</t>
  </si>
  <si>
    <t>840205726738</t>
  </si>
  <si>
    <t>840205726745</t>
  </si>
  <si>
    <t>840205726752</t>
  </si>
  <si>
    <t>8410010272588</t>
  </si>
  <si>
    <t>8410010811749</t>
  </si>
  <si>
    <t>8410010813729</t>
  </si>
  <si>
    <t>8410036001094</t>
  </si>
  <si>
    <t>8410036002015</t>
  </si>
  <si>
    <t>8410036002091</t>
  </si>
  <si>
    <t>8410036009090</t>
  </si>
  <si>
    <t>8410036805807</t>
  </si>
  <si>
    <t>8410036806422</t>
  </si>
  <si>
    <t>8410036806521</t>
  </si>
  <si>
    <t>8410234131067</t>
  </si>
  <si>
    <t>8410234391065</t>
  </si>
  <si>
    <t>8410234621063</t>
  </si>
  <si>
    <t>8410406211054</t>
  </si>
  <si>
    <t>8410406311006</t>
  </si>
  <si>
    <t>8410406811001</t>
  </si>
  <si>
    <t>8410522002611</t>
  </si>
  <si>
    <t>8410702054331</t>
  </si>
  <si>
    <t>8410702054348</t>
  </si>
  <si>
    <t>8411528201039</t>
  </si>
  <si>
    <t>8411831402369</t>
  </si>
  <si>
    <t>8412289005171</t>
  </si>
  <si>
    <t>8412598000010</t>
  </si>
  <si>
    <t>8412598001659</t>
  </si>
  <si>
    <t>8412598004179</t>
  </si>
  <si>
    <t>8412598004964</t>
  </si>
  <si>
    <t>8412598005862</t>
  </si>
  <si>
    <t>8412598005879</t>
  </si>
  <si>
    <t>8412598005893</t>
  </si>
  <si>
    <t>8412598074219</t>
  </si>
  <si>
    <t>8413298002014</t>
  </si>
  <si>
    <t>8413298007118</t>
  </si>
  <si>
    <t>8413298007125</t>
  </si>
  <si>
    <t>8422443001512</t>
  </si>
  <si>
    <t>8422443009815</t>
  </si>
  <si>
    <t>8422443009822</t>
  </si>
  <si>
    <t>8425545914247</t>
  </si>
  <si>
    <t>8436541011816</t>
  </si>
  <si>
    <t>8437007307504</t>
  </si>
  <si>
    <t>8437021045086</t>
  </si>
  <si>
    <t>8437021625288</t>
  </si>
  <si>
    <t>8437021625325</t>
  </si>
  <si>
    <t>847</t>
  </si>
  <si>
    <t>847610046130</t>
  </si>
  <si>
    <t>847610049025</t>
  </si>
  <si>
    <t>06051602</t>
  </si>
  <si>
    <t>849806001206</t>
  </si>
  <si>
    <t>849806001220</t>
  </si>
  <si>
    <t>849806001756</t>
  </si>
  <si>
    <t>849806002319</t>
  </si>
  <si>
    <t>849806002746</t>
  </si>
  <si>
    <t>085</t>
  </si>
  <si>
    <t>852</t>
  </si>
  <si>
    <t>8522429933025</t>
  </si>
  <si>
    <t>01041202</t>
  </si>
  <si>
    <t>8594001691685</t>
  </si>
  <si>
    <t>8594001691692</t>
  </si>
  <si>
    <t>8605793813206</t>
  </si>
  <si>
    <t>230047</t>
  </si>
  <si>
    <t>230048</t>
  </si>
  <si>
    <t>863</t>
  </si>
  <si>
    <t>864</t>
  </si>
  <si>
    <t>865</t>
  </si>
  <si>
    <t>8680972081973</t>
  </si>
  <si>
    <t>8680972081980</t>
  </si>
  <si>
    <t>8680972081997</t>
  </si>
  <si>
    <t>8680972082000</t>
  </si>
  <si>
    <t>8681863042141</t>
  </si>
  <si>
    <t>8682241201457</t>
  </si>
  <si>
    <t>8682241201464</t>
  </si>
  <si>
    <t>8682241201471</t>
  </si>
  <si>
    <t>8682241201488</t>
  </si>
  <si>
    <t>8682241207732</t>
  </si>
  <si>
    <t>8682241212019</t>
  </si>
  <si>
    <t>8682241212026</t>
  </si>
  <si>
    <t>8682241212033</t>
  </si>
  <si>
    <t>8682718230126</t>
  </si>
  <si>
    <t>01020201</t>
  </si>
  <si>
    <t>8690529522729</t>
  </si>
  <si>
    <t>8690529522736</t>
  </si>
  <si>
    <t>8690529522880</t>
  </si>
  <si>
    <t>8690529523030</t>
  </si>
  <si>
    <t>8690529524518</t>
  </si>
  <si>
    <t>8690529525454</t>
  </si>
  <si>
    <t>8690529525478</t>
  </si>
  <si>
    <t>8690529525508</t>
  </si>
  <si>
    <t>8690828069925</t>
  </si>
  <si>
    <t>8690828613425</t>
  </si>
  <si>
    <t>8690828613432</t>
  </si>
  <si>
    <t>8690828642180</t>
  </si>
  <si>
    <t>8690828649134</t>
  </si>
  <si>
    <t>8697420536244</t>
  </si>
  <si>
    <t>8697420536251</t>
  </si>
  <si>
    <t>873</t>
  </si>
  <si>
    <t>876</t>
  </si>
  <si>
    <t>088</t>
  </si>
  <si>
    <t>880</t>
  </si>
  <si>
    <t>8801038200026</t>
  </si>
  <si>
    <t>8801038514932</t>
  </si>
  <si>
    <t>8801038562421</t>
  </si>
  <si>
    <t>8809058410135</t>
  </si>
  <si>
    <t>881</t>
  </si>
  <si>
    <t>883</t>
  </si>
  <si>
    <t>02011610</t>
  </si>
  <si>
    <t>885616009995</t>
  </si>
  <si>
    <t>8856160100201</t>
  </si>
  <si>
    <t>8858768003861</t>
  </si>
  <si>
    <t>8858768060789</t>
  </si>
  <si>
    <t>8858768060796</t>
  </si>
  <si>
    <t>8858768060840</t>
  </si>
  <si>
    <t>03021101</t>
  </si>
  <si>
    <t>889</t>
  </si>
  <si>
    <t>089</t>
  </si>
  <si>
    <t>8906038742658</t>
  </si>
  <si>
    <t>8906038742665</t>
  </si>
  <si>
    <t>8906038742672</t>
  </si>
  <si>
    <t>891</t>
  </si>
  <si>
    <t>892</t>
  </si>
  <si>
    <t>893</t>
  </si>
  <si>
    <t>894</t>
  </si>
  <si>
    <t>06111803</t>
  </si>
  <si>
    <t>897</t>
  </si>
  <si>
    <t>089727007509</t>
  </si>
  <si>
    <t>898</t>
  </si>
  <si>
    <t>8991111101965</t>
  </si>
  <si>
    <t>8993379121204</t>
  </si>
  <si>
    <t>8993379121211</t>
  </si>
  <si>
    <t>8993379255343</t>
  </si>
  <si>
    <t>8993379255350</t>
  </si>
  <si>
    <t>8993379255367</t>
  </si>
  <si>
    <t>8993379255374</t>
  </si>
  <si>
    <t>8993379255381</t>
  </si>
  <si>
    <t>8993379256043</t>
  </si>
  <si>
    <t>8993379259464</t>
  </si>
  <si>
    <t>8993379260217</t>
  </si>
  <si>
    <t>8993379260224</t>
  </si>
  <si>
    <t>8993379260231</t>
  </si>
  <si>
    <t>8993379260804</t>
  </si>
  <si>
    <t>8993379261764</t>
  </si>
  <si>
    <t>8993379284206</t>
  </si>
  <si>
    <t>8993379284749</t>
  </si>
  <si>
    <t>009</t>
  </si>
  <si>
    <t>090</t>
  </si>
  <si>
    <t>9002490100070</t>
  </si>
  <si>
    <t>01021501</t>
  </si>
  <si>
    <t>01011601</t>
  </si>
  <si>
    <t>906</t>
  </si>
  <si>
    <t>091</t>
  </si>
  <si>
    <t>03111601</t>
  </si>
  <si>
    <t>02030606</t>
  </si>
  <si>
    <t>02030605</t>
  </si>
  <si>
    <t>02030607</t>
  </si>
  <si>
    <t>918</t>
  </si>
  <si>
    <t>919</t>
  </si>
  <si>
    <t>91952051974</t>
  </si>
  <si>
    <t>0091952051981</t>
  </si>
  <si>
    <t>091952052032</t>
  </si>
  <si>
    <t>0091952052056</t>
  </si>
  <si>
    <t>092</t>
  </si>
  <si>
    <t>920</t>
  </si>
  <si>
    <t>921</t>
  </si>
  <si>
    <t>922</t>
  </si>
  <si>
    <t>923</t>
  </si>
  <si>
    <t>06051604</t>
  </si>
  <si>
    <t>01020906</t>
  </si>
  <si>
    <t>02011603</t>
  </si>
  <si>
    <t>02011604</t>
  </si>
  <si>
    <t>928</t>
  </si>
  <si>
    <t>929</t>
  </si>
  <si>
    <t>093</t>
  </si>
  <si>
    <t>930</t>
  </si>
  <si>
    <t>931</t>
  </si>
  <si>
    <t>02021601</t>
  </si>
  <si>
    <t>03011401</t>
  </si>
  <si>
    <t>01091601</t>
  </si>
  <si>
    <t>935</t>
  </si>
  <si>
    <t>936</t>
  </si>
  <si>
    <t>937</t>
  </si>
  <si>
    <t>938</t>
  </si>
  <si>
    <t>06010201</t>
  </si>
  <si>
    <t>094</t>
  </si>
  <si>
    <t>940</t>
  </si>
  <si>
    <t>094000457254</t>
  </si>
  <si>
    <t>094000457261</t>
  </si>
  <si>
    <t>094000471557</t>
  </si>
  <si>
    <t>094000478532</t>
  </si>
  <si>
    <t>941</t>
  </si>
  <si>
    <t>942</t>
  </si>
  <si>
    <t>01141301</t>
  </si>
  <si>
    <t>01141302</t>
  </si>
  <si>
    <t>02030604</t>
  </si>
  <si>
    <t>095</t>
  </si>
  <si>
    <t>9552391600273</t>
  </si>
  <si>
    <t>9552391600600</t>
  </si>
  <si>
    <t>096</t>
  </si>
  <si>
    <t>964</t>
  </si>
  <si>
    <t>965</t>
  </si>
  <si>
    <t>966</t>
  </si>
  <si>
    <t>489</t>
  </si>
  <si>
    <t>970</t>
  </si>
  <si>
    <t>971</t>
  </si>
  <si>
    <t>972</t>
  </si>
  <si>
    <t>02022730</t>
  </si>
  <si>
    <t>974</t>
  </si>
  <si>
    <t>975</t>
  </si>
  <si>
    <t>978</t>
  </si>
  <si>
    <t>9780201379624</t>
  </si>
  <si>
    <t>06111801</t>
  </si>
  <si>
    <t>098</t>
  </si>
  <si>
    <t>980</t>
  </si>
  <si>
    <t>981</t>
  </si>
  <si>
    <t>982</t>
  </si>
  <si>
    <t>06010202</t>
  </si>
  <si>
    <t>06111804</t>
  </si>
  <si>
    <t>985</t>
  </si>
  <si>
    <t>099</t>
  </si>
  <si>
    <t>099176480310</t>
  </si>
  <si>
    <t>003196</t>
  </si>
  <si>
    <t>02100402</t>
  </si>
  <si>
    <t>02100404</t>
  </si>
  <si>
    <t>02100405</t>
  </si>
  <si>
    <t>02100403</t>
  </si>
  <si>
    <t>06051601</t>
  </si>
  <si>
    <t>7896259416432</t>
  </si>
  <si>
    <t>03131005</t>
  </si>
  <si>
    <t>03131002</t>
  </si>
  <si>
    <t>04131004</t>
  </si>
  <si>
    <t>03131017</t>
  </si>
  <si>
    <t>03131009</t>
  </si>
  <si>
    <t>03131023</t>
  </si>
  <si>
    <t>03131014</t>
  </si>
  <si>
    <t>03131020</t>
  </si>
  <si>
    <t>03131019</t>
  </si>
  <si>
    <t>04131002</t>
  </si>
  <si>
    <t>04131001</t>
  </si>
  <si>
    <t>03131003</t>
  </si>
  <si>
    <t>03131006</t>
  </si>
  <si>
    <t>03131018</t>
  </si>
  <si>
    <t>03131015</t>
  </si>
  <si>
    <t>03131013</t>
  </si>
  <si>
    <t>03131022</t>
  </si>
  <si>
    <t>03131011</t>
  </si>
  <si>
    <t>03131016</t>
  </si>
  <si>
    <t>03131010</t>
  </si>
  <si>
    <t>03131004</t>
  </si>
  <si>
    <t>01011501</t>
  </si>
  <si>
    <t>01041201</t>
  </si>
  <si>
    <t>003237</t>
  </si>
  <si>
    <t>04010402</t>
  </si>
  <si>
    <t>04010403</t>
  </si>
  <si>
    <t>04010404</t>
  </si>
  <si>
    <t>005</t>
  </si>
  <si>
    <t>009800895007</t>
  </si>
  <si>
    <t>015</t>
  </si>
  <si>
    <t>019</t>
  </si>
  <si>
    <t>019962602030</t>
  </si>
  <si>
    <t>021</t>
  </si>
  <si>
    <t>023</t>
  </si>
  <si>
    <t>02464101</t>
  </si>
  <si>
    <t>034</t>
  </si>
  <si>
    <t>035</t>
  </si>
  <si>
    <t>036</t>
  </si>
  <si>
    <t>378</t>
  </si>
  <si>
    <t>039800099099</t>
  </si>
  <si>
    <t>041143120101</t>
  </si>
  <si>
    <t>043</t>
  </si>
  <si>
    <t>3256</t>
  </si>
  <si>
    <t>051497342227</t>
  </si>
  <si>
    <t>051497342234</t>
  </si>
  <si>
    <t>070847004707</t>
  </si>
  <si>
    <t>071</t>
  </si>
  <si>
    <t>072</t>
  </si>
  <si>
    <t>073390000110</t>
  </si>
  <si>
    <t>073390000165</t>
  </si>
  <si>
    <t>073390007805</t>
  </si>
  <si>
    <t>0737186366827</t>
  </si>
  <si>
    <t>07804671930238</t>
  </si>
  <si>
    <t>07804671930276</t>
  </si>
  <si>
    <t>08066844</t>
  </si>
  <si>
    <t>084</t>
  </si>
  <si>
    <t>087</t>
  </si>
  <si>
    <t>220136</t>
  </si>
  <si>
    <t>003274</t>
  </si>
  <si>
    <t>003275</t>
  </si>
  <si>
    <t>146</t>
  </si>
  <si>
    <t>147</t>
  </si>
  <si>
    <t>02021112</t>
  </si>
  <si>
    <t>149</t>
  </si>
  <si>
    <t>186852000334</t>
  </si>
  <si>
    <t>22</t>
  </si>
  <si>
    <t>22400002170</t>
  </si>
  <si>
    <t>22400002200</t>
  </si>
  <si>
    <t>22400393667</t>
  </si>
  <si>
    <t>22400393711</t>
  </si>
  <si>
    <t>26</t>
  </si>
  <si>
    <t>261</t>
  </si>
  <si>
    <t>02020801</t>
  </si>
  <si>
    <t>3</t>
  </si>
  <si>
    <t>305</t>
  </si>
  <si>
    <t>003291</t>
  </si>
  <si>
    <t>398</t>
  </si>
  <si>
    <t>401</t>
  </si>
  <si>
    <t>407</t>
  </si>
  <si>
    <t>7501234560117</t>
  </si>
  <si>
    <t>494</t>
  </si>
  <si>
    <t>500</t>
  </si>
  <si>
    <t>5000267125046</t>
  </si>
  <si>
    <t>5000267013602</t>
  </si>
  <si>
    <t>7592849000011</t>
  </si>
  <si>
    <t>560</t>
  </si>
  <si>
    <t>01021401</t>
  </si>
  <si>
    <t>03111807</t>
  </si>
  <si>
    <t>57</t>
  </si>
  <si>
    <t>581</t>
  </si>
  <si>
    <t>02022750</t>
  </si>
  <si>
    <t>586</t>
  </si>
  <si>
    <t>5978980010027</t>
  </si>
  <si>
    <t>5978980010195</t>
  </si>
  <si>
    <t>5978980010713</t>
  </si>
  <si>
    <t>5978980010959</t>
  </si>
  <si>
    <t>6164001128003</t>
  </si>
  <si>
    <t>6297000867045</t>
  </si>
  <si>
    <t>638</t>
  </si>
  <si>
    <t>03131024</t>
  </si>
  <si>
    <t>02011602</t>
  </si>
  <si>
    <t>659</t>
  </si>
  <si>
    <t>666</t>
  </si>
  <si>
    <t>676</t>
  </si>
  <si>
    <t>688</t>
  </si>
  <si>
    <t>6912451232227</t>
  </si>
  <si>
    <t>6912451232234</t>
  </si>
  <si>
    <t>6912451232241</t>
  </si>
  <si>
    <t>6921199191062</t>
  </si>
  <si>
    <t>6921480218287</t>
  </si>
  <si>
    <t>6930958820143</t>
  </si>
  <si>
    <t>6932577677054</t>
  </si>
  <si>
    <t>003328</t>
  </si>
  <si>
    <t>6957404913358</t>
  </si>
  <si>
    <t>02031205</t>
  </si>
  <si>
    <t>03111602</t>
  </si>
  <si>
    <t>711</t>
  </si>
  <si>
    <t>720</t>
  </si>
  <si>
    <t>741</t>
  </si>
  <si>
    <t>7411000313961</t>
  </si>
  <si>
    <t>745178462686</t>
  </si>
  <si>
    <t>745178618656</t>
  </si>
  <si>
    <t>7500435018791</t>
  </si>
  <si>
    <t>7500435125840</t>
  </si>
  <si>
    <t>7500435126601</t>
  </si>
  <si>
    <t>7500435148597</t>
  </si>
  <si>
    <t>7500435153911</t>
  </si>
  <si>
    <t>7500435155793</t>
  </si>
  <si>
    <t>7500435209687</t>
  </si>
  <si>
    <t>7501033204241</t>
  </si>
  <si>
    <t>7501035908147</t>
  </si>
  <si>
    <t>7501035908246</t>
  </si>
  <si>
    <t>75040796</t>
  </si>
  <si>
    <t>7509546052861</t>
  </si>
  <si>
    <t>7509546079042</t>
  </si>
  <si>
    <t>7509546651019</t>
  </si>
  <si>
    <t>7501033210785</t>
  </si>
  <si>
    <t>7509546666341</t>
  </si>
  <si>
    <t>7509546676982</t>
  </si>
  <si>
    <t>6948122309837</t>
  </si>
  <si>
    <t>7590006003783</t>
  </si>
  <si>
    <t>7590006301384</t>
  </si>
  <si>
    <t>7590011117611</t>
  </si>
  <si>
    <t>7590011117659</t>
  </si>
  <si>
    <t>7591014024920</t>
  </si>
  <si>
    <t>7591015000824</t>
  </si>
  <si>
    <t>7591016204801</t>
  </si>
  <si>
    <t>7591016855553</t>
  </si>
  <si>
    <t>7591024001508</t>
  </si>
  <si>
    <t>7591024001522</t>
  </si>
  <si>
    <t>7591024001898</t>
  </si>
  <si>
    <t>7591024120858</t>
  </si>
  <si>
    <t>7591024950400</t>
  </si>
  <si>
    <t>7591031000136</t>
  </si>
  <si>
    <t>7591039000756</t>
  </si>
  <si>
    <t>7591039003610</t>
  </si>
  <si>
    <t>7591039602547</t>
  </si>
  <si>
    <t>7591039996226</t>
  </si>
  <si>
    <t>7591049002085</t>
  </si>
  <si>
    <t>7591049002092</t>
  </si>
  <si>
    <t>7591049220670</t>
  </si>
  <si>
    <t>7591049222155</t>
  </si>
  <si>
    <t>7591061400005</t>
  </si>
  <si>
    <t>7591072004308</t>
  </si>
  <si>
    <t>7591072004315</t>
  </si>
  <si>
    <t>7591072004452</t>
  </si>
  <si>
    <t>7591072005534</t>
  </si>
  <si>
    <t>7591072005831</t>
  </si>
  <si>
    <t>7591072005978</t>
  </si>
  <si>
    <t>7591072005985</t>
  </si>
  <si>
    <t>7591107583013</t>
  </si>
  <si>
    <t>7591112000314</t>
  </si>
  <si>
    <t>7591112021845</t>
  </si>
  <si>
    <t>7591112021852</t>
  </si>
  <si>
    <t>7591112025331</t>
  </si>
  <si>
    <t>7591112026004</t>
  </si>
  <si>
    <t>7591112026444</t>
  </si>
  <si>
    <t>7591112026451</t>
  </si>
  <si>
    <t>7591112028042</t>
  </si>
  <si>
    <t>7591112029032</t>
  </si>
  <si>
    <t>7591112029070</t>
  </si>
  <si>
    <t>7591112038010</t>
  </si>
  <si>
    <t>7591112055024</t>
  </si>
  <si>
    <t>7591112155663</t>
  </si>
  <si>
    <t>7591112462013</t>
  </si>
  <si>
    <t>7591123080022</t>
  </si>
  <si>
    <t>7591133000034</t>
  </si>
  <si>
    <t>7591133000102</t>
  </si>
  <si>
    <t>7591133001260</t>
  </si>
  <si>
    <t>7591141000385</t>
  </si>
  <si>
    <t>7591141000415</t>
  </si>
  <si>
    <t>7591141102010</t>
  </si>
  <si>
    <t>7591141102034</t>
  </si>
  <si>
    <t>7591141102065</t>
  </si>
  <si>
    <t>7591141103024</t>
  </si>
  <si>
    <t>7591141221223</t>
  </si>
  <si>
    <t>7591141221506</t>
  </si>
  <si>
    <t>7591141221513</t>
  </si>
  <si>
    <t>7591141221568</t>
  </si>
  <si>
    <t>7591141300102</t>
  </si>
  <si>
    <t>7591141300119</t>
  </si>
  <si>
    <t>7591141300201</t>
  </si>
  <si>
    <t>7591141320100</t>
  </si>
  <si>
    <t>7591141320117</t>
  </si>
  <si>
    <t>7591141320209</t>
  </si>
  <si>
    <t>7591141320216</t>
  </si>
  <si>
    <t>7591141320308</t>
  </si>
  <si>
    <t>7591141320612</t>
  </si>
  <si>
    <t>7591141320636</t>
  </si>
  <si>
    <t>7591141324009</t>
  </si>
  <si>
    <t>7591141451279</t>
  </si>
  <si>
    <t>7591141707314</t>
  </si>
  <si>
    <t>7591141758507</t>
  </si>
  <si>
    <t>7591141758606</t>
  </si>
  <si>
    <t>7591141989581</t>
  </si>
  <si>
    <t>7591141990402</t>
  </si>
  <si>
    <t>7591141997920</t>
  </si>
  <si>
    <t>7591141997944</t>
  </si>
  <si>
    <t>7591151011036</t>
  </si>
  <si>
    <t>7591151041026</t>
  </si>
  <si>
    <t>7591151042108</t>
  </si>
  <si>
    <t>7591151052206</t>
  </si>
  <si>
    <t>7591151101041</t>
  </si>
  <si>
    <t>7591151111071</t>
  </si>
  <si>
    <t>7591151112238</t>
  </si>
  <si>
    <t>7591151123401</t>
  </si>
  <si>
    <t>7591151142372</t>
  </si>
  <si>
    <t>7591151142389</t>
  </si>
  <si>
    <t>7591151150018</t>
  </si>
  <si>
    <t>7591151169010</t>
  </si>
  <si>
    <t>7591151274516</t>
  </si>
  <si>
    <t>7591151294538</t>
  </si>
  <si>
    <t>7591151452358</t>
  </si>
  <si>
    <t>7591151452372</t>
  </si>
  <si>
    <t>7591151452389</t>
  </si>
  <si>
    <t>7591151482270</t>
  </si>
  <si>
    <t>7591151482294</t>
  </si>
  <si>
    <t>7591151506952</t>
  </si>
  <si>
    <t>7591151506969</t>
  </si>
  <si>
    <t>7591151506976</t>
  </si>
  <si>
    <t>7591151506983</t>
  </si>
  <si>
    <t>7591151512526</t>
  </si>
  <si>
    <t>7591164006319</t>
  </si>
  <si>
    <t>7591169082486</t>
  </si>
  <si>
    <t>7591181000161</t>
  </si>
  <si>
    <t>7591181000192</t>
  </si>
  <si>
    <t>7591181000413</t>
  </si>
  <si>
    <t>7591202101020</t>
  </si>
  <si>
    <t>7591202200754</t>
  </si>
  <si>
    <t>7591206285337</t>
  </si>
  <si>
    <t>7591210000582</t>
  </si>
  <si>
    <t>7591221000052</t>
  </si>
  <si>
    <t>7591221044698</t>
  </si>
  <si>
    <t>7591221044728</t>
  </si>
  <si>
    <t>7591221051610</t>
  </si>
  <si>
    <t>7591221054697</t>
  </si>
  <si>
    <t>7591221054734</t>
  </si>
  <si>
    <t>7591221111468</t>
  </si>
  <si>
    <t>7591221120514</t>
  </si>
  <si>
    <t>7591221271155</t>
  </si>
  <si>
    <t>7591221275306</t>
  </si>
  <si>
    <t>7591221625415</t>
  </si>
  <si>
    <t>7591316000875</t>
  </si>
  <si>
    <t>7591316000943</t>
  </si>
  <si>
    <t>7591316000967</t>
  </si>
  <si>
    <t>7591316000974</t>
  </si>
  <si>
    <t>7591316001377</t>
  </si>
  <si>
    <t>7591316001384</t>
  </si>
  <si>
    <t>7591316001391</t>
  </si>
  <si>
    <t>7591353700059</t>
  </si>
  <si>
    <t>7591357000247</t>
  </si>
  <si>
    <t>7591357000360</t>
  </si>
  <si>
    <t>7591357000407</t>
  </si>
  <si>
    <t>7591357020108</t>
  </si>
  <si>
    <t>7591446000509</t>
  </si>
  <si>
    <t>7591446002480</t>
  </si>
  <si>
    <t>7591446009021</t>
  </si>
  <si>
    <t>7591473003207</t>
  </si>
  <si>
    <t>7591473003290</t>
  </si>
  <si>
    <t>7591473003658</t>
  </si>
  <si>
    <t>7591473004037</t>
  </si>
  <si>
    <t>7591473004501</t>
  </si>
  <si>
    <t>7591473005539</t>
  </si>
  <si>
    <t>75916145</t>
  </si>
  <si>
    <t>75916176</t>
  </si>
  <si>
    <t>75916237</t>
  </si>
  <si>
    <t>7591638611056</t>
  </si>
  <si>
    <t>7591659000198</t>
  </si>
  <si>
    <t>7591659000471</t>
  </si>
  <si>
    <t>7591659000594</t>
  </si>
  <si>
    <t>7591659001942</t>
  </si>
  <si>
    <t>7591659001980</t>
  </si>
  <si>
    <t>7591674000128</t>
  </si>
  <si>
    <t>7591674000562</t>
  </si>
  <si>
    <t>7591674001231</t>
  </si>
  <si>
    <t>7591674021208</t>
  </si>
  <si>
    <t>7591674041206</t>
  </si>
  <si>
    <t>7591675000264</t>
  </si>
  <si>
    <t>7591720032394</t>
  </si>
  <si>
    <t>7591720033384</t>
  </si>
  <si>
    <t>7591827800346</t>
  </si>
  <si>
    <t>7591902001194</t>
  </si>
  <si>
    <t>7591902001200</t>
  </si>
  <si>
    <t>7591902001224</t>
  </si>
  <si>
    <t>7591902001422</t>
  </si>
  <si>
    <t>7591902001460</t>
  </si>
  <si>
    <t>7591902001781</t>
  </si>
  <si>
    <t>7591902002092</t>
  </si>
  <si>
    <t>7591902002405</t>
  </si>
  <si>
    <t>75922078</t>
  </si>
  <si>
    <t>7592396003930</t>
  </si>
  <si>
    <t>7592396003947</t>
  </si>
  <si>
    <t>7592433000151</t>
  </si>
  <si>
    <t>7592450000110</t>
  </si>
  <si>
    <t>7592479000139</t>
  </si>
  <si>
    <t>7592479000153</t>
  </si>
  <si>
    <t>7592479000849</t>
  </si>
  <si>
    <t>7592655003121</t>
  </si>
  <si>
    <t>7592661000138</t>
  </si>
  <si>
    <t>7592661000947</t>
  </si>
  <si>
    <t>7592661001234</t>
  </si>
  <si>
    <t>7592708000404</t>
  </si>
  <si>
    <t>7592871000126</t>
  </si>
  <si>
    <t>7708457895714</t>
  </si>
  <si>
    <t>7593271000068</t>
  </si>
  <si>
    <t>7593823000263</t>
  </si>
  <si>
    <t>7593922000157</t>
  </si>
  <si>
    <t>7594000750810</t>
  </si>
  <si>
    <t>7594001041818</t>
  </si>
  <si>
    <t>7594003626778</t>
  </si>
  <si>
    <t>7594003630164</t>
  </si>
  <si>
    <t>7594005430045</t>
  </si>
  <si>
    <t>75950033</t>
  </si>
  <si>
    <t>7595588000083</t>
  </si>
  <si>
    <t>7595588000090</t>
  </si>
  <si>
    <t>7595818000029</t>
  </si>
  <si>
    <t>7595818000043</t>
  </si>
  <si>
    <t>7595818000074</t>
  </si>
  <si>
    <t>7595818000081</t>
  </si>
  <si>
    <t>7595818000388</t>
  </si>
  <si>
    <t>7595818000425</t>
  </si>
  <si>
    <t>7595818000449</t>
  </si>
  <si>
    <t>7595818000951</t>
  </si>
  <si>
    <t>7595818000968</t>
  </si>
  <si>
    <t>7595818001545</t>
  </si>
  <si>
    <t>7595826003999</t>
  </si>
  <si>
    <t>7595826004002</t>
  </si>
  <si>
    <t>7595826004019</t>
  </si>
  <si>
    <t>7595826004026</t>
  </si>
  <si>
    <t>7595826004033</t>
  </si>
  <si>
    <t>7595826004057</t>
  </si>
  <si>
    <t>7595826004132</t>
  </si>
  <si>
    <t>7595826004149</t>
  </si>
  <si>
    <t>7595826004187</t>
  </si>
  <si>
    <t>7595826004194</t>
  </si>
  <si>
    <t>7595826004217</t>
  </si>
  <si>
    <t>7595826004224</t>
  </si>
  <si>
    <t>7595930000167</t>
  </si>
  <si>
    <t>7596000000056</t>
  </si>
  <si>
    <t>7596273000821</t>
  </si>
  <si>
    <t>7596273000845</t>
  </si>
  <si>
    <t>7596273000890</t>
  </si>
  <si>
    <t>75971991</t>
  </si>
  <si>
    <t>7597257000066</t>
  </si>
  <si>
    <t>7597257002961</t>
  </si>
  <si>
    <t>7597257002978</t>
  </si>
  <si>
    <t>7597257002985</t>
  </si>
  <si>
    <t>7597417000134</t>
  </si>
  <si>
    <t>7597417000677</t>
  </si>
  <si>
    <t>7597420000381</t>
  </si>
  <si>
    <t>7597420000503</t>
  </si>
  <si>
    <t>7597597000030</t>
  </si>
  <si>
    <t>7597597000788</t>
  </si>
  <si>
    <t>7597597000801</t>
  </si>
  <si>
    <t>7597597000832</t>
  </si>
  <si>
    <t>7597597001051</t>
  </si>
  <si>
    <t>7597597001112</t>
  </si>
  <si>
    <t>7597597002454</t>
  </si>
  <si>
    <t>7597597002478</t>
  </si>
  <si>
    <t>7597597002546</t>
  </si>
  <si>
    <t>7597597002560</t>
  </si>
  <si>
    <t>7597597002775</t>
  </si>
  <si>
    <t>75978980000104</t>
  </si>
  <si>
    <t>75978980000265</t>
  </si>
  <si>
    <t>7597898000111</t>
  </si>
  <si>
    <t>7597898000159</t>
  </si>
  <si>
    <t>7597898000173</t>
  </si>
  <si>
    <t>7597898000180</t>
  </si>
  <si>
    <t>7597898000197</t>
  </si>
  <si>
    <t>7597898000088</t>
  </si>
  <si>
    <t>7597898000340</t>
  </si>
  <si>
    <t>7597898000524</t>
  </si>
  <si>
    <t>7597898000531</t>
  </si>
  <si>
    <t>7597898000845</t>
  </si>
  <si>
    <t>7597898000869</t>
  </si>
  <si>
    <t>7597898000876</t>
  </si>
  <si>
    <t>7597898000883</t>
  </si>
  <si>
    <t>7597898000999</t>
  </si>
  <si>
    <t>759789800258</t>
  </si>
  <si>
    <t>7598129000016</t>
  </si>
  <si>
    <t>7598329000014</t>
  </si>
  <si>
    <t>7593823000522</t>
  </si>
  <si>
    <t>7593823000546</t>
  </si>
  <si>
    <t>7598543000821</t>
  </si>
  <si>
    <t>7598561312517</t>
  </si>
  <si>
    <t>7598561312524</t>
  </si>
  <si>
    <t>7598561312531</t>
  </si>
  <si>
    <t>7598561312548</t>
  </si>
  <si>
    <t>7598561312579</t>
  </si>
  <si>
    <t>7598565000052</t>
  </si>
  <si>
    <t>7598565000069</t>
  </si>
  <si>
    <t>7599646000015</t>
  </si>
  <si>
    <t>7599646000022</t>
  </si>
  <si>
    <t>7599646000039</t>
  </si>
  <si>
    <t>7599646000046</t>
  </si>
  <si>
    <t>7599646000053</t>
  </si>
  <si>
    <t>7599676000207</t>
  </si>
  <si>
    <t>7622201099626</t>
  </si>
  <si>
    <t>7640175740030</t>
  </si>
  <si>
    <t>770200006299381</t>
  </si>
  <si>
    <t>7702001044191</t>
  </si>
  <si>
    <t>7702001169313</t>
  </si>
  <si>
    <t>7702001169337</t>
  </si>
  <si>
    <t>7702006202886</t>
  </si>
  <si>
    <t>7702006203821</t>
  </si>
  <si>
    <t>7702006205931</t>
  </si>
  <si>
    <t>7702006206044</t>
  </si>
  <si>
    <t>7702006207768</t>
  </si>
  <si>
    <t>7702006207904</t>
  </si>
  <si>
    <t>7702006299077</t>
  </si>
  <si>
    <t>7702006299152</t>
  </si>
  <si>
    <t>7702006299190</t>
  </si>
  <si>
    <t>7702006299305</t>
  </si>
  <si>
    <t>7702010283208</t>
  </si>
  <si>
    <t>7702010420979</t>
  </si>
  <si>
    <t>7702011001726</t>
  </si>
  <si>
    <t>7702011272836</t>
  </si>
  <si>
    <t>7702025103744</t>
  </si>
  <si>
    <t>7702025103867</t>
  </si>
  <si>
    <t>7702025148240</t>
  </si>
  <si>
    <t>7702354939700</t>
  </si>
  <si>
    <t>7702425807020</t>
  </si>
  <si>
    <t>7702425809758</t>
  </si>
  <si>
    <t>7702521104795</t>
  </si>
  <si>
    <t>7702521104801</t>
  </si>
  <si>
    <t>7702521104825</t>
  </si>
  <si>
    <t>7702521104832</t>
  </si>
  <si>
    <t>7702521104849</t>
  </si>
  <si>
    <t>7702746019508</t>
  </si>
  <si>
    <t>7702746040021</t>
  </si>
  <si>
    <t>7702993024386</t>
  </si>
  <si>
    <t>7702993028414</t>
  </si>
  <si>
    <t>7702993046142</t>
  </si>
  <si>
    <t>7702993047989</t>
  </si>
  <si>
    <t>003672</t>
  </si>
  <si>
    <t>7702993051023</t>
  </si>
  <si>
    <t>7703090290063</t>
  </si>
  <si>
    <t>7703090785064</t>
  </si>
  <si>
    <t>7707014902391</t>
  </si>
  <si>
    <t>7707014903138</t>
  </si>
  <si>
    <t>7707014950392</t>
  </si>
  <si>
    <t>7707028701546</t>
  </si>
  <si>
    <t>7707279840247</t>
  </si>
  <si>
    <t>7707279840940</t>
  </si>
  <si>
    <t>7707342220228</t>
  </si>
  <si>
    <t>778</t>
  </si>
  <si>
    <t>779</t>
  </si>
  <si>
    <t>780</t>
  </si>
  <si>
    <t>781718835954</t>
  </si>
  <si>
    <t>783</t>
  </si>
  <si>
    <t>787</t>
  </si>
  <si>
    <t>788115398235</t>
  </si>
  <si>
    <t>7891000115633</t>
  </si>
  <si>
    <t>7891032015710</t>
  </si>
  <si>
    <t>7891032015727</t>
  </si>
  <si>
    <t>7891032015741</t>
  </si>
  <si>
    <t>7891032015772</t>
  </si>
  <si>
    <t>7891032015826</t>
  </si>
  <si>
    <t>7891032015833</t>
  </si>
  <si>
    <t>78939394</t>
  </si>
  <si>
    <t>7896022201890</t>
  </si>
  <si>
    <t>7896022201906</t>
  </si>
  <si>
    <t>7896022201937</t>
  </si>
  <si>
    <t>7896022203146</t>
  </si>
  <si>
    <t>7896022203184</t>
  </si>
  <si>
    <t>7896022204952</t>
  </si>
  <si>
    <t>7896022206628</t>
  </si>
  <si>
    <t>7896064203449</t>
  </si>
  <si>
    <t>7896256605167</t>
  </si>
  <si>
    <t>7898202756718</t>
  </si>
  <si>
    <t>790</t>
  </si>
  <si>
    <t>8002001055982</t>
  </si>
  <si>
    <t>8002001056019</t>
  </si>
  <si>
    <t>8002001056026</t>
  </si>
  <si>
    <t>8004385036199</t>
  </si>
  <si>
    <t>8004385036380</t>
  </si>
  <si>
    <t>8004385037356</t>
  </si>
  <si>
    <t>8005985100082</t>
  </si>
  <si>
    <t>8005985100167</t>
  </si>
  <si>
    <t>8007253902473</t>
  </si>
  <si>
    <t>8008530025038</t>
  </si>
  <si>
    <t>8008530800154</t>
  </si>
  <si>
    <t>8008530801113</t>
  </si>
  <si>
    <t>805</t>
  </si>
  <si>
    <t>8058340809700</t>
  </si>
  <si>
    <t>806</t>
  </si>
  <si>
    <t>818</t>
  </si>
  <si>
    <t>65832517563</t>
  </si>
  <si>
    <t>832</t>
  </si>
  <si>
    <t>834</t>
  </si>
  <si>
    <t>838</t>
  </si>
  <si>
    <t>8410036808976</t>
  </si>
  <si>
    <t>8422443006494</t>
  </si>
  <si>
    <t>8522429933018</t>
  </si>
  <si>
    <t>8522429933032</t>
  </si>
  <si>
    <t>8522429933056</t>
  </si>
  <si>
    <t>8522429933063</t>
  </si>
  <si>
    <t>8522429933070</t>
  </si>
  <si>
    <t>8522429933087</t>
  </si>
  <si>
    <t>02011606</t>
  </si>
  <si>
    <t>8690529502134</t>
  </si>
  <si>
    <t>8690529524525</t>
  </si>
  <si>
    <t>8690529525461</t>
  </si>
  <si>
    <t>8690828639791</t>
  </si>
  <si>
    <t>8690946190006</t>
  </si>
  <si>
    <t>8690967500051</t>
  </si>
  <si>
    <t>870</t>
  </si>
  <si>
    <t>875</t>
  </si>
  <si>
    <t>876941003604</t>
  </si>
  <si>
    <t>876941003611</t>
  </si>
  <si>
    <t>7598543000845</t>
  </si>
  <si>
    <t>03111604</t>
  </si>
  <si>
    <t>06111802</t>
  </si>
  <si>
    <t>8993379255411</t>
  </si>
  <si>
    <t>8999999031053</t>
  </si>
  <si>
    <t>907</t>
  </si>
  <si>
    <t>06010301</t>
  </si>
  <si>
    <t>06111805</t>
  </si>
  <si>
    <t>7595788000968</t>
  </si>
  <si>
    <t>986</t>
  </si>
  <si>
    <t>987</t>
  </si>
  <si>
    <t>988</t>
  </si>
  <si>
    <t>01061702</t>
  </si>
  <si>
    <t>03131007</t>
  </si>
  <si>
    <t>03131021</t>
  </si>
  <si>
    <t>03131025</t>
  </si>
  <si>
    <t>02011201</t>
  </si>
  <si>
    <t>01020907</t>
  </si>
  <si>
    <t>03131001</t>
  </si>
  <si>
    <t>03131012</t>
  </si>
  <si>
    <t>0658325028270</t>
  </si>
  <si>
    <t>7594000750827</t>
  </si>
  <si>
    <t>8682241215607</t>
  </si>
  <si>
    <t>658325028256</t>
  </si>
  <si>
    <t>7896451924612</t>
  </si>
  <si>
    <t>7896451924575</t>
  </si>
  <si>
    <t>7896451924674</t>
  </si>
  <si>
    <t>7896451924599</t>
  </si>
  <si>
    <t>7896451924636</t>
  </si>
  <si>
    <t>7896451924650</t>
  </si>
  <si>
    <t>7702993050583</t>
  </si>
  <si>
    <t>6912451231220</t>
  </si>
  <si>
    <t>6904542109549</t>
  </si>
  <si>
    <t>7592985000012</t>
  </si>
  <si>
    <t>7702010880797</t>
  </si>
  <si>
    <t>7592708000527</t>
  </si>
  <si>
    <t>8004810083071</t>
  </si>
  <si>
    <t>8004810093070</t>
  </si>
  <si>
    <t>6912451232258</t>
  </si>
  <si>
    <t>7591061640173</t>
  </si>
  <si>
    <t>1137167221340</t>
  </si>
  <si>
    <t>GRANJA YOGURT GRIEGO DE MORA 500 GR</t>
  </si>
  <si>
    <t>7592396004463</t>
  </si>
  <si>
    <t>7592396004470</t>
  </si>
  <si>
    <t>7592396004524</t>
  </si>
  <si>
    <t>75930974</t>
  </si>
  <si>
    <t>7591024000143</t>
  </si>
  <si>
    <t>7597135000041</t>
  </si>
  <si>
    <t>0796554996301</t>
  </si>
  <si>
    <t>7622202213731</t>
  </si>
  <si>
    <t>7622202213632</t>
  </si>
  <si>
    <t>7622202213700</t>
  </si>
  <si>
    <t>7622201387310</t>
  </si>
  <si>
    <t>6930862728054</t>
  </si>
  <si>
    <t>7804671930450</t>
  </si>
  <si>
    <t>7592243003229</t>
  </si>
  <si>
    <t>7591206285412</t>
  </si>
  <si>
    <t>7591206285429</t>
  </si>
  <si>
    <t>7622202213670</t>
  </si>
  <si>
    <t>7591061640081</t>
  </si>
  <si>
    <t>7592708001135</t>
  </si>
  <si>
    <t>7591031000372</t>
  </si>
  <si>
    <t>003818</t>
  </si>
  <si>
    <t>75919740</t>
  </si>
  <si>
    <t>7591016855546</t>
  </si>
  <si>
    <t>7591082001717</t>
  </si>
  <si>
    <t>7596273000876</t>
  </si>
  <si>
    <t>7596273000883</t>
  </si>
  <si>
    <t>6902088911664</t>
  </si>
  <si>
    <t>6902088911633</t>
  </si>
  <si>
    <t>6912451231237</t>
  </si>
  <si>
    <t>8410010826699</t>
  </si>
  <si>
    <t>551</t>
  </si>
  <si>
    <t>7591944000230</t>
  </si>
  <si>
    <t>7591944000643</t>
  </si>
  <si>
    <t>7591944000278</t>
  </si>
  <si>
    <t>7591944000506</t>
  </si>
  <si>
    <t>7591659002338</t>
  </si>
  <si>
    <t>7592200000056</t>
  </si>
  <si>
    <t>7591659002314</t>
  </si>
  <si>
    <t>7591272000070</t>
  </si>
  <si>
    <t>7703090257684</t>
  </si>
  <si>
    <t>7703090552024</t>
  </si>
  <si>
    <t>7595826007072</t>
  </si>
  <si>
    <t>7592396004487</t>
  </si>
  <si>
    <t>0769503249124</t>
  </si>
  <si>
    <t>7896022203849</t>
  </si>
  <si>
    <t>7896022203122</t>
  </si>
  <si>
    <t>7595826007065</t>
  </si>
  <si>
    <t>7596273000906</t>
  </si>
  <si>
    <t>7591061640388</t>
  </si>
  <si>
    <t>555</t>
  </si>
  <si>
    <t>7595826006815</t>
  </si>
  <si>
    <t>7595826006822</t>
  </si>
  <si>
    <t>7702024014911</t>
  </si>
  <si>
    <t>7702024008064</t>
  </si>
  <si>
    <t>7613033885716</t>
  </si>
  <si>
    <t>7591133001031</t>
  </si>
  <si>
    <t>7891000248829</t>
  </si>
  <si>
    <t>7891000249239</t>
  </si>
  <si>
    <t>7891000304952</t>
  </si>
  <si>
    <t>6924060310142</t>
  </si>
  <si>
    <t>6924060310135</t>
  </si>
  <si>
    <t>7592661002361</t>
  </si>
  <si>
    <t>7591141104083</t>
  </si>
  <si>
    <t>7592708000206</t>
  </si>
  <si>
    <t>7592708000268</t>
  </si>
  <si>
    <t>7622202213656</t>
  </si>
  <si>
    <t>7591156000417</t>
  </si>
  <si>
    <t>003867</t>
  </si>
  <si>
    <t>033844000301</t>
  </si>
  <si>
    <t>7595788000616</t>
  </si>
  <si>
    <t>150</t>
  </si>
  <si>
    <t>151</t>
  </si>
  <si>
    <t>6291106856040</t>
  </si>
  <si>
    <t>7591944000193</t>
  </si>
  <si>
    <t>7599382000386</t>
  </si>
  <si>
    <t>01061707</t>
  </si>
  <si>
    <t>01061708</t>
  </si>
  <si>
    <t>01061709</t>
  </si>
  <si>
    <t>01061710</t>
  </si>
  <si>
    <t>01061711</t>
  </si>
  <si>
    <t>01061712</t>
  </si>
  <si>
    <t>01061713</t>
  </si>
  <si>
    <t>01061706</t>
  </si>
  <si>
    <t>01061714</t>
  </si>
  <si>
    <t>01061715</t>
  </si>
  <si>
    <t>7592498001636</t>
  </si>
  <si>
    <t>7592498001759</t>
  </si>
  <si>
    <t>7592498215231</t>
  </si>
  <si>
    <t>7592498215316</t>
  </si>
  <si>
    <t>7592498215217</t>
  </si>
  <si>
    <t>7592498215255</t>
  </si>
  <si>
    <t>5010327253824</t>
  </si>
  <si>
    <t>8801116032952</t>
  </si>
  <si>
    <t>8801116032938</t>
  </si>
  <si>
    <t>7591031000877</t>
  </si>
  <si>
    <t>7591316000219</t>
  </si>
  <si>
    <t>8410036009298</t>
  </si>
  <si>
    <t>8410036006297</t>
  </si>
  <si>
    <t>7702354949624</t>
  </si>
  <si>
    <t>7592396003954</t>
  </si>
  <si>
    <t>8003905104080</t>
  </si>
  <si>
    <t>75930776</t>
  </si>
  <si>
    <t>912</t>
  </si>
  <si>
    <t>01061719</t>
  </si>
  <si>
    <t>01061703</t>
  </si>
  <si>
    <t>7591316000264</t>
  </si>
  <si>
    <t>7595826007737</t>
  </si>
  <si>
    <t>7595826004040</t>
  </si>
  <si>
    <t>7707323130058</t>
  </si>
  <si>
    <t>7592396003596</t>
  </si>
  <si>
    <t>5601213181057</t>
  </si>
  <si>
    <t>5601213188216</t>
  </si>
  <si>
    <t>7622202213762</t>
  </si>
  <si>
    <t>7622202213595</t>
  </si>
  <si>
    <t>7702993050828</t>
  </si>
  <si>
    <t>608875000967</t>
  </si>
  <si>
    <t>7591112460989</t>
  </si>
  <si>
    <t>781718835725</t>
  </si>
  <si>
    <t>7591156000035</t>
  </si>
  <si>
    <t>8410023030564</t>
  </si>
  <si>
    <t>7622202226052</t>
  </si>
  <si>
    <t>7622202229015</t>
  </si>
  <si>
    <t>8410406611007</t>
  </si>
  <si>
    <t>038000245565</t>
  </si>
  <si>
    <t>038000284458</t>
  </si>
  <si>
    <t>874</t>
  </si>
  <si>
    <t>024000013204</t>
  </si>
  <si>
    <t>038000284472</t>
  </si>
  <si>
    <t>038000217913</t>
  </si>
  <si>
    <t>7591014025149</t>
  </si>
  <si>
    <t>7591031004615</t>
  </si>
  <si>
    <t>7595788001057</t>
  </si>
  <si>
    <t>7595788001033</t>
  </si>
  <si>
    <t>7622202012143</t>
  </si>
  <si>
    <t>7591944000629</t>
  </si>
  <si>
    <t>5000267190167</t>
  </si>
  <si>
    <t>7500435120920</t>
  </si>
  <si>
    <t>7506339337525</t>
  </si>
  <si>
    <t>7591141987457</t>
  </si>
  <si>
    <t>851</t>
  </si>
  <si>
    <t>7591016206171</t>
  </si>
  <si>
    <t>7591446000622</t>
  </si>
  <si>
    <t>7591446002206</t>
  </si>
  <si>
    <t>7613036653404</t>
  </si>
  <si>
    <t>7591016201084</t>
  </si>
  <si>
    <t>7891000240205</t>
  </si>
  <si>
    <t>7891000244661</t>
  </si>
  <si>
    <t>7891000244012</t>
  </si>
  <si>
    <t>7891000244036</t>
  </si>
  <si>
    <t>7891000113066</t>
  </si>
  <si>
    <t>7591720029653</t>
  </si>
  <si>
    <t>7703090267416</t>
  </si>
  <si>
    <t>7703090133209</t>
  </si>
  <si>
    <t>7703090842675</t>
  </si>
  <si>
    <t>01061701</t>
  </si>
  <si>
    <t>02041601</t>
  </si>
  <si>
    <t>02041602</t>
  </si>
  <si>
    <t>7591944000377</t>
  </si>
  <si>
    <t>7891000115657</t>
  </si>
  <si>
    <t>7891000115671</t>
  </si>
  <si>
    <t>7891000244746</t>
  </si>
  <si>
    <t>7891000115695</t>
  </si>
  <si>
    <t>8004385037851</t>
  </si>
  <si>
    <t>8004385037837</t>
  </si>
  <si>
    <t>7591061640210</t>
  </si>
  <si>
    <t>7592661002408</t>
  </si>
  <si>
    <t>7591944000858</t>
  </si>
  <si>
    <t>7595826007706</t>
  </si>
  <si>
    <t>601</t>
  </si>
  <si>
    <t>7596485000350</t>
  </si>
  <si>
    <t>7591128000094</t>
  </si>
  <si>
    <t>7591151274509</t>
  </si>
  <si>
    <t>7592433001882</t>
  </si>
  <si>
    <t>7591944001053</t>
  </si>
  <si>
    <t>7591944001077</t>
  </si>
  <si>
    <t>759860000025</t>
  </si>
  <si>
    <t>7702018314515</t>
  </si>
  <si>
    <t>7703133073509</t>
  </si>
  <si>
    <t>7703133030175</t>
  </si>
  <si>
    <t>7703133087056</t>
  </si>
  <si>
    <t>7703133030212</t>
  </si>
  <si>
    <t>7709990868210</t>
  </si>
  <si>
    <t>7709990868241</t>
  </si>
  <si>
    <t>7709990868227</t>
  </si>
  <si>
    <t>7709127871205</t>
  </si>
  <si>
    <t>7591221714041</t>
  </si>
  <si>
    <t>7591679000024</t>
  </si>
  <si>
    <t>7702354955700</t>
  </si>
  <si>
    <t>7702354955731</t>
  </si>
  <si>
    <t>7702354955656</t>
  </si>
  <si>
    <t>7702354955779</t>
  </si>
  <si>
    <t>7702354955786</t>
  </si>
  <si>
    <t>7702354955663</t>
  </si>
  <si>
    <t>6009610390024</t>
  </si>
  <si>
    <t>6009618630375</t>
  </si>
  <si>
    <t>7702354955717</t>
  </si>
  <si>
    <t>7702354955670</t>
  </si>
  <si>
    <t>7702354955748</t>
  </si>
  <si>
    <t>7702354955762</t>
  </si>
  <si>
    <t>7702354955687</t>
  </si>
  <si>
    <t>7702354955809</t>
  </si>
  <si>
    <t>190679004840</t>
  </si>
  <si>
    <t>047400240407</t>
  </si>
  <si>
    <t>190679004918</t>
  </si>
  <si>
    <t>7622202012174</t>
  </si>
  <si>
    <t>7591156000349</t>
  </si>
  <si>
    <t>6956335300794</t>
  </si>
  <si>
    <t>7593922000461</t>
  </si>
  <si>
    <t>7599450000102</t>
  </si>
  <si>
    <t>7599450000010</t>
  </si>
  <si>
    <t>7599450000089</t>
  </si>
  <si>
    <t>8422443001536</t>
  </si>
  <si>
    <t>7702521105983</t>
  </si>
  <si>
    <t>7591016605769</t>
  </si>
  <si>
    <t>7702521288075</t>
  </si>
  <si>
    <t>7591016605790</t>
  </si>
  <si>
    <t>7591016605806</t>
  </si>
  <si>
    <t>7591016605752</t>
  </si>
  <si>
    <t>7590005250072</t>
  </si>
  <si>
    <t>7590005163419</t>
  </si>
  <si>
    <t>7591874000508</t>
  </si>
  <si>
    <t>7622202213618</t>
  </si>
  <si>
    <t>613008756499</t>
  </si>
  <si>
    <t>7591014037951</t>
  </si>
  <si>
    <t>7702807414112</t>
  </si>
  <si>
    <t>7591141000453</t>
  </si>
  <si>
    <t>4054</t>
  </si>
  <si>
    <t>02022718</t>
  </si>
  <si>
    <t>7591112052016</t>
  </si>
  <si>
    <t>7591014013573</t>
  </si>
  <si>
    <t>7707014947477</t>
  </si>
  <si>
    <t>080432402795</t>
  </si>
  <si>
    <t>7702024015901</t>
  </si>
  <si>
    <t>7702024022855</t>
  </si>
  <si>
    <t>7703090705918</t>
  </si>
  <si>
    <t>7591473005393</t>
  </si>
  <si>
    <t>7598543000876</t>
  </si>
  <si>
    <t>7598543000883</t>
  </si>
  <si>
    <t>7591902004379</t>
  </si>
  <si>
    <t>7591005677784</t>
  </si>
  <si>
    <t>7591005004238</t>
  </si>
  <si>
    <t>7591005004399</t>
  </si>
  <si>
    <t>7591005004160</t>
  </si>
  <si>
    <t>7591005529830</t>
  </si>
  <si>
    <t>7591005999725</t>
  </si>
  <si>
    <t>7501032927202</t>
  </si>
  <si>
    <t>7591005004023</t>
  </si>
  <si>
    <t>7598669002792</t>
  </si>
  <si>
    <t>7501032935818</t>
  </si>
  <si>
    <t>7790520998958</t>
  </si>
  <si>
    <t>7591005677777</t>
  </si>
  <si>
    <t>7591005004405</t>
  </si>
  <si>
    <t>7707014923709</t>
  </si>
  <si>
    <t>7591141997838</t>
  </si>
  <si>
    <t>7598608000025</t>
  </si>
  <si>
    <t>7591675000370</t>
  </si>
  <si>
    <t>7592661000107</t>
  </si>
  <si>
    <t>7591502001891</t>
  </si>
  <si>
    <t>7591502001907</t>
  </si>
  <si>
    <t>7591502001921</t>
  </si>
  <si>
    <t>7591502001914</t>
  </si>
  <si>
    <t>7591502001334</t>
  </si>
  <si>
    <t>7591502002461</t>
  </si>
  <si>
    <t>7591502002126</t>
  </si>
  <si>
    <t>7592723004715</t>
  </si>
  <si>
    <t>7592723004708</t>
  </si>
  <si>
    <t>7592723104552</t>
  </si>
  <si>
    <t>7592723005132</t>
  </si>
  <si>
    <t>7592723005118</t>
  </si>
  <si>
    <t>7592723005125</t>
  </si>
  <si>
    <t>7592723005224</t>
  </si>
  <si>
    <t>7592723104576</t>
  </si>
  <si>
    <t>7703133086745</t>
  </si>
  <si>
    <t>7597417000707</t>
  </si>
  <si>
    <t>5010327903101</t>
  </si>
  <si>
    <t>7591502001730</t>
  </si>
  <si>
    <t>7591039000565</t>
  </si>
  <si>
    <t>722776002896</t>
  </si>
  <si>
    <t>7591164000461</t>
  </si>
  <si>
    <t>7591502002485</t>
  </si>
  <si>
    <t>8801116032877</t>
  </si>
  <si>
    <t>7591005004924</t>
  </si>
  <si>
    <t>0601570683374</t>
  </si>
  <si>
    <t>7592723005149</t>
  </si>
  <si>
    <t>7592723104538</t>
  </si>
  <si>
    <t>7592723104521</t>
  </si>
  <si>
    <t>989</t>
  </si>
  <si>
    <t>6920780000141</t>
  </si>
  <si>
    <t>7622202228735</t>
  </si>
  <si>
    <t>7702025136667</t>
  </si>
  <si>
    <t>7591674000067</t>
  </si>
  <si>
    <t>086767220042</t>
  </si>
  <si>
    <t>8411831402352</t>
  </si>
  <si>
    <t>4067700014559</t>
  </si>
  <si>
    <t>7592297004128</t>
  </si>
  <si>
    <t>7591316000639</t>
  </si>
  <si>
    <t>7595826007720</t>
  </si>
  <si>
    <t>7591151609097</t>
  </si>
  <si>
    <t>7591082000260</t>
  </si>
  <si>
    <t>7591082010269</t>
  </si>
  <si>
    <t>7500435219754</t>
  </si>
  <si>
    <t>74653294</t>
  </si>
  <si>
    <t>7702807395596</t>
  </si>
  <si>
    <t>7506309864839</t>
  </si>
  <si>
    <t>7500435143790</t>
  </si>
  <si>
    <t>7500435110662</t>
  </si>
  <si>
    <t>7500435138710</t>
  </si>
  <si>
    <t>7591039996103</t>
  </si>
  <si>
    <t>8801038562445</t>
  </si>
  <si>
    <t>7591082000321</t>
  </si>
  <si>
    <t>7591014013580</t>
  </si>
  <si>
    <t>7591210004092</t>
  </si>
  <si>
    <t>7592723104545</t>
  </si>
  <si>
    <t>7591039997889</t>
  </si>
  <si>
    <t>7592708002101</t>
  </si>
  <si>
    <t>6938252210011</t>
  </si>
  <si>
    <t>760203014036</t>
  </si>
  <si>
    <t>7591061640012</t>
  </si>
  <si>
    <t>7591164000515</t>
  </si>
  <si>
    <t>7591289400023</t>
  </si>
  <si>
    <t>7591289000391</t>
  </si>
  <si>
    <t>004150</t>
  </si>
  <si>
    <t>7591353515011</t>
  </si>
  <si>
    <t>7591353515004</t>
  </si>
  <si>
    <t>7591061503058</t>
  </si>
  <si>
    <t>7592661002378</t>
  </si>
  <si>
    <t>7591679000406</t>
  </si>
  <si>
    <t>039800014009</t>
  </si>
  <si>
    <t>7891151031202</t>
  </si>
  <si>
    <t>7891151036238</t>
  </si>
  <si>
    <t>7891151031165</t>
  </si>
  <si>
    <t>7891151037136</t>
  </si>
  <si>
    <t>7891151039796</t>
  </si>
  <si>
    <t>7891151039758</t>
  </si>
  <si>
    <t>7891151039819</t>
  </si>
  <si>
    <t>7891151039673</t>
  </si>
  <si>
    <t>7891151039734</t>
  </si>
  <si>
    <t>072084069211</t>
  </si>
  <si>
    <t>072084069228</t>
  </si>
  <si>
    <t>072084069280</t>
  </si>
  <si>
    <t>7500435019828</t>
  </si>
  <si>
    <t>7501006721133</t>
  </si>
  <si>
    <t>7501006721119</t>
  </si>
  <si>
    <t>7500435019958</t>
  </si>
  <si>
    <t>7702018913978</t>
  </si>
  <si>
    <t>7702018913954</t>
  </si>
  <si>
    <t>7500435129398</t>
  </si>
  <si>
    <t>7506339390292</t>
  </si>
  <si>
    <t>7501065922755</t>
  </si>
  <si>
    <t>7506309893464</t>
  </si>
  <si>
    <t>7590002012383</t>
  </si>
  <si>
    <t>7500435180887</t>
  </si>
  <si>
    <t>7500435181747</t>
  </si>
  <si>
    <t>7500435132589</t>
  </si>
  <si>
    <t>7500435106580</t>
  </si>
  <si>
    <t>7500435106597</t>
  </si>
  <si>
    <t>7702018072408</t>
  </si>
  <si>
    <t>7702018072392</t>
  </si>
  <si>
    <t>7702521102562</t>
  </si>
  <si>
    <t>02022736</t>
  </si>
  <si>
    <t>7891032013402</t>
  </si>
  <si>
    <t>7891151039772</t>
  </si>
  <si>
    <t>004191</t>
  </si>
  <si>
    <t>7591016605660</t>
  </si>
  <si>
    <t>7591016605448</t>
  </si>
  <si>
    <t>7708457895196</t>
  </si>
  <si>
    <t>7591493000125</t>
  </si>
  <si>
    <t>7591493002471</t>
  </si>
  <si>
    <t>7500435196291</t>
  </si>
  <si>
    <t>7591081110618</t>
  </si>
  <si>
    <t>0796554985718</t>
  </si>
  <si>
    <t>0765542342970</t>
  </si>
  <si>
    <t>7595826007515</t>
  </si>
  <si>
    <t>7595826007522</t>
  </si>
  <si>
    <t>7595826007539</t>
  </si>
  <si>
    <t>7595826007348</t>
  </si>
  <si>
    <t>7595826007362</t>
  </si>
  <si>
    <t>7595826007355</t>
  </si>
  <si>
    <t>186852000389</t>
  </si>
  <si>
    <t>769503896922</t>
  </si>
  <si>
    <t>0796554996134</t>
  </si>
  <si>
    <t>0796554996172</t>
  </si>
  <si>
    <t>796554996042</t>
  </si>
  <si>
    <t>0796554996387</t>
  </si>
  <si>
    <t>0796554996479</t>
  </si>
  <si>
    <t>0796554996424</t>
  </si>
  <si>
    <t>0796554996493</t>
  </si>
  <si>
    <t>0796554996486</t>
  </si>
  <si>
    <t>0796554996554</t>
  </si>
  <si>
    <t>7591316001506</t>
  </si>
  <si>
    <t>7707430871813</t>
  </si>
  <si>
    <t>0796554996189</t>
  </si>
  <si>
    <t>02012766</t>
  </si>
  <si>
    <t>7591031101857</t>
  </si>
  <si>
    <t>004223</t>
  </si>
  <si>
    <t>7703090765165</t>
  </si>
  <si>
    <t>7593220000118</t>
  </si>
  <si>
    <t>7591206114439</t>
  </si>
  <si>
    <t>7703090284468</t>
  </si>
  <si>
    <t>7591133000935</t>
  </si>
  <si>
    <t>7591181000697</t>
  </si>
  <si>
    <t>194</t>
  </si>
  <si>
    <t>7592708001814</t>
  </si>
  <si>
    <t>7597597003789</t>
  </si>
  <si>
    <t>7597597003772</t>
  </si>
  <si>
    <t>7509546690261</t>
  </si>
  <si>
    <t>7591031101864</t>
  </si>
  <si>
    <t>004236</t>
  </si>
  <si>
    <t>7598300500304</t>
  </si>
  <si>
    <t>7595326000061</t>
  </si>
  <si>
    <t>7591107151830</t>
  </si>
  <si>
    <t>7591502002041</t>
  </si>
  <si>
    <t>004241</t>
  </si>
  <si>
    <t>7591632000924</t>
  </si>
  <si>
    <t>7597597003796</t>
  </si>
  <si>
    <t>7597597003802</t>
  </si>
  <si>
    <t>7591039000510</t>
  </si>
  <si>
    <t>7591039000503</t>
  </si>
  <si>
    <t>7592314000751</t>
  </si>
  <si>
    <t>7509546693521</t>
  </si>
  <si>
    <t>0765542343199</t>
  </si>
  <si>
    <t>7591016203033</t>
  </si>
  <si>
    <t>7613033885747</t>
  </si>
  <si>
    <t>088169430777</t>
  </si>
  <si>
    <t>7702024169291</t>
  </si>
  <si>
    <t>02012767</t>
  </si>
  <si>
    <t>7591016855591</t>
  </si>
  <si>
    <t>7591016855584</t>
  </si>
  <si>
    <t>7591039770772</t>
  </si>
  <si>
    <t>7591141000477</t>
  </si>
  <si>
    <t>004259</t>
  </si>
  <si>
    <t>7592243003724</t>
  </si>
  <si>
    <t>7592243003700</t>
  </si>
  <si>
    <t>6944977122126</t>
  </si>
  <si>
    <t>7702626202600</t>
  </si>
  <si>
    <t>7592396003879</t>
  </si>
  <si>
    <t>7707430870120</t>
  </si>
  <si>
    <t>7591014013412</t>
  </si>
  <si>
    <t>7500435020046</t>
  </si>
  <si>
    <t>7592396005842</t>
  </si>
  <si>
    <t>7591031004622</t>
  </si>
  <si>
    <t>8005985100211</t>
  </si>
  <si>
    <t>8005985100228</t>
  </si>
  <si>
    <t>7591206003887</t>
  </si>
  <si>
    <t>7500435106566</t>
  </si>
  <si>
    <t>8690529505791</t>
  </si>
  <si>
    <t>8690529505807</t>
  </si>
  <si>
    <t>8690529505814</t>
  </si>
  <si>
    <t>6976336580322</t>
  </si>
  <si>
    <t>6976336580292</t>
  </si>
  <si>
    <t>7596273001194</t>
  </si>
  <si>
    <t>6976336580285</t>
  </si>
  <si>
    <t>7596273000555</t>
  </si>
  <si>
    <t>7709190759394</t>
  </si>
  <si>
    <t>658325175530</t>
  </si>
  <si>
    <t>7596273001187</t>
  </si>
  <si>
    <t>7591112000574</t>
  </si>
  <si>
    <t>75971922</t>
  </si>
  <si>
    <t>7591112000567</t>
  </si>
  <si>
    <t>7503026029695</t>
  </si>
  <si>
    <t>7591005996632</t>
  </si>
  <si>
    <t>7500435127486</t>
  </si>
  <si>
    <t>7891151014649</t>
  </si>
  <si>
    <t>7891151014632</t>
  </si>
  <si>
    <t>7891151041461</t>
  </si>
  <si>
    <t>7597597002829</t>
  </si>
  <si>
    <t>7597597004021</t>
  </si>
  <si>
    <t>6970506201550</t>
  </si>
  <si>
    <t>7597597003567</t>
  </si>
  <si>
    <t>155</t>
  </si>
  <si>
    <t>7597957000113</t>
  </si>
  <si>
    <t>7597215000596</t>
  </si>
  <si>
    <t>7597215000640</t>
  </si>
  <si>
    <t>7591353690053</t>
  </si>
  <si>
    <t>7591353690077</t>
  </si>
  <si>
    <t>7591039000763</t>
  </si>
  <si>
    <t>7591014014860</t>
  </si>
  <si>
    <t>7591031004660</t>
  </si>
  <si>
    <t>004307</t>
  </si>
  <si>
    <t>7591039504957</t>
  </si>
  <si>
    <t>7596031000018</t>
  </si>
  <si>
    <t>7591316000738</t>
  </si>
  <si>
    <t>7591316000677</t>
  </si>
  <si>
    <t>7595788001002</t>
  </si>
  <si>
    <t>7597215000664</t>
  </si>
  <si>
    <t>7590006200656</t>
  </si>
  <si>
    <t>7702521104740</t>
  </si>
  <si>
    <t>7591632001235</t>
  </si>
  <si>
    <t>7591084901633</t>
  </si>
  <si>
    <t>7591031102007</t>
  </si>
  <si>
    <t>7591016870525</t>
  </si>
  <si>
    <t>7891000377598</t>
  </si>
  <si>
    <t>7891000377543</t>
  </si>
  <si>
    <t>7891000377642</t>
  </si>
  <si>
    <t>7591133001338</t>
  </si>
  <si>
    <t>7591133001345</t>
  </si>
  <si>
    <t>7592708001852</t>
  </si>
  <si>
    <t>7591206285610</t>
  </si>
  <si>
    <t>7591072002076</t>
  </si>
  <si>
    <t>8682718203830</t>
  </si>
  <si>
    <t>8002230000012</t>
  </si>
  <si>
    <t>7591151214512</t>
  </si>
  <si>
    <t>7500435160995</t>
  </si>
  <si>
    <t>056100024798</t>
  </si>
  <si>
    <t>7500435196253</t>
  </si>
  <si>
    <t>004334</t>
  </si>
  <si>
    <t>7594000370292</t>
  </si>
  <si>
    <t>7592985000098</t>
  </si>
  <si>
    <t>7591058001031</t>
  </si>
  <si>
    <t>02061703</t>
  </si>
  <si>
    <t>02061704</t>
  </si>
  <si>
    <t>01061704</t>
  </si>
  <si>
    <t>02061702</t>
  </si>
  <si>
    <t>7592314000720</t>
  </si>
  <si>
    <t>75916114</t>
  </si>
  <si>
    <t>7597898000975</t>
  </si>
  <si>
    <t>7597898000951</t>
  </si>
  <si>
    <t>02032008</t>
  </si>
  <si>
    <t>7591107151823</t>
  </si>
  <si>
    <t>050</t>
  </si>
  <si>
    <t>51</t>
  </si>
  <si>
    <t>6921180820087</t>
  </si>
  <si>
    <t>6921180820025</t>
  </si>
  <si>
    <t>6921180820056</t>
  </si>
  <si>
    <t>02071705</t>
  </si>
  <si>
    <t>02071706</t>
  </si>
  <si>
    <t>7590006200267</t>
  </si>
  <si>
    <t>7702993047828</t>
  </si>
  <si>
    <t>01071715</t>
  </si>
  <si>
    <t>01071716</t>
  </si>
  <si>
    <t>01071717</t>
  </si>
  <si>
    <t>01071718</t>
  </si>
  <si>
    <t>01071719</t>
  </si>
  <si>
    <t>01071720</t>
  </si>
  <si>
    <t>01071721</t>
  </si>
  <si>
    <t>01071722</t>
  </si>
  <si>
    <t>7592396000908</t>
  </si>
  <si>
    <t>7622202229541</t>
  </si>
  <si>
    <t>7622202229459</t>
  </si>
  <si>
    <t>7592396000328</t>
  </si>
  <si>
    <t>7592396000335</t>
  </si>
  <si>
    <t>7592396000342</t>
  </si>
  <si>
    <t>7592396004401</t>
  </si>
  <si>
    <t>7501001155841</t>
  </si>
  <si>
    <t>7500435250986</t>
  </si>
  <si>
    <t>7592396005194</t>
  </si>
  <si>
    <t>75971953</t>
  </si>
  <si>
    <t>7591206002521</t>
  </si>
  <si>
    <t>7591206282695</t>
  </si>
  <si>
    <t>7591206285252</t>
  </si>
  <si>
    <t>382</t>
  </si>
  <si>
    <t>7591206001296</t>
  </si>
  <si>
    <t>004384</t>
  </si>
  <si>
    <t>004385</t>
  </si>
  <si>
    <t>7597215000657</t>
  </si>
  <si>
    <t>7591133001291</t>
  </si>
  <si>
    <t>7622202203459</t>
  </si>
  <si>
    <t>7622202203480</t>
  </si>
  <si>
    <t>7622202255939</t>
  </si>
  <si>
    <t>7622202237263</t>
  </si>
  <si>
    <t>7702018072439</t>
  </si>
  <si>
    <t>7591031002390</t>
  </si>
  <si>
    <t>658325175547</t>
  </si>
  <si>
    <t>658325175608</t>
  </si>
  <si>
    <t>658325175592</t>
  </si>
  <si>
    <t>658325175585</t>
  </si>
  <si>
    <t>658325175578</t>
  </si>
  <si>
    <t>658325175561</t>
  </si>
  <si>
    <t>658325175554</t>
  </si>
  <si>
    <t>7599404000172</t>
  </si>
  <si>
    <t>7591151113419</t>
  </si>
  <si>
    <t>7595122000920</t>
  </si>
  <si>
    <t>01071723</t>
  </si>
  <si>
    <t>01071724</t>
  </si>
  <si>
    <t>01071725</t>
  </si>
  <si>
    <t>01071726</t>
  </si>
  <si>
    <t>01071727</t>
  </si>
  <si>
    <t>01071728</t>
  </si>
  <si>
    <t>004410</t>
  </si>
  <si>
    <t>8004385037936</t>
  </si>
  <si>
    <t>8008530098216</t>
  </si>
  <si>
    <t>8008530004262</t>
  </si>
  <si>
    <t>01071729</t>
  </si>
  <si>
    <t>7591156000448</t>
  </si>
  <si>
    <t>7592109001697</t>
  </si>
  <si>
    <t>7592109000911</t>
  </si>
  <si>
    <t>01071730</t>
  </si>
  <si>
    <t>01071731</t>
  </si>
  <si>
    <t>860003645178</t>
  </si>
  <si>
    <t>01071732</t>
  </si>
  <si>
    <t>03061703</t>
  </si>
  <si>
    <t>01061716</t>
  </si>
  <si>
    <t>02061705</t>
  </si>
  <si>
    <t>01061705</t>
  </si>
  <si>
    <t>01061717</t>
  </si>
  <si>
    <t>01061718</t>
  </si>
  <si>
    <t>03070102</t>
  </si>
  <si>
    <t>7596077001772</t>
  </si>
  <si>
    <t>7596077001765</t>
  </si>
  <si>
    <t>7596077000638</t>
  </si>
  <si>
    <t>719057011555</t>
  </si>
  <si>
    <t>5410228141303</t>
  </si>
  <si>
    <t>7595826004392</t>
  </si>
  <si>
    <t>7622202229527</t>
  </si>
  <si>
    <t>GALLETA FRESA MOSTRADOR OREO 48 GR</t>
  </si>
  <si>
    <t>7622202255960</t>
  </si>
  <si>
    <t>7591902004386</t>
  </si>
  <si>
    <t>7591104400245</t>
  </si>
  <si>
    <t>7591104400801</t>
  </si>
  <si>
    <t>7591104400795</t>
  </si>
  <si>
    <t>7591104400719</t>
  </si>
  <si>
    <t>7591720032332</t>
  </si>
  <si>
    <t>7591720030321</t>
  </si>
  <si>
    <t>7591720032325</t>
  </si>
  <si>
    <t>7591720030307</t>
  </si>
  <si>
    <t>7591720032318</t>
  </si>
  <si>
    <t>7591720030314</t>
  </si>
  <si>
    <t>7591720031922</t>
  </si>
  <si>
    <t>7591720030369</t>
  </si>
  <si>
    <t>7591720033735</t>
  </si>
  <si>
    <t>7500435241038</t>
  </si>
  <si>
    <t>7896022204914</t>
  </si>
  <si>
    <t>7591353515400</t>
  </si>
  <si>
    <t>7591353515509</t>
  </si>
  <si>
    <t>7592109000973</t>
  </si>
  <si>
    <t>7592109001574</t>
  </si>
  <si>
    <t>7592109001673</t>
  </si>
  <si>
    <t>7592109001086</t>
  </si>
  <si>
    <t>7592109001253</t>
  </si>
  <si>
    <t>7592109001147</t>
  </si>
  <si>
    <t>7592109001079</t>
  </si>
  <si>
    <t>7592109001055</t>
  </si>
  <si>
    <t>7592109001062</t>
  </si>
  <si>
    <t>7592109003363</t>
  </si>
  <si>
    <t>7592109001765</t>
  </si>
  <si>
    <t>7592109001512</t>
  </si>
  <si>
    <t>7592109001321</t>
  </si>
  <si>
    <t>7592109001307</t>
  </si>
  <si>
    <t>7592109001208</t>
  </si>
  <si>
    <t>7592109001703</t>
  </si>
  <si>
    <t>7592109001727</t>
  </si>
  <si>
    <t>7592109001116</t>
  </si>
  <si>
    <t>7598630000017</t>
  </si>
  <si>
    <t>7592109001345</t>
  </si>
  <si>
    <t>7590006301568</t>
  </si>
  <si>
    <t>7591031002284</t>
  </si>
  <si>
    <t>7622202229558</t>
  </si>
  <si>
    <t>GALLETA CHOCOLATE MOSTRADOR OREO 48 GR</t>
  </si>
  <si>
    <t>7591446007331</t>
  </si>
  <si>
    <t>7591446003913</t>
  </si>
  <si>
    <t>7591089000010</t>
  </si>
  <si>
    <t>7622202229466</t>
  </si>
  <si>
    <t>GALLETA AMERICANO MOSTRADOR OREO 48 GR</t>
  </si>
  <si>
    <t>7622202229497</t>
  </si>
  <si>
    <t>7591016855577</t>
  </si>
  <si>
    <t>01071733</t>
  </si>
  <si>
    <t>01071734</t>
  </si>
  <si>
    <t>01071735</t>
  </si>
  <si>
    <t>01071736</t>
  </si>
  <si>
    <t>01071737</t>
  </si>
  <si>
    <t>01071738</t>
  </si>
  <si>
    <t>7702993020890</t>
  </si>
  <si>
    <t>7702993602508</t>
  </si>
  <si>
    <t>7702521246518</t>
  </si>
  <si>
    <t>7896497200824</t>
  </si>
  <si>
    <t>7599325000138</t>
  </si>
  <si>
    <t>7596273001002</t>
  </si>
  <si>
    <t>668</t>
  </si>
  <si>
    <t>4497</t>
  </si>
  <si>
    <t>7591206285436</t>
  </si>
  <si>
    <t>7592498000721</t>
  </si>
  <si>
    <t>7592243001423</t>
  </si>
  <si>
    <t>7592243001409</t>
  </si>
  <si>
    <t>7599404000011</t>
  </si>
  <si>
    <t>7592109003370</t>
  </si>
  <si>
    <t>8410010264224</t>
  </si>
  <si>
    <t>7591720030345</t>
  </si>
  <si>
    <t>01052701</t>
  </si>
  <si>
    <t>01061720</t>
  </si>
  <si>
    <t>7702025114672</t>
  </si>
  <si>
    <t>004509</t>
  </si>
  <si>
    <t>7591720030338</t>
  </si>
  <si>
    <t>7597215000633</t>
  </si>
  <si>
    <t>7597215000626</t>
  </si>
  <si>
    <t>5000281004020</t>
  </si>
  <si>
    <t>100116000106</t>
  </si>
  <si>
    <t>100002000104</t>
  </si>
  <si>
    <t>100048000106</t>
  </si>
  <si>
    <t>109004000105</t>
  </si>
  <si>
    <t>100018000105</t>
  </si>
  <si>
    <t>0100013000100</t>
  </si>
  <si>
    <t>101266000053</t>
  </si>
  <si>
    <t>101092000050</t>
  </si>
  <si>
    <t>0100936000058</t>
  </si>
  <si>
    <t>0100097000102</t>
  </si>
  <si>
    <t>0100009000107</t>
  </si>
  <si>
    <t>0100006000100</t>
  </si>
  <si>
    <t>0100007000109</t>
  </si>
  <si>
    <t>100001000051</t>
  </si>
  <si>
    <t>100004000058</t>
  </si>
  <si>
    <t>100116000052</t>
  </si>
  <si>
    <t>100934000050</t>
  </si>
  <si>
    <t>004531</t>
  </si>
  <si>
    <t>109004000051</t>
  </si>
  <si>
    <t>101090000052</t>
  </si>
  <si>
    <t>0100013000056</t>
  </si>
  <si>
    <t>8690529522613</t>
  </si>
  <si>
    <t>8690529522644</t>
  </si>
  <si>
    <t>7597141000158</t>
  </si>
  <si>
    <t>7597141000059</t>
  </si>
  <si>
    <t>7597141000196</t>
  </si>
  <si>
    <t>7597141000127</t>
  </si>
  <si>
    <t>7597141000011</t>
  </si>
  <si>
    <t>7591827000203</t>
  </si>
  <si>
    <t>5070002069515</t>
  </si>
  <si>
    <t>7953280189503</t>
  </si>
  <si>
    <t>7593785000509</t>
  </si>
  <si>
    <t>7702993049761</t>
  </si>
  <si>
    <t>7702993055151</t>
  </si>
  <si>
    <t>7702993050712</t>
  </si>
  <si>
    <t>7592708002088</t>
  </si>
  <si>
    <t>7597215000671</t>
  </si>
  <si>
    <t>7590005163549</t>
  </si>
  <si>
    <t>7591357000063</t>
  </si>
  <si>
    <t>7591357000346</t>
  </si>
  <si>
    <t>7591357511453</t>
  </si>
  <si>
    <t>5414145052346</t>
  </si>
  <si>
    <t>7590005164362</t>
  </si>
  <si>
    <t>7592243001416</t>
  </si>
  <si>
    <t>5000291020805</t>
  </si>
  <si>
    <t>8004160651203</t>
  </si>
  <si>
    <t>7592243003748</t>
  </si>
  <si>
    <t>75930073</t>
  </si>
  <si>
    <t>75905132</t>
  </si>
  <si>
    <t>0100009000053</t>
  </si>
  <si>
    <t>7500435020008</t>
  </si>
  <si>
    <t>17597898000095</t>
  </si>
  <si>
    <t>4566</t>
  </si>
  <si>
    <t>0100936000102</t>
  </si>
  <si>
    <t>0100007000055</t>
  </si>
  <si>
    <t>620</t>
  </si>
  <si>
    <t>101266000107</t>
  </si>
  <si>
    <t>7501001165246</t>
  </si>
  <si>
    <t>7591104000193</t>
  </si>
  <si>
    <t>7591316001605</t>
  </si>
  <si>
    <t>7591316001537</t>
  </si>
  <si>
    <t>613008730482</t>
  </si>
  <si>
    <t>613008721824</t>
  </si>
  <si>
    <t>7598987000025</t>
  </si>
  <si>
    <t>7598987000026</t>
  </si>
  <si>
    <t>613008722012</t>
  </si>
  <si>
    <t>7506339337532</t>
  </si>
  <si>
    <t>17708661161039</t>
  </si>
  <si>
    <t>7808704700157</t>
  </si>
  <si>
    <t>4006921501448</t>
  </si>
  <si>
    <t>7808704700843</t>
  </si>
  <si>
    <t>5414145052315</t>
  </si>
  <si>
    <t>089727107506</t>
  </si>
  <si>
    <t>024000163022</t>
  </si>
  <si>
    <t>7509546693569</t>
  </si>
  <si>
    <t>7592433001981</t>
  </si>
  <si>
    <t>60010370</t>
  </si>
  <si>
    <t>7702521166120</t>
  </si>
  <si>
    <t>7702521565770</t>
  </si>
  <si>
    <t>6937962130183</t>
  </si>
  <si>
    <t>6900873060269</t>
  </si>
  <si>
    <t>6900873710799</t>
  </si>
  <si>
    <t>6900873060061</t>
  </si>
  <si>
    <t>6900873711598</t>
  </si>
  <si>
    <t>6937962134877</t>
  </si>
  <si>
    <t>690</t>
  </si>
  <si>
    <t>691</t>
  </si>
  <si>
    <t>692</t>
  </si>
  <si>
    <t>7591061650462</t>
  </si>
  <si>
    <t>7598300050021</t>
  </si>
  <si>
    <t>7591164000553</t>
  </si>
  <si>
    <t>7598935000309</t>
  </si>
  <si>
    <t>7597898000074</t>
  </si>
  <si>
    <t>7597898000968</t>
  </si>
  <si>
    <t>7596273001033</t>
  </si>
  <si>
    <t>7596273001286</t>
  </si>
  <si>
    <t>7596273000814</t>
  </si>
  <si>
    <t>7596273000807</t>
  </si>
  <si>
    <t>7597898001057</t>
  </si>
  <si>
    <t>7597898001095</t>
  </si>
  <si>
    <t>17597898000088</t>
  </si>
  <si>
    <t>004616</t>
  </si>
  <si>
    <t>8420209045749</t>
  </si>
  <si>
    <t>7591944001114</t>
  </si>
  <si>
    <t>7793100111143</t>
  </si>
  <si>
    <t>7597898000913</t>
  </si>
  <si>
    <t>004621</t>
  </si>
  <si>
    <t>004622</t>
  </si>
  <si>
    <t>0765542343175</t>
  </si>
  <si>
    <t>8008513017609</t>
  </si>
  <si>
    <t>811538010825</t>
  </si>
  <si>
    <t>3058080097547</t>
  </si>
  <si>
    <t>8005829000066</t>
  </si>
  <si>
    <t>811538010801</t>
  </si>
  <si>
    <t>5000267014005</t>
  </si>
  <si>
    <t>7702354957254</t>
  </si>
  <si>
    <t>7501035042315</t>
  </si>
  <si>
    <t>7501035010192</t>
  </si>
  <si>
    <t>3147690051107</t>
  </si>
  <si>
    <t>3035542004206</t>
  </si>
  <si>
    <t>8420342002012</t>
  </si>
  <si>
    <t>098709088580</t>
  </si>
  <si>
    <t>7702049001644</t>
  </si>
  <si>
    <t>4750021000157</t>
  </si>
  <si>
    <t>5000196003231</t>
  </si>
  <si>
    <t>5013967005006</t>
  </si>
  <si>
    <t>5000267114293</t>
  </si>
  <si>
    <t>5010314305109</t>
  </si>
  <si>
    <t>8000040000802</t>
  </si>
  <si>
    <t>6001495062669</t>
  </si>
  <si>
    <t>8017450002104</t>
  </si>
  <si>
    <t>764009800312</t>
  </si>
  <si>
    <t>089540535074</t>
  </si>
  <si>
    <t>3500610110238</t>
  </si>
  <si>
    <t>8420342001039</t>
  </si>
  <si>
    <t>7501035010314</t>
  </si>
  <si>
    <t>760608550313</t>
  </si>
  <si>
    <t>5000267107776</t>
  </si>
  <si>
    <t>4750021000164</t>
  </si>
  <si>
    <t>7506295388487</t>
  </si>
  <si>
    <t>7599761000143</t>
  </si>
  <si>
    <t>7599761000136</t>
  </si>
  <si>
    <t>7622202210655</t>
  </si>
  <si>
    <t>5010509880190</t>
  </si>
  <si>
    <t>7591221625354</t>
  </si>
  <si>
    <t>7591181000178</t>
  </si>
  <si>
    <t>109006000103</t>
  </si>
  <si>
    <t>109006000059</t>
  </si>
  <si>
    <t>0109007000102</t>
  </si>
  <si>
    <t>109002000107</t>
  </si>
  <si>
    <t>109002000053</t>
  </si>
  <si>
    <t>466</t>
  </si>
  <si>
    <t>109005000050</t>
  </si>
  <si>
    <t>7597597003888</t>
  </si>
  <si>
    <t>7702354944148</t>
  </si>
  <si>
    <t>109001000054</t>
  </si>
  <si>
    <t>7702001173631</t>
  </si>
  <si>
    <t>7593922000966</t>
  </si>
  <si>
    <t>689</t>
  </si>
  <si>
    <t>7591316000721</t>
  </si>
  <si>
    <t>7800005082024</t>
  </si>
  <si>
    <t>7702521102524</t>
  </si>
  <si>
    <t>7591874000669</t>
  </si>
  <si>
    <t>697</t>
  </si>
  <si>
    <t>7591874000515</t>
  </si>
  <si>
    <t>7591031004691</t>
  </si>
  <si>
    <t>7591082001267</t>
  </si>
  <si>
    <t>100048000052</t>
  </si>
  <si>
    <t>459</t>
  </si>
  <si>
    <t>7591127251862</t>
  </si>
  <si>
    <t>7591127221865</t>
  </si>
  <si>
    <t>7591127241863</t>
  </si>
  <si>
    <t>7896590806039</t>
  </si>
  <si>
    <t>7599676000245</t>
  </si>
  <si>
    <t>7599676000238</t>
  </si>
  <si>
    <t>5600767133291</t>
  </si>
  <si>
    <t>7592971543240</t>
  </si>
  <si>
    <t>01061721</t>
  </si>
  <si>
    <t>7501032914110</t>
  </si>
  <si>
    <t>7591005004382</t>
  </si>
  <si>
    <t>7591005004153</t>
  </si>
  <si>
    <t>7591005005112</t>
  </si>
  <si>
    <t>7591002200268</t>
  </si>
  <si>
    <t>7804300157647</t>
  </si>
  <si>
    <t>7804300157654</t>
  </si>
  <si>
    <t>7709990293203</t>
  </si>
  <si>
    <t>686</t>
  </si>
  <si>
    <t>7891024034095</t>
  </si>
  <si>
    <t>7509546680217</t>
  </si>
  <si>
    <t>7591083016536</t>
  </si>
  <si>
    <t>7509546680637</t>
  </si>
  <si>
    <t>7702010223600</t>
  </si>
  <si>
    <t>7891024025406</t>
  </si>
  <si>
    <t>7891024136096</t>
  </si>
  <si>
    <t>7509546075013</t>
  </si>
  <si>
    <t>7509546063645</t>
  </si>
  <si>
    <t>7509546052755</t>
  </si>
  <si>
    <t>7509546067940</t>
  </si>
  <si>
    <t>7509546046822</t>
  </si>
  <si>
    <t>7509546057545</t>
  </si>
  <si>
    <t>7509546057521</t>
  </si>
  <si>
    <t>7509546063515</t>
  </si>
  <si>
    <t>7891024316160</t>
  </si>
  <si>
    <t>7891024183083</t>
  </si>
  <si>
    <t>7509546055152</t>
  </si>
  <si>
    <t>7501035919129</t>
  </si>
  <si>
    <t>6910021007206</t>
  </si>
  <si>
    <t>7591031102038</t>
  </si>
  <si>
    <t>7591031003465</t>
  </si>
  <si>
    <t>7702010420344</t>
  </si>
  <si>
    <t>7594003620547</t>
  </si>
  <si>
    <t>7702010920615</t>
  </si>
  <si>
    <t>7509546677040</t>
  </si>
  <si>
    <t>7702010920820</t>
  </si>
  <si>
    <t>7509546677026</t>
  </si>
  <si>
    <t>613008756451</t>
  </si>
  <si>
    <t>7702010920622</t>
  </si>
  <si>
    <t>7590005008246</t>
  </si>
  <si>
    <t>080432402931</t>
  </si>
  <si>
    <t>7591473004976</t>
  </si>
  <si>
    <t>7802200132696</t>
  </si>
  <si>
    <t>100929000102</t>
  </si>
  <si>
    <t>7591206114422</t>
  </si>
  <si>
    <t>7591289000605</t>
  </si>
  <si>
    <t>7702090071849</t>
  </si>
  <si>
    <t>7591061503065</t>
  </si>
  <si>
    <t>7591720033667</t>
  </si>
  <si>
    <t>7591720033643</t>
  </si>
  <si>
    <t>7702025136704</t>
  </si>
  <si>
    <t>722776200629</t>
  </si>
  <si>
    <t>10722776200640</t>
  </si>
  <si>
    <t>8410010283348</t>
  </si>
  <si>
    <t>5601252100972</t>
  </si>
  <si>
    <t>680</t>
  </si>
  <si>
    <t>7591104000209</t>
  </si>
  <si>
    <t>7591206016214</t>
  </si>
  <si>
    <t>7591016855652</t>
  </si>
  <si>
    <t>7500435160674</t>
  </si>
  <si>
    <t>7509546686875</t>
  </si>
  <si>
    <t>7591083018561</t>
  </si>
  <si>
    <t>7509546052588</t>
  </si>
  <si>
    <t>7509546684338</t>
  </si>
  <si>
    <t>7591107151885</t>
  </si>
  <si>
    <t>7591107151892</t>
  </si>
  <si>
    <t>7591181028462</t>
  </si>
  <si>
    <t>7597957000038</t>
  </si>
  <si>
    <t>7702521716233</t>
  </si>
  <si>
    <t>8002001056323</t>
  </si>
  <si>
    <t>8422443006197</t>
  </si>
  <si>
    <t>8422443001802</t>
  </si>
  <si>
    <t>7790984001973</t>
  </si>
  <si>
    <t>7790984001911</t>
  </si>
  <si>
    <t>7591104000100</t>
  </si>
  <si>
    <t>7591944001107</t>
  </si>
  <si>
    <t>004769</t>
  </si>
  <si>
    <t>7622202287213</t>
  </si>
  <si>
    <t>7592396005682</t>
  </si>
  <si>
    <t>7590005163532</t>
  </si>
  <si>
    <t>0781718835664</t>
  </si>
  <si>
    <t>7891151035392</t>
  </si>
  <si>
    <t>7891151036900</t>
  </si>
  <si>
    <t>7891151035385</t>
  </si>
  <si>
    <t>7591014013719</t>
  </si>
  <si>
    <t>7500435170741</t>
  </si>
  <si>
    <t>7592282021093</t>
  </si>
  <si>
    <t>7592282021086</t>
  </si>
  <si>
    <t>7594001040941</t>
  </si>
  <si>
    <t>7592282021017</t>
  </si>
  <si>
    <t>7592282021079</t>
  </si>
  <si>
    <t>7592282021055</t>
  </si>
  <si>
    <t>004785</t>
  </si>
  <si>
    <t>7592282021024</t>
  </si>
  <si>
    <t>653</t>
  </si>
  <si>
    <t>004788</t>
  </si>
  <si>
    <t>7702993048061</t>
  </si>
  <si>
    <t>5601213157878</t>
  </si>
  <si>
    <t>5000299611104</t>
  </si>
  <si>
    <t>792649630266</t>
  </si>
  <si>
    <t>745314789455</t>
  </si>
  <si>
    <t>7500435211390</t>
  </si>
  <si>
    <t>7500435225373</t>
  </si>
  <si>
    <t>7506309841762</t>
  </si>
  <si>
    <t>7702018001071</t>
  </si>
  <si>
    <t>7591316001490</t>
  </si>
  <si>
    <t>7592723005453</t>
  </si>
  <si>
    <t>7597417001063</t>
  </si>
  <si>
    <t>100929000058</t>
  </si>
  <si>
    <t>5000196006539</t>
  </si>
  <si>
    <t>5000196003774</t>
  </si>
  <si>
    <t>7509546680415</t>
  </si>
  <si>
    <t>7702192224051</t>
  </si>
  <si>
    <t>7591675000424</t>
  </si>
  <si>
    <t>7591446009311</t>
  </si>
  <si>
    <t>7592254011503</t>
  </si>
  <si>
    <t>07060801</t>
  </si>
  <si>
    <t>7622202395079</t>
  </si>
  <si>
    <t>7622202395048</t>
  </si>
  <si>
    <t>7592433001042</t>
  </si>
  <si>
    <t>479</t>
  </si>
  <si>
    <t>7703090975199</t>
  </si>
  <si>
    <t>7591559000359</t>
  </si>
  <si>
    <t>8964001506102</t>
  </si>
  <si>
    <t>7597957000120</t>
  </si>
  <si>
    <t>7702025138944</t>
  </si>
  <si>
    <t>478</t>
  </si>
  <si>
    <t>6943777012170</t>
  </si>
  <si>
    <t>7593065000069</t>
  </si>
  <si>
    <t>7591897000103</t>
  </si>
  <si>
    <t>7591897000110</t>
  </si>
  <si>
    <t>7597898001620</t>
  </si>
  <si>
    <t>7597898001613</t>
  </si>
  <si>
    <t>7597898001637</t>
  </si>
  <si>
    <t>7591104366367</t>
  </si>
  <si>
    <t>7594052901017</t>
  </si>
  <si>
    <t>7591164000560</t>
  </si>
  <si>
    <t>7591031004707</t>
  </si>
  <si>
    <t>004831</t>
  </si>
  <si>
    <t>004832</t>
  </si>
  <si>
    <t>004833</t>
  </si>
  <si>
    <t>7592723005156</t>
  </si>
  <si>
    <t>7596273000944</t>
  </si>
  <si>
    <t>7596273000937</t>
  </si>
  <si>
    <t>7596273000838</t>
  </si>
  <si>
    <t>7591005003903</t>
  </si>
  <si>
    <t>75978980000838</t>
  </si>
  <si>
    <t>7592661001975</t>
  </si>
  <si>
    <t>7592661001944</t>
  </si>
  <si>
    <t>7591720029936</t>
  </si>
  <si>
    <t>7591720032271</t>
  </si>
  <si>
    <t>7500435153904</t>
  </si>
  <si>
    <t>495</t>
  </si>
  <si>
    <t>7591206003856</t>
  </si>
  <si>
    <t>7591206114668</t>
  </si>
  <si>
    <t>7591206001272</t>
  </si>
  <si>
    <t>7591005545021</t>
  </si>
  <si>
    <t>7599514000277</t>
  </si>
  <si>
    <t>7599514000208</t>
  </si>
  <si>
    <t>7599514000192</t>
  </si>
  <si>
    <t>7592243003212</t>
  </si>
  <si>
    <t>7597898001293</t>
  </si>
  <si>
    <t>HELADO CHOCOLATE CLASICO CREMA HELADOS 486 ML</t>
  </si>
  <si>
    <t>7591002700249</t>
  </si>
  <si>
    <t>7591446008468</t>
  </si>
  <si>
    <t>7591446009267</t>
  </si>
  <si>
    <t>7891151037419</t>
  </si>
  <si>
    <t>7891151040983</t>
  </si>
  <si>
    <t>7702626214931</t>
  </si>
  <si>
    <t>7702626214801</t>
  </si>
  <si>
    <t>7702626217079</t>
  </si>
  <si>
    <t>7702626217062</t>
  </si>
  <si>
    <t>7702626217765</t>
  </si>
  <si>
    <t>186852000945</t>
  </si>
  <si>
    <t>7702010320101</t>
  </si>
  <si>
    <t>7591357000469</t>
  </si>
  <si>
    <t>7591357000452</t>
  </si>
  <si>
    <t>7591357000476</t>
  </si>
  <si>
    <t>200</t>
  </si>
  <si>
    <t>199</t>
  </si>
  <si>
    <t>7595826007713</t>
  </si>
  <si>
    <t>7597664000048</t>
  </si>
  <si>
    <t>5000267024233</t>
  </si>
  <si>
    <t>7702807045033</t>
  </si>
  <si>
    <t>7702807053182</t>
  </si>
  <si>
    <t>7591141323200</t>
  </si>
  <si>
    <t>7595826007935</t>
  </si>
  <si>
    <t>7595826007942</t>
  </si>
  <si>
    <t>7595826007973</t>
  </si>
  <si>
    <t>7595826007959</t>
  </si>
  <si>
    <t>7595826007966</t>
  </si>
  <si>
    <t>02061706</t>
  </si>
  <si>
    <t>7622202308765</t>
  </si>
  <si>
    <t>7500435171328</t>
  </si>
  <si>
    <t>00001701</t>
  </si>
  <si>
    <t>7591502002416</t>
  </si>
  <si>
    <t>7599989000017</t>
  </si>
  <si>
    <t>748</t>
  </si>
  <si>
    <t>7591502002348</t>
  </si>
  <si>
    <t>7591502002362</t>
  </si>
  <si>
    <t>128565</t>
  </si>
  <si>
    <t>7702011242570</t>
  </si>
  <si>
    <t>7702011075161</t>
  </si>
  <si>
    <t>7702011281180</t>
  </si>
  <si>
    <t>7702011076557</t>
  </si>
  <si>
    <t>7702011089090</t>
  </si>
  <si>
    <t>7509546651316</t>
  </si>
  <si>
    <t>7509546017143</t>
  </si>
  <si>
    <t>004900</t>
  </si>
  <si>
    <t>7591397000016</t>
  </si>
  <si>
    <t>7702025151158</t>
  </si>
  <si>
    <t>7702025149643</t>
  </si>
  <si>
    <t>7590006301445</t>
  </si>
  <si>
    <t>75916930</t>
  </si>
  <si>
    <t>7597089000036</t>
  </si>
  <si>
    <t>7598684000155</t>
  </si>
  <si>
    <t>760203013602</t>
  </si>
  <si>
    <t>760203013367</t>
  </si>
  <si>
    <t>7891151031189</t>
  </si>
  <si>
    <t>7891151031141</t>
  </si>
  <si>
    <t>760203000022</t>
  </si>
  <si>
    <t>7896259412212</t>
  </si>
  <si>
    <t>7591031004653</t>
  </si>
  <si>
    <t>819847027053</t>
  </si>
  <si>
    <t>7702011224293</t>
  </si>
  <si>
    <t>7591897000127</t>
  </si>
  <si>
    <t>7599676000269</t>
  </si>
  <si>
    <t>7591005006010</t>
  </si>
  <si>
    <t>021000604647</t>
  </si>
  <si>
    <t>7591874000522</t>
  </si>
  <si>
    <t>7591002800093</t>
  </si>
  <si>
    <t>7597597008906</t>
  </si>
  <si>
    <t>8801038587493</t>
  </si>
  <si>
    <t>722776002018</t>
  </si>
  <si>
    <t>7501065922724</t>
  </si>
  <si>
    <t>7500435119757</t>
  </si>
  <si>
    <t>7590006301452</t>
  </si>
  <si>
    <t>7591002800109</t>
  </si>
  <si>
    <t>7591357000483</t>
  </si>
  <si>
    <t>75920937</t>
  </si>
  <si>
    <t>7591357000537</t>
  </si>
  <si>
    <t>02030608</t>
  </si>
  <si>
    <t>7591112063098</t>
  </si>
  <si>
    <t>7591112000239</t>
  </si>
  <si>
    <t>7500435250962</t>
  </si>
  <si>
    <t>7500435250979</t>
  </si>
  <si>
    <t>7591133001727</t>
  </si>
  <si>
    <t>7591133001734</t>
  </si>
  <si>
    <t>7591133001741</t>
  </si>
  <si>
    <t>7591061640135</t>
  </si>
  <si>
    <t>7500435251013</t>
  </si>
  <si>
    <t>7500435250917</t>
  </si>
  <si>
    <t>7593065000083</t>
  </si>
  <si>
    <t>7595826007690</t>
  </si>
  <si>
    <t>7591181000154</t>
  </si>
  <si>
    <t>5000267195612</t>
  </si>
  <si>
    <t>5000291021925</t>
  </si>
  <si>
    <t>5000281005904</t>
  </si>
  <si>
    <t>5410316994019</t>
  </si>
  <si>
    <t>674545000827</t>
  </si>
  <si>
    <t>674545000414</t>
  </si>
  <si>
    <t>674545000063</t>
  </si>
  <si>
    <t>674545000001</t>
  </si>
  <si>
    <t>5000267165783</t>
  </si>
  <si>
    <t>5010327904214</t>
  </si>
  <si>
    <t>7591031000204</t>
  </si>
  <si>
    <t>7509546051932</t>
  </si>
  <si>
    <t>7509546692371</t>
  </si>
  <si>
    <t>7509546665214</t>
  </si>
  <si>
    <t>7509546665221</t>
  </si>
  <si>
    <t>7591002200145</t>
  </si>
  <si>
    <t>7702025141913</t>
  </si>
  <si>
    <t>7702025150748</t>
  </si>
  <si>
    <t>7702025136001</t>
  </si>
  <si>
    <t>7702011040558</t>
  </si>
  <si>
    <t>7702011200259</t>
  </si>
  <si>
    <t>7591206285634</t>
  </si>
  <si>
    <t>7702425806511</t>
  </si>
  <si>
    <t>7591502002447</t>
  </si>
  <si>
    <t>7597597005622</t>
  </si>
  <si>
    <t>7597597004076</t>
  </si>
  <si>
    <t>7597597004113</t>
  </si>
  <si>
    <t>7599710000026</t>
  </si>
  <si>
    <t>7599710000019</t>
  </si>
  <si>
    <t>7598561313408</t>
  </si>
  <si>
    <t>7591081771437</t>
  </si>
  <si>
    <t>7591081771451</t>
  </si>
  <si>
    <t>7501032931940</t>
  </si>
  <si>
    <t>7591016851562</t>
  </si>
  <si>
    <t>7591016206478</t>
  </si>
  <si>
    <t>7500435019811</t>
  </si>
  <si>
    <t>7591016206379</t>
  </si>
  <si>
    <t>7591127104403</t>
  </si>
  <si>
    <t>7896590802123</t>
  </si>
  <si>
    <t>7591151013238</t>
  </si>
  <si>
    <t>7591151013221</t>
  </si>
  <si>
    <t>7594000754238</t>
  </si>
  <si>
    <t>7594000754245</t>
  </si>
  <si>
    <t>7702354957148</t>
  </si>
  <si>
    <t>7702354955724</t>
  </si>
  <si>
    <t>7708457895554</t>
  </si>
  <si>
    <t>03061701</t>
  </si>
  <si>
    <t>7591660001672</t>
  </si>
  <si>
    <t>7591660001702</t>
  </si>
  <si>
    <t>7592282021062</t>
  </si>
  <si>
    <t>7595826007744</t>
  </si>
  <si>
    <t>7591715001466</t>
  </si>
  <si>
    <t>7591024104377</t>
  </si>
  <si>
    <t>7592109001130</t>
  </si>
  <si>
    <t>7592109001741</t>
  </si>
  <si>
    <t>7592109001802</t>
  </si>
  <si>
    <t>7591039601083</t>
  </si>
  <si>
    <t>7702807175174</t>
  </si>
  <si>
    <t>7593922000058</t>
  </si>
  <si>
    <t>7702993049099</t>
  </si>
  <si>
    <t>7591031004752</t>
  </si>
  <si>
    <t>7597597004083</t>
  </si>
  <si>
    <t>7599404000332</t>
  </si>
  <si>
    <t>7599404000356</t>
  </si>
  <si>
    <t>7594052111102</t>
  </si>
  <si>
    <t>7509546061689</t>
  </si>
  <si>
    <t>7891024136102</t>
  </si>
  <si>
    <t>7594052930000</t>
  </si>
  <si>
    <t>7591715001114</t>
  </si>
  <si>
    <t>7591715001091</t>
  </si>
  <si>
    <t>7591715001138</t>
  </si>
  <si>
    <t>7597141000172</t>
  </si>
  <si>
    <t>7599676000252</t>
  </si>
  <si>
    <t>7592723005590</t>
  </si>
  <si>
    <t>7592723005606</t>
  </si>
  <si>
    <t>7592723005668</t>
  </si>
  <si>
    <t>7592723005484</t>
  </si>
  <si>
    <t>7592723005507</t>
  </si>
  <si>
    <t>02071701</t>
  </si>
  <si>
    <t>02071702</t>
  </si>
  <si>
    <t>4067700014573</t>
  </si>
  <si>
    <t>7591674000142</t>
  </si>
  <si>
    <t>7592723005491</t>
  </si>
  <si>
    <t>7592723005514</t>
  </si>
  <si>
    <t>7592723005521</t>
  </si>
  <si>
    <t>7592723005538</t>
  </si>
  <si>
    <t>7592723005545</t>
  </si>
  <si>
    <t>7591014014709</t>
  </si>
  <si>
    <t>7592723005583</t>
  </si>
  <si>
    <t>7594052911122</t>
  </si>
  <si>
    <t>7594052911115</t>
  </si>
  <si>
    <t>7594052911108</t>
  </si>
  <si>
    <t>7622201776695</t>
  </si>
  <si>
    <t>7622201776572</t>
  </si>
  <si>
    <t>7622201776664</t>
  </si>
  <si>
    <t>7622201776633</t>
  </si>
  <si>
    <t>7622210427045</t>
  </si>
  <si>
    <t>7622210427076</t>
  </si>
  <si>
    <t>7702133815782</t>
  </si>
  <si>
    <t>7622202015212</t>
  </si>
  <si>
    <t>7591128000223</t>
  </si>
  <si>
    <t>03061702</t>
  </si>
  <si>
    <t>7591107151854</t>
  </si>
  <si>
    <t>6978213591223</t>
  </si>
  <si>
    <t>7597957000137</t>
  </si>
  <si>
    <t>7594052910002</t>
  </si>
  <si>
    <t>7591082000390</t>
  </si>
  <si>
    <t>7597898000364</t>
  </si>
  <si>
    <t>7597898000357</t>
  </si>
  <si>
    <t>7597898000333</t>
  </si>
  <si>
    <t>7597898000319</t>
  </si>
  <si>
    <t>7597898000296</t>
  </si>
  <si>
    <t>7597898000227</t>
  </si>
  <si>
    <t>7597898000234</t>
  </si>
  <si>
    <t>7597898000210</t>
  </si>
  <si>
    <t>7597898001286</t>
  </si>
  <si>
    <t>7597898001224</t>
  </si>
  <si>
    <t>7597898001255</t>
  </si>
  <si>
    <t>7597898001309</t>
  </si>
  <si>
    <t>7597898001033</t>
  </si>
  <si>
    <t>7597898001071</t>
  </si>
  <si>
    <t>HELADO MANTEC/GALLETA CREMA HELADOS 946 ML</t>
  </si>
  <si>
    <t>7597898000432</t>
  </si>
  <si>
    <t>7597898000456</t>
  </si>
  <si>
    <t>005070</t>
  </si>
  <si>
    <t>005071</t>
  </si>
  <si>
    <t>6920180301688</t>
  </si>
  <si>
    <t>7591151111088</t>
  </si>
  <si>
    <t>6975253031108</t>
  </si>
  <si>
    <t>7622202324116</t>
  </si>
  <si>
    <t>75904098</t>
  </si>
  <si>
    <t>75930271</t>
  </si>
  <si>
    <t>7594004370106</t>
  </si>
  <si>
    <t>7701999358778</t>
  </si>
  <si>
    <t>03011701</t>
  </si>
  <si>
    <t>7592661002071</t>
  </si>
  <si>
    <t>7702025150793</t>
  </si>
  <si>
    <t>7591206285504</t>
  </si>
  <si>
    <t>7896022086459</t>
  </si>
  <si>
    <t>7896022086442</t>
  </si>
  <si>
    <t>7896022086466</t>
  </si>
  <si>
    <t>186852000846</t>
  </si>
  <si>
    <t>186852001607</t>
  </si>
  <si>
    <t>7593271000112</t>
  </si>
  <si>
    <t>01042710</t>
  </si>
  <si>
    <t>7591502002546</t>
  </si>
  <si>
    <t>01061722</t>
  </si>
  <si>
    <t>7591031003434</t>
  </si>
  <si>
    <t>7593823000591</t>
  </si>
  <si>
    <t>03011720</t>
  </si>
  <si>
    <t>7591039502267</t>
  </si>
  <si>
    <t>7597597004915</t>
  </si>
  <si>
    <t>7597597004922</t>
  </si>
  <si>
    <t>7597597004939</t>
  </si>
  <si>
    <t>7597597004946</t>
  </si>
  <si>
    <t>7597597005677</t>
  </si>
  <si>
    <t>7597597005653</t>
  </si>
  <si>
    <t>7597597005660</t>
  </si>
  <si>
    <t>7597597005684</t>
  </si>
  <si>
    <t>04010601</t>
  </si>
  <si>
    <t>7591127624468</t>
  </si>
  <si>
    <t>7591127623324</t>
  </si>
  <si>
    <t>005110</t>
  </si>
  <si>
    <t>7591127623621</t>
  </si>
  <si>
    <t>6927799689251</t>
  </si>
  <si>
    <t>6971186123576</t>
  </si>
  <si>
    <t>6970642488860</t>
  </si>
  <si>
    <t>01071702</t>
  </si>
  <si>
    <t>6973056453684</t>
  </si>
  <si>
    <t>6936079007043</t>
  </si>
  <si>
    <t>7591181000727</t>
  </si>
  <si>
    <t>7591181000253</t>
  </si>
  <si>
    <t>01071703</t>
  </si>
  <si>
    <t>7702425031821</t>
  </si>
  <si>
    <t>TOALLA SANIT. ULTRAPROTECT KOTEX 24 UND</t>
  </si>
  <si>
    <t>7702425524705</t>
  </si>
  <si>
    <t>7705326080660</t>
  </si>
  <si>
    <t>7590306000185</t>
  </si>
  <si>
    <t>7702108850794</t>
  </si>
  <si>
    <t>7591031004776</t>
  </si>
  <si>
    <t>01061725</t>
  </si>
  <si>
    <t>7702011046949</t>
  </si>
  <si>
    <t>7702011201867</t>
  </si>
  <si>
    <t>7702011026408</t>
  </si>
  <si>
    <t>7702011001481</t>
  </si>
  <si>
    <t>7702011074812</t>
  </si>
  <si>
    <t>7702011123732</t>
  </si>
  <si>
    <t>7622202304675</t>
  </si>
  <si>
    <t>7622202304651</t>
  </si>
  <si>
    <t>7590225250029</t>
  </si>
  <si>
    <t>7590225250043</t>
  </si>
  <si>
    <t>06010203</t>
  </si>
  <si>
    <t>7592723005552</t>
  </si>
  <si>
    <t>7592723005569</t>
  </si>
  <si>
    <t>7592723005576</t>
  </si>
  <si>
    <t>7597215000770</t>
  </si>
  <si>
    <t>7597215000848</t>
  </si>
  <si>
    <t>7597215001111</t>
  </si>
  <si>
    <t>7597215001104</t>
  </si>
  <si>
    <t>7597215001098</t>
  </si>
  <si>
    <t>7597215001081</t>
  </si>
  <si>
    <t>0793969047178</t>
  </si>
  <si>
    <t>04051701</t>
  </si>
  <si>
    <t>7592708002118</t>
  </si>
  <si>
    <t>005153</t>
  </si>
  <si>
    <t>759155455454</t>
  </si>
  <si>
    <t>7592708001036</t>
  </si>
  <si>
    <t>7592708000374</t>
  </si>
  <si>
    <t>005244</t>
  </si>
  <si>
    <t>PAPEL ALUMINIO 9 MT</t>
  </si>
  <si>
    <t>BTO 100</t>
  </si>
  <si>
    <t>861</t>
  </si>
  <si>
    <t>QUESO AMARILLO GOUDA QUENACA KG</t>
  </si>
  <si>
    <t>7591031004783</t>
  </si>
  <si>
    <t>NECTAR CLARIFICADO DE MANZANA S/AZUCAR YUKERY 1.5 LT</t>
  </si>
  <si>
    <t>7591031004714</t>
  </si>
  <si>
    <t>JUGO DE NARANJA 60% S/AZUCAR YUKY-PAK 250 ML</t>
  </si>
  <si>
    <t>24X250ML</t>
  </si>
  <si>
    <t>7597898001231</t>
  </si>
  <si>
    <t>HELADO TORNADO CREMA HELADOS 486 ML</t>
  </si>
  <si>
    <t>CUADRANRTE VI</t>
  </si>
  <si>
    <t>7597898001217</t>
  </si>
  <si>
    <t>HELADO MANTE/GALLETA CREMA HELADOS 486 ML</t>
  </si>
  <si>
    <t>862</t>
  </si>
  <si>
    <t>QUESO AMARILLO GOUDA QUENACA PZ COMPLETA</t>
  </si>
  <si>
    <t>7591794090221</t>
  </si>
  <si>
    <t>ARVEJA VERDE PARTIDA PANTERA 900 GR</t>
  </si>
  <si>
    <t>PANTERA</t>
  </si>
  <si>
    <t>GRANJA QUESO LLANERO RALLADO KG</t>
  </si>
  <si>
    <t>7594005433749</t>
  </si>
  <si>
    <t>5025906410048</t>
  </si>
  <si>
    <t>GRANJA CHAMPIÑONES ENTEROS 200 GR</t>
  </si>
  <si>
    <t>GALLETAS DE MAIZ SALMAS HORNEADAS SANISSIMO 8 UND 144 GR</t>
  </si>
  <si>
    <t>CHORIZO AHUMADO AHULUX KG</t>
  </si>
  <si>
    <t>CHORIZO PICANTE AHULUX KG</t>
  </si>
  <si>
    <t>CHORIZO CARUPANERO AHULUX KG</t>
  </si>
  <si>
    <t>5025906410185</t>
  </si>
  <si>
    <t>GRANJA CHAMPIÑON REBANADOS 200 GR</t>
  </si>
  <si>
    <t>051497357504</t>
  </si>
  <si>
    <t>SUAVIZANTE FLORAL DOWNY 700 ML</t>
  </si>
  <si>
    <t>CREMA DENTAL LUMINOUS WHITE COLGATE 61 ML</t>
  </si>
  <si>
    <t>0726529498912</t>
  </si>
  <si>
    <t>PLATANITOKS CON AJO Y SAL BOMBASTIK 40 GR</t>
  </si>
  <si>
    <t>0726529498905</t>
  </si>
  <si>
    <t>PLATANITOKS CON SAL BOMBASTIK 40 GR</t>
  </si>
  <si>
    <t>005254</t>
  </si>
  <si>
    <t>AGUA POTABLE POSEIDON 20 LT</t>
  </si>
  <si>
    <t>BOTELLON</t>
  </si>
  <si>
    <t>005255</t>
  </si>
  <si>
    <t>BOLSA PAN DE JAMON</t>
  </si>
  <si>
    <t>7597597010442</t>
  </si>
  <si>
    <t>CREMA DENTAL ULTRA FRESH ALIDENT 100 GR</t>
  </si>
  <si>
    <t>CAJA 96 UND</t>
  </si>
  <si>
    <t>005257</t>
  </si>
  <si>
    <t>AJO CRIOLLO KG</t>
  </si>
  <si>
    <t>7590006301599</t>
  </si>
  <si>
    <t>DETERGENTE EN POLVO LIMPIEZA ACTV. LAS LLAVES 900 GR</t>
  </si>
  <si>
    <t>LAS LLAVES</t>
  </si>
  <si>
    <t>BTO 20 UNDS</t>
  </si>
  <si>
    <t>7591720029899</t>
  </si>
  <si>
    <t>MINI FLAQUITO NAVIDAD ST. MORITZ 150 GR</t>
  </si>
  <si>
    <t>7592459000012</t>
  </si>
  <si>
    <t>CARBON VEGETAL CARBONERA DEL CENTRO 1.5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</si>
</sst>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sz val="28"/>
      <color rgb="FF000000"/>
      <name val="Calibri"/>
      <family val="2"/>
      <scheme val="minor"/>
    </font>
    <font>
      <b/>
      <sz val="36"/>
      <color rgb="FF00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0"/>
      <color rgb="FF000000"/>
      <name val="Calibri"/>
      <family val="2"/>
      <scheme val="minor"/>
    </font>
    <font>
      <sz val="11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sz val="24"/>
      <color rgb="FF000000"/>
      <name val="Arial"/>
      <family val="2"/>
    </font>
    <font>
      <sz val="20"/>
      <color theme="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24"/>
      <color rgb="FF000000"/>
      <name val="Calibri"/>
      <family val="2"/>
      <scheme val="minor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b/>
      <sz val="2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B050"/>
      </patternFill>
    </fill>
    <fill>
      <patternFill patternType="solid">
        <fgColor rgb="FF00B05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rgb="FFEFEFEF"/>
      </patternFill>
    </fill>
    <fill>
      <patternFill patternType="solid">
        <fgColor theme="0" tint="-0.249977111117893"/>
        <bgColor rgb="FF00B050"/>
      </patternFill>
    </fill>
    <fill>
      <patternFill patternType="solid">
        <fgColor theme="0" tint="-0.249977111117893"/>
        <bgColor rgb="FFD8D8D8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5" fillId="0" borderId="0">
      <alignment vertical="center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1" fontId="3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9" fillId="4" borderId="13" xfId="0" applyFont="1" applyFill="1" applyBorder="1" applyAlignment="1" applyProtection="1">
      <alignment horizontal="center" vertical="center"/>
      <protection hidden="1"/>
    </xf>
    <xf numFmtId="0" fontId="10" fillId="6" borderId="12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Protection="1">
      <protection hidden="1"/>
    </xf>
    <xf numFmtId="0" fontId="12" fillId="0" borderId="0" xfId="0" applyFont="1" applyAlignment="1" applyProtection="1">
      <alignment vertical="center"/>
      <protection hidden="1"/>
    </xf>
    <xf numFmtId="0" fontId="3" fillId="7" borderId="16" xfId="0" applyFont="1" applyFill="1" applyBorder="1" applyAlignment="1" applyProtection="1">
      <alignment horizontal="center" vertical="center"/>
      <protection hidden="1"/>
    </xf>
    <xf numFmtId="0" fontId="10" fillId="7" borderId="16" xfId="0" applyFont="1" applyFill="1" applyBorder="1" applyAlignment="1" applyProtection="1">
      <alignment vertical="center" wrapText="1"/>
      <protection hidden="1"/>
    </xf>
    <xf numFmtId="0" fontId="13" fillId="0" borderId="16" xfId="0" applyFont="1" applyBorder="1" applyAlignment="1" applyProtection="1">
      <alignment horizontal="center" vertical="center"/>
      <protection hidden="1"/>
    </xf>
    <xf numFmtId="0" fontId="12" fillId="7" borderId="17" xfId="0" applyFont="1" applyFill="1" applyBorder="1" applyAlignment="1" applyProtection="1">
      <alignment horizontal="center" vertical="center" wrapText="1"/>
      <protection hidden="1"/>
    </xf>
    <xf numFmtId="0" fontId="14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164" fontId="2" fillId="7" borderId="20" xfId="1" applyNumberFormat="1" applyFont="1" applyFill="1" applyBorder="1" applyAlignment="1" applyProtection="1">
      <alignment vertical="top"/>
      <protection hidden="1"/>
    </xf>
    <xf numFmtId="165" fontId="2" fillId="7" borderId="16" xfId="1" applyNumberFormat="1" applyFont="1" applyFill="1" applyBorder="1" applyAlignment="1" applyProtection="1">
      <alignment vertical="top"/>
      <protection hidden="1"/>
    </xf>
    <xf numFmtId="165" fontId="2" fillId="0" borderId="16" xfId="1" applyNumberFormat="1" applyFont="1" applyBorder="1" applyAlignment="1" applyProtection="1">
      <alignment vertical="top"/>
      <protection hidden="1"/>
    </xf>
    <xf numFmtId="0" fontId="3" fillId="8" borderId="1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" fontId="0" fillId="0" borderId="0" xfId="0" applyNumberFormat="1"/>
    <xf numFmtId="0" fontId="17" fillId="0" borderId="0" xfId="0" applyFont="1"/>
    <xf numFmtId="0" fontId="16" fillId="0" borderId="0" xfId="0" applyFont="1" applyAlignment="1">
      <alignment horizontal="center"/>
    </xf>
    <xf numFmtId="0" fontId="17" fillId="0" borderId="21" xfId="0" applyFont="1" applyBorder="1"/>
    <xf numFmtId="0" fontId="16" fillId="10" borderId="22" xfId="0" applyFont="1" applyFill="1" applyBorder="1" applyAlignment="1">
      <alignment horizontal="center"/>
    </xf>
    <xf numFmtId="0" fontId="17" fillId="0" borderId="23" xfId="0" applyFont="1" applyBorder="1"/>
    <xf numFmtId="0" fontId="17" fillId="0" borderId="22" xfId="0" applyFont="1" applyBorder="1"/>
    <xf numFmtId="0" fontId="17" fillId="0" borderId="24" xfId="0" applyFont="1" applyBorder="1"/>
    <xf numFmtId="0" fontId="18" fillId="4" borderId="16" xfId="0" applyFont="1" applyFill="1" applyBorder="1" applyAlignment="1">
      <alignment horizontal="center" vertical="center"/>
    </xf>
    <xf numFmtId="0" fontId="18" fillId="0" borderId="16" xfId="0" applyFont="1" applyBorder="1"/>
    <xf numFmtId="0" fontId="17" fillId="0" borderId="24" xfId="0" applyFont="1" applyBorder="1" applyAlignment="1">
      <alignment wrapText="1"/>
    </xf>
    <xf numFmtId="0" fontId="17" fillId="0" borderId="25" xfId="0" applyFont="1" applyBorder="1"/>
    <xf numFmtId="0" fontId="17" fillId="0" borderId="24" xfId="0" applyFont="1" applyBorder="1" applyAlignment="1">
      <alignment vertical="top" wrapText="1"/>
    </xf>
    <xf numFmtId="0" fontId="17" fillId="0" borderId="16" xfId="0" applyFont="1" applyBorder="1"/>
    <xf numFmtId="0" fontId="16" fillId="10" borderId="24" xfId="0" applyFont="1" applyFill="1" applyBorder="1" applyAlignment="1">
      <alignment horizontal="center"/>
    </xf>
    <xf numFmtId="0" fontId="17" fillId="0" borderId="24" xfId="0" applyFont="1" applyBorder="1" applyAlignment="1">
      <alignment vertical="top"/>
    </xf>
    <xf numFmtId="0" fontId="16" fillId="10" borderId="26" xfId="0" applyFont="1" applyFill="1" applyBorder="1" applyAlignment="1">
      <alignment horizontal="center"/>
    </xf>
    <xf numFmtId="0" fontId="17" fillId="0" borderId="16" xfId="0" applyFont="1" applyBorder="1" applyAlignment="1">
      <alignment wrapText="1"/>
    </xf>
    <xf numFmtId="0" fontId="2" fillId="0" borderId="4" xfId="0" applyFont="1" applyBorder="1" applyProtection="1">
      <protection hidden="1"/>
    </xf>
    <xf numFmtId="1" fontId="20" fillId="0" borderId="5" xfId="0" applyNumberFormat="1" applyFont="1" applyBorder="1" applyAlignment="1" applyProtection="1">
      <alignment horizontal="right"/>
      <protection hidden="1"/>
    </xf>
    <xf numFmtId="0" fontId="21" fillId="0" borderId="6" xfId="0" applyFont="1" applyBorder="1" applyProtection="1">
      <protection hidden="1"/>
    </xf>
    <xf numFmtId="164" fontId="23" fillId="0" borderId="0" xfId="1" applyNumberFormat="1" applyFont="1" applyAlignment="1" applyProtection="1">
      <alignment vertical="top"/>
      <protection locked="0"/>
    </xf>
    <xf numFmtId="0" fontId="3" fillId="0" borderId="0" xfId="0" applyFont="1" applyAlignment="1" applyProtection="1">
      <alignment horizontal="center"/>
      <protection hidden="1"/>
    </xf>
    <xf numFmtId="0" fontId="2" fillId="0" borderId="7" xfId="0" applyFont="1" applyBorder="1" applyProtection="1">
      <protection hidden="1"/>
    </xf>
    <xf numFmtId="1" fontId="20" fillId="0" borderId="8" xfId="0" applyNumberFormat="1" applyFont="1" applyBorder="1" applyAlignment="1" applyProtection="1">
      <alignment horizontal="right"/>
      <protection hidden="1"/>
    </xf>
    <xf numFmtId="0" fontId="2" fillId="0" borderId="9" xfId="0" applyFont="1" applyBorder="1" applyProtection="1">
      <protection hidden="1"/>
    </xf>
    <xf numFmtId="0" fontId="20" fillId="0" borderId="4" xfId="0" applyFont="1" applyBorder="1" applyProtection="1"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5" xfId="0" applyFont="1" applyBorder="1" applyProtection="1">
      <protection hidden="1"/>
    </xf>
    <xf numFmtId="0" fontId="2" fillId="0" borderId="6" xfId="0" applyFont="1" applyBorder="1" applyProtection="1">
      <protection hidden="1"/>
    </xf>
    <xf numFmtId="164" fontId="17" fillId="0" borderId="29" xfId="1" applyNumberFormat="1" applyFont="1" applyBorder="1" applyAlignment="1" applyProtection="1">
      <alignment vertical="top"/>
      <protection locked="0"/>
    </xf>
    <xf numFmtId="1" fontId="20" fillId="0" borderId="8" xfId="0" applyNumberFormat="1" applyFont="1" applyBorder="1" applyAlignment="1" applyProtection="1">
      <alignment horizontal="center"/>
      <protection hidden="1"/>
    </xf>
    <xf numFmtId="0" fontId="2" fillId="0" borderId="5" xfId="0" applyFont="1" applyBorder="1" applyAlignment="1" applyProtection="1">
      <alignment horizontal="center"/>
      <protection hidden="1"/>
    </xf>
    <xf numFmtId="164" fontId="17" fillId="0" borderId="30" xfId="1" applyNumberFormat="1" applyFont="1" applyBorder="1" applyAlignment="1" applyProtection="1">
      <alignment vertical="top"/>
      <protection locked="0"/>
    </xf>
    <xf numFmtId="0" fontId="2" fillId="2" borderId="7" xfId="0" applyFont="1" applyFill="1" applyBorder="1" applyProtection="1">
      <protection hidden="1"/>
    </xf>
    <xf numFmtId="1" fontId="20" fillId="2" borderId="8" xfId="0" applyNumberFormat="1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0" fillId="0" borderId="0" xfId="0" applyNumberFormat="1"/>
    <xf numFmtId="0" fontId="2" fillId="0" borderId="8" xfId="0" applyFont="1" applyBorder="1" applyProtection="1">
      <protection hidden="1"/>
    </xf>
    <xf numFmtId="0" fontId="2" fillId="2" borderId="8" xfId="0" applyFont="1" applyFill="1" applyBorder="1" applyProtection="1">
      <protection hidden="1"/>
    </xf>
    <xf numFmtId="0" fontId="10" fillId="12" borderId="12" xfId="0" applyFont="1" applyFill="1" applyBorder="1" applyAlignment="1" applyProtection="1">
      <alignment horizontal="center" vertical="center" wrapText="1"/>
      <protection locked="0"/>
    </xf>
    <xf numFmtId="1" fontId="10" fillId="7" borderId="16" xfId="0" applyNumberFormat="1" applyFont="1" applyFill="1" applyBorder="1" applyAlignment="1" applyProtection="1">
      <alignment horizontal="center" vertical="center" wrapText="1"/>
      <protection hidden="1"/>
    </xf>
    <xf numFmtId="164" fontId="22" fillId="0" borderId="14" xfId="1" applyNumberFormat="1" applyFont="1" applyBorder="1" applyAlignment="1" applyProtection="1">
      <alignment vertical="top"/>
      <protection locked="0"/>
    </xf>
    <xf numFmtId="0" fontId="13" fillId="0" borderId="17" xfId="0" applyFont="1" applyBorder="1" applyAlignment="1" applyProtection="1">
      <alignment horizontal="center" vertical="center"/>
      <protection hidden="1"/>
    </xf>
    <xf numFmtId="0" fontId="20" fillId="0" borderId="5" xfId="0" applyFont="1" applyBorder="1" applyProtection="1">
      <protection hidden="1"/>
    </xf>
    <xf numFmtId="0" fontId="3" fillId="7" borderId="20" xfId="0" applyFont="1" applyFill="1" applyBorder="1" applyAlignment="1" applyProtection="1">
      <alignment horizontal="center" vertical="center"/>
      <protection hidden="1"/>
    </xf>
    <xf numFmtId="165" fontId="2" fillId="7" borderId="17" xfId="1" applyNumberFormat="1" applyFont="1" applyFill="1" applyBorder="1" applyAlignment="1" applyProtection="1">
      <alignment vertical="top"/>
      <protection hidden="1"/>
    </xf>
    <xf numFmtId="1" fontId="10" fillId="11" borderId="31" xfId="0" applyNumberFormat="1" applyFont="1" applyFill="1" applyBorder="1" applyAlignment="1" applyProtection="1">
      <alignment horizontal="center" vertical="center"/>
      <protection hidden="1"/>
    </xf>
    <xf numFmtId="1" fontId="10" fillId="11" borderId="32" xfId="0" applyNumberFormat="1" applyFont="1" applyFill="1" applyBorder="1" applyAlignment="1" applyProtection="1">
      <alignment horizontal="center" vertical="center"/>
      <protection hidden="1"/>
    </xf>
    <xf numFmtId="0" fontId="9" fillId="11" borderId="33" xfId="0" applyFont="1" applyFill="1" applyBorder="1" applyAlignment="1" applyProtection="1">
      <alignment horizontal="center" vertical="center"/>
      <protection hidden="1"/>
    </xf>
    <xf numFmtId="0" fontId="11" fillId="5" borderId="34" xfId="0" applyFont="1" applyFill="1" applyBorder="1" applyAlignment="1" applyProtection="1">
      <alignment horizontal="center" vertical="center"/>
      <protection hidden="1"/>
    </xf>
    <xf numFmtId="0" fontId="11" fillId="5" borderId="8" xfId="0" applyFont="1" applyFill="1" applyBorder="1" applyAlignment="1" applyProtection="1">
      <alignment horizontal="center" vertical="center"/>
      <protection hidden="1"/>
    </xf>
    <xf numFmtId="0" fontId="11" fillId="5" borderId="30" xfId="0" applyFont="1" applyFill="1" applyBorder="1" applyAlignment="1" applyProtection="1">
      <alignment horizontal="center" vertical="center"/>
      <protection hidden="1"/>
    </xf>
    <xf numFmtId="0" fontId="3" fillId="12" borderId="32" xfId="0" applyFont="1" applyFill="1" applyBorder="1" applyAlignment="1" applyProtection="1">
      <alignment horizontal="center" vertical="center" wrapText="1"/>
      <protection locked="0"/>
    </xf>
    <xf numFmtId="0" fontId="10" fillId="12" borderId="33" xfId="0" applyFont="1" applyFill="1" applyBorder="1" applyAlignment="1" applyProtection="1">
      <alignment horizontal="center" vertical="center" wrapText="1"/>
      <protection locked="0"/>
    </xf>
    <xf numFmtId="164" fontId="0" fillId="0" borderId="14" xfId="1" applyNumberFormat="1" applyFont="1" applyBorder="1" applyAlignment="1" applyProtection="1">
      <alignment horizontal="center" vertical="center"/>
      <protection locked="0"/>
    </xf>
    <xf numFmtId="164" fontId="0" fillId="0" borderId="4" xfId="1" applyNumberFormat="1" applyFont="1" applyBorder="1" applyAlignment="1" applyProtection="1">
      <alignment vertical="top"/>
      <protection locked="0"/>
    </xf>
    <xf numFmtId="0" fontId="18" fillId="0" borderId="0" xfId="0" applyFont="1"/>
    <xf numFmtId="0" fontId="14" fillId="2" borderId="18" xfId="0" applyFont="1" applyFill="1" applyBorder="1" applyAlignment="1" applyProtection="1">
      <alignment horizontal="center" vertical="center"/>
      <protection locked="0"/>
    </xf>
    <xf numFmtId="0" fontId="19" fillId="3" borderId="27" xfId="0" applyFont="1" applyFill="1" applyBorder="1" applyAlignment="1" applyProtection="1">
      <alignment horizontal="center"/>
      <protection hidden="1"/>
    </xf>
    <xf numFmtId="0" fontId="19" fillId="3" borderId="28" xfId="0" applyFont="1" applyFill="1" applyBorder="1" applyAlignment="1" applyProtection="1">
      <alignment horizontal="center"/>
      <protection hidden="1"/>
    </xf>
    <xf numFmtId="164" fontId="24" fillId="0" borderId="1" xfId="1" applyNumberFormat="1" applyFont="1" applyBorder="1" applyAlignment="1" applyProtection="1">
      <alignment horizontal="center" wrapText="1"/>
      <protection locked="0"/>
    </xf>
    <xf numFmtId="164" fontId="24" fillId="0" borderId="7" xfId="1" applyNumberFormat="1" applyFont="1" applyBorder="1" applyAlignment="1" applyProtection="1">
      <alignment horizontal="center" wrapText="1"/>
      <protection locked="0"/>
    </xf>
    <xf numFmtId="164" fontId="24" fillId="0" borderId="29" xfId="1" applyNumberFormat="1" applyFont="1" applyBorder="1" applyAlignment="1" applyProtection="1">
      <alignment horizontal="center" vertical="center" wrapText="1"/>
      <protection locked="0"/>
    </xf>
    <xf numFmtId="164" fontId="24" fillId="0" borderId="30" xfId="1" applyNumberFormat="1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/>
      <protection hidden="1"/>
    </xf>
    <xf numFmtId="0" fontId="3" fillId="0" borderId="30" xfId="0" applyFont="1" applyBorder="1" applyAlignment="1" applyProtection="1">
      <alignment horizontal="center"/>
      <protection hidden="1"/>
    </xf>
    <xf numFmtId="14" fontId="5" fillId="0" borderId="0" xfId="0" applyNumberFormat="1" applyFont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left" vertical="top"/>
      <protection hidden="1"/>
    </xf>
    <xf numFmtId="0" fontId="4" fillId="0" borderId="2" xfId="0" applyFont="1" applyBorder="1" applyAlignment="1" applyProtection="1">
      <alignment horizontal="left" vertical="top"/>
      <protection hidden="1"/>
    </xf>
    <xf numFmtId="0" fontId="4" fillId="0" borderId="3" xfId="0" applyFont="1" applyBorder="1" applyAlignment="1" applyProtection="1">
      <alignment horizontal="left" vertical="top"/>
      <protection hidden="1"/>
    </xf>
    <xf numFmtId="0" fontId="4" fillId="0" borderId="7" xfId="0" applyFont="1" applyBorder="1" applyAlignment="1" applyProtection="1">
      <alignment horizontal="left" vertical="top"/>
      <protection hidden="1"/>
    </xf>
    <xf numFmtId="0" fontId="4" fillId="0" borderId="8" xfId="0" applyFont="1" applyBorder="1" applyAlignment="1" applyProtection="1">
      <alignment horizontal="left" vertical="top"/>
      <protection hidden="1"/>
    </xf>
    <xf numFmtId="0" fontId="4" fillId="0" borderId="9" xfId="0" applyFont="1" applyBorder="1" applyAlignment="1" applyProtection="1">
      <alignment horizontal="left" vertical="top"/>
      <protection hidden="1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8" fillId="3" borderId="10" xfId="0" applyFont="1" applyFill="1" applyBorder="1" applyAlignment="1" applyProtection="1">
      <alignment horizontal="center" vertical="center" wrapText="1"/>
      <protection hidden="1"/>
    </xf>
    <xf numFmtId="0" fontId="8" fillId="3" borderId="0" xfId="0" applyFont="1" applyFill="1" applyAlignment="1" applyProtection="1">
      <alignment horizontal="center" vertical="center" wrapText="1"/>
      <protection hidden="1"/>
    </xf>
    <xf numFmtId="0" fontId="8" fillId="3" borderId="11" xfId="0" applyFont="1" applyFill="1" applyBorder="1" applyAlignment="1" applyProtection="1">
      <alignment horizontal="center" vertical="center" wrapText="1"/>
      <protection hidden="1"/>
    </xf>
    <xf numFmtId="0" fontId="16" fillId="9" borderId="4" xfId="0" applyFont="1" applyFill="1" applyBorder="1" applyAlignment="1">
      <alignment horizontal="center"/>
    </xf>
    <xf numFmtId="0" fontId="17" fillId="9" borderId="5" xfId="0" applyFont="1" applyFill="1" applyBorder="1"/>
    <xf numFmtId="0" fontId="17" fillId="9" borderId="6" xfId="0" applyFont="1" applyFill="1" applyBorder="1"/>
  </cellXfs>
  <cellStyles count="7">
    <cellStyle name="Millares" xfId="1" builtinId="3"/>
    <cellStyle name="Millares 2" xfId="6" xr:uid="{00000000-0005-0000-0000-000001000000}"/>
    <cellStyle name="Millares 2 2" xfId="3" xr:uid="{00000000-0005-0000-0000-000002000000}"/>
    <cellStyle name="Normal" xfId="0" builtinId="0"/>
    <cellStyle name="Normal 13" xfId="4" xr:uid="{00000000-0005-0000-0000-000004000000}"/>
    <cellStyle name="Normal 2" xfId="5" xr:uid="{00000000-0005-0000-0000-000005000000}"/>
    <cellStyle name="Normal 2 5" xfId="2" xr:uid="{00000000-0005-0000-0000-000006000000}"/>
  </cellStyles>
  <dxfs count="19">
    <dxf>
      <font>
        <color rgb="FFFFFF0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numFmt numFmtId="165" formatCode="_ * #,##0.0_ ;_ * \-#,##0.0_ ;_ * &quot;-&quot;??_ ;_ @_ "/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numFmt numFmtId="165" formatCode="_ * #,##0.0_ ;_ * \-#,##0.0_ ;_ * &quot;-&quot;??_ ;_ @_ "/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numFmt numFmtId="164" formatCode="_ * #,##0_ ;_ * \-#,##0_ ;_ * &quot;-&quot;??_ ;_ @_ "/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345498</xdr:colOff>
      <xdr:row>0</xdr:row>
      <xdr:rowOff>0</xdr:rowOff>
    </xdr:from>
    <xdr:to>
      <xdr:col>2</xdr:col>
      <xdr:colOff>2585735</xdr:colOff>
      <xdr:row>3</xdr:row>
      <xdr:rowOff>331643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uadrante">
              <a:extLst>
                <a:ext uri="{FF2B5EF4-FFF2-40B4-BE49-F238E27FC236}">
                  <a16:creationId xmlns:a16="http://schemas.microsoft.com/office/drawing/2014/main" id="{9F41CFC4-374B-438D-A588-218E63880C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dr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498" y="0"/>
              <a:ext cx="4872601" cy="15785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drante" xr10:uid="{33EE060D-1799-4CE6-88AE-E68BF43B6465}" sourceName="Cuadrante">
  <extLst>
    <x:ext xmlns:x15="http://schemas.microsoft.com/office/spreadsheetml/2010/11/main" uri="{2F2917AC-EB37-4324-AD4E-5DD8C200BD13}">
      <x15:tableSlicerCache tableId="4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drante" xr10:uid="{4D4E8B54-48D6-4D5B-B0B6-54EE16252094}" cache="SegmentaciónDeDatos_Cuadrante" caption="Cuadrante" columnCount="3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F87E31-D6D6-4002-9628-C6E90142596C}" name="Tabla1" displayName="Tabla1" ref="A1:R5229" totalsRowShown="0">
  <autoFilter ref="A1:R5229" xr:uid="{76F87E31-D6D6-4002-9628-C6E90142596C}"/>
  <tableColumns count="18">
    <tableColumn id="3" xr3:uid="{AB8A011F-3563-4213-9235-F1FFA094D0D7}" name="CODIGO_INTERNO"/>
    <tableColumn id="4" xr3:uid="{9DFA9DB1-C0A7-4909-8952-3A2DCA45A427}" name="CODIGO_DE_BARRAS"/>
    <tableColumn id="5" xr3:uid="{D8A28541-2CCA-4990-A01B-C0DFC152B734}" name="DESCRIPCION"/>
    <tableColumn id="6" xr3:uid="{8049BB3E-2D68-45D2-9ACA-8E84FCB43432}" name="COD_DEPARTAMENTO1"/>
    <tableColumn id="7" xr3:uid="{886198BC-A8B4-47A8-8753-9C05E0B43C10}" name="COD_GRUPO1"/>
    <tableColumn id="8" xr3:uid="{5BFC7A09-4ECE-4071-B7D8-5782D8FE2B62}" name="COD_SUBGRUPO1"/>
    <tableColumn id="9" xr3:uid="{43E8DBE5-16B6-4ACD-93A9-ABB9265F9ED9}" name="MARCA"/>
    <tableColumn id="10" xr3:uid="{1CD628AA-03AE-4070-B822-668C2C59FE4F}" name="MODELO"/>
    <tableColumn id="11" xr3:uid="{6FED8846-BC1D-48F4-8903-99A7E431A3E0}" name="PRESENTACION"/>
    <tableColumn id="12" xr3:uid="{B64969BF-2C94-475B-8C6F-569FE71AE83B}" name="PESO"/>
    <tableColumn id="13" xr3:uid="{D511C227-3327-49B2-A9CE-2BA5B3ABFFFA}" name="VOLUMEN"/>
    <tableColumn id="14" xr3:uid="{8FB7A185-9742-425C-969F-E21556E41759}" name="CANTIDAD_BULTO"/>
    <tableColumn id="15" xr3:uid="{05B0CEA5-EC53-44BF-928F-F7F39C5A1B83}" name="PESO_BULTO"/>
    <tableColumn id="16" xr3:uid="{C86700FF-3FF7-4F73-BB72-868FA4BE2DE8}" name="VOLUMEN_BULTO"/>
    <tableColumn id="17" xr3:uid="{DFB10677-00D8-4ACE-9D21-1B29117FFDC8}" name="PRODUCTO_ACTIVO"/>
    <tableColumn id="18" xr3:uid="{7FD71F11-4FA8-496F-878F-000619EA2BDA}" name="CUADRANTE"/>
    <tableColumn id="19" xr3:uid="{F9526522-9D27-4205-A56C-76AF768FD0DF}" name="STOCK_MIN"/>
    <tableColumn id="20" xr3:uid="{3FA6E8A2-8202-420F-BC8A-947C98174001}" name="STOCK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F2C0F6-99CE-4BAD-9580-0910B495B0B9}" name="Tabla4" displayName="Tabla4" ref="A5:N313" totalsRowShown="0" headerRowBorderDxfId="18" tableBorderDxfId="17" totalsRowBorderDxfId="16">
  <autoFilter ref="A5:N313" xr:uid="{94F2C0F6-99CE-4BAD-9580-0910B495B0B9}"/>
  <tableColumns count="14">
    <tableColumn id="1" xr3:uid="{13D6EE9C-1195-4105-8D15-08718BC01E4F}" name="N°" dataDxfId="15"/>
    <tableColumn id="2" xr3:uid="{CD0B9C9C-6290-4BF5-BA0F-572D66122AC5}" name="CODIGO STELLAR" dataDxfId="14"/>
    <tableColumn id="3" xr3:uid="{92222DF2-E435-4C6C-A7DA-9BAB3C12D00C}" name="CODIGO BARRA" dataDxfId="13">
      <calculatedColumnFormula>IFERROR(VLOOKUP(B6,'MAESTRO 5243'!A:D,2,FALSE),"NUMERO DE BARRA")</calculatedColumnFormula>
    </tableColumn>
    <tableColumn id="4" xr3:uid="{57C16A05-1BA4-4052-8D46-1F3E9EAFBF37}" name="DESCRIPCION" dataDxfId="12">
      <calculatedColumnFormula>IFERROR(VLOOKUP(B6,'MAESTRO 5243'!A:D,3,FALSE),"DESCRIPCION DEL PRODUCTO")</calculatedColumnFormula>
    </tableColumn>
    <tableColumn id="5" xr3:uid="{98B0813F-9EEF-467D-AC66-9DDB7D1CDF06}" name="DISPONIBILIDAD" dataDxfId="11"/>
    <tableColumn id="6" xr3:uid="{7FC7BCA5-02D2-436D-8417-5935A5A4181F}" name="Cuadrante" dataDxfId="10">
      <calculatedColumnFormula>IFERROR(VLOOKUP(B6,'MAESTRO 5243'!A:P,16,FALSE),"N/D")</calculatedColumnFormula>
    </tableColumn>
    <tableColumn id="7" xr3:uid="{85988FE5-AFDB-4F2E-80D4-33FEB14A65EB}" name="Und." dataDxfId="9">
      <calculatedColumnFormula>IFERROR(VLOOKUP(B6,'MAESTRO 5243'!A:P,9,FALSE),"0")</calculatedColumnFormula>
    </tableColumn>
    <tableColumn id="8" xr3:uid="{D5F5959F-FE56-4CAB-8F52-9C4135E038F3}" name="Cantidad" dataDxfId="8"/>
    <tableColumn id="9" xr3:uid="{5566D595-DE4E-4D16-BFD8-14E779088252}" name="CANT." dataDxfId="7">
      <calculatedColumnFormula>+H6</calculatedColumnFormula>
    </tableColumn>
    <tableColumn id="10" xr3:uid="{5FABD8AB-E157-4092-9DC8-199172D01FB8}" name="PRESENT." dataDxfId="6">
      <calculatedColumnFormula>IFERROR(VLOOKUP(B6,'MAESTRO 5243'!A:P,12,FALSE),"0")</calculatedColumnFormula>
    </tableColumn>
    <tableColumn id="11" xr3:uid="{2F17FF6A-CF3B-46D2-9510-013E0F4D47DA}" name="UNIDAD." dataDxfId="5">
      <calculatedColumnFormula>IFERROR(I6*J6,"")</calculatedColumnFormula>
    </tableColumn>
    <tableColumn id="12" xr3:uid="{27ECF2EE-FBEA-48FE-ADAB-B85CED948EBB}" name="Presentacion" dataDxfId="4" dataCellStyle="Millares">
      <calculatedColumnFormula>IFERROR(VLOOKUP(B6,'MAESTRO 5243'!A:P,8,FALSE),"0")</calculatedColumnFormula>
    </tableColumn>
    <tableColumn id="13" xr3:uid="{35E9FD6F-C794-4D76-9F34-F582B545CF79}" name="Kgs" dataDxfId="3" dataCellStyle="Millares">
      <calculatedColumnFormula>IFERROR(VLOOKUP(B6,'MAESTRO 5243'!A:P,10,FALSE),"0")</calculatedColumnFormula>
    </tableColumn>
    <tableColumn id="14" xr3:uid="{297E9BCC-B710-4B10-BCFD-CB9B88D3C8A4}" name="Total Und" dataDxfId="2" dataCellStyle="Millares">
      <calculatedColumnFormula>IFERROR(K6,"")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D07B-5276-42C6-8464-4281149AFF6C}">
  <dimension ref="A1:R5229"/>
  <sheetViews>
    <sheetView topLeftCell="A5195" workbookViewId="0">
      <selection activeCell="F5227" sqref="F5227"/>
    </sheetView>
  </sheetViews>
  <sheetFormatPr baseColWidth="10" defaultRowHeight="15" x14ac:dyDescent="0.25"/>
  <cols>
    <col min="1" max="1" width="19.7109375" bestFit="1" customWidth="1"/>
    <col min="2" max="2" width="22" bestFit="1" customWidth="1"/>
    <col min="3" max="3" width="67.140625" bestFit="1" customWidth="1"/>
    <col min="4" max="4" width="24.28515625" bestFit="1" customWidth="1"/>
    <col min="5" max="5" width="40.28515625" bestFit="1" customWidth="1"/>
    <col min="6" max="6" width="37.28515625" bestFit="1" customWidth="1"/>
    <col min="7" max="7" width="21.85546875" bestFit="1" customWidth="1"/>
    <col min="8" max="8" width="17.140625" bestFit="1" customWidth="1"/>
    <col min="9" max="9" width="16.85546875" bestFit="1" customWidth="1"/>
    <col min="10" max="10" width="12" bestFit="1" customWidth="1"/>
    <col min="11" max="11" width="12.5703125" bestFit="1" customWidth="1"/>
    <col min="12" max="12" width="19.5703125" bestFit="1" customWidth="1"/>
    <col min="13" max="13" width="14.7109375" bestFit="1" customWidth="1"/>
    <col min="14" max="14" width="19.5703125" bestFit="1" customWidth="1"/>
    <col min="15" max="15" width="21.140625" bestFit="1" customWidth="1"/>
    <col min="16" max="16" width="15.28515625" bestFit="1" customWidth="1"/>
    <col min="17" max="17" width="13.85546875" bestFit="1" customWidth="1"/>
    <col min="18" max="18" width="14.28515625" bestFit="1" customWidth="1"/>
  </cols>
  <sheetData>
    <row r="1" spans="1:18" x14ac:dyDescent="0.25">
      <c r="A1" t="s">
        <v>4026</v>
      </c>
      <c r="B1" t="s">
        <v>4027</v>
      </c>
      <c r="C1" t="s">
        <v>2853</v>
      </c>
      <c r="D1" t="s">
        <v>4028</v>
      </c>
      <c r="E1" t="s">
        <v>4029</v>
      </c>
      <c r="F1" t="s">
        <v>4030</v>
      </c>
      <c r="G1" t="s">
        <v>4031</v>
      </c>
      <c r="H1" t="s">
        <v>482</v>
      </c>
      <c r="I1" t="s">
        <v>20</v>
      </c>
      <c r="J1" t="s">
        <v>2643</v>
      </c>
      <c r="K1" t="s">
        <v>4032</v>
      </c>
      <c r="L1" t="s">
        <v>4033</v>
      </c>
      <c r="M1" t="s">
        <v>4034</v>
      </c>
      <c r="N1" t="s">
        <v>4035</v>
      </c>
      <c r="O1" t="s">
        <v>4036</v>
      </c>
      <c r="P1" t="s">
        <v>2642</v>
      </c>
      <c r="Q1" t="s">
        <v>4037</v>
      </c>
      <c r="R1" t="s">
        <v>4038</v>
      </c>
    </row>
    <row r="2" spans="1:18" x14ac:dyDescent="0.25">
      <c r="A2">
        <v>1</v>
      </c>
      <c r="B2" s="31" t="s">
        <v>6859</v>
      </c>
      <c r="C2" s="70" t="s">
        <v>4039</v>
      </c>
      <c r="D2" s="70" t="s">
        <v>21</v>
      </c>
      <c r="E2" s="70" t="s">
        <v>2432</v>
      </c>
      <c r="F2" s="70" t="s">
        <v>2433</v>
      </c>
      <c r="G2" s="70" t="s">
        <v>42</v>
      </c>
      <c r="H2" s="70" t="s">
        <v>29</v>
      </c>
      <c r="I2" s="70" t="s">
        <v>29</v>
      </c>
      <c r="J2">
        <v>1</v>
      </c>
      <c r="K2">
        <v>5.0000000000000001E-3</v>
      </c>
      <c r="L2">
        <v>1</v>
      </c>
      <c r="M2">
        <v>0</v>
      </c>
      <c r="N2">
        <v>0</v>
      </c>
      <c r="O2">
        <v>1</v>
      </c>
      <c r="P2" s="70" t="s">
        <v>25</v>
      </c>
      <c r="Q2">
        <v>0</v>
      </c>
      <c r="R2">
        <v>0</v>
      </c>
    </row>
    <row r="3" spans="1:18" x14ac:dyDescent="0.25">
      <c r="A3">
        <v>2</v>
      </c>
      <c r="B3" s="31" t="s">
        <v>6860</v>
      </c>
      <c r="C3" s="70" t="s">
        <v>26</v>
      </c>
      <c r="D3" s="70" t="s">
        <v>21</v>
      </c>
      <c r="E3" s="70" t="s">
        <v>2266</v>
      </c>
      <c r="F3" s="70" t="s">
        <v>4040</v>
      </c>
      <c r="G3" s="70" t="s">
        <v>27</v>
      </c>
      <c r="H3" s="70" t="s">
        <v>29</v>
      </c>
      <c r="I3" s="70" t="s">
        <v>29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 s="70" t="s">
        <v>25</v>
      </c>
      <c r="Q3">
        <v>0</v>
      </c>
      <c r="R3">
        <v>0</v>
      </c>
    </row>
    <row r="4" spans="1:18" x14ac:dyDescent="0.25">
      <c r="A4">
        <v>3</v>
      </c>
      <c r="B4" s="31" t="s">
        <v>6861</v>
      </c>
      <c r="C4" s="70" t="s">
        <v>4041</v>
      </c>
      <c r="D4" s="70" t="s">
        <v>28</v>
      </c>
      <c r="E4" s="70" t="s">
        <v>4042</v>
      </c>
      <c r="F4" s="70" t="s">
        <v>4043</v>
      </c>
      <c r="G4" s="70" t="s">
        <v>4044</v>
      </c>
      <c r="H4" s="70" t="s">
        <v>29</v>
      </c>
      <c r="I4" s="70" t="s">
        <v>29</v>
      </c>
      <c r="J4">
        <v>1</v>
      </c>
      <c r="K4">
        <v>2E-3</v>
      </c>
      <c r="L4">
        <v>1</v>
      </c>
      <c r="M4">
        <v>0</v>
      </c>
      <c r="N4">
        <v>0</v>
      </c>
      <c r="O4">
        <v>0</v>
      </c>
      <c r="P4" s="70" t="s">
        <v>25</v>
      </c>
      <c r="Q4">
        <v>0</v>
      </c>
      <c r="R4">
        <v>0</v>
      </c>
    </row>
    <row r="5" spans="1:18" x14ac:dyDescent="0.25">
      <c r="A5">
        <v>4</v>
      </c>
      <c r="B5" s="31" t="s">
        <v>6862</v>
      </c>
      <c r="C5" s="70" t="s">
        <v>2912</v>
      </c>
      <c r="D5" s="70" t="s">
        <v>21</v>
      </c>
      <c r="E5" s="70" t="s">
        <v>2432</v>
      </c>
      <c r="F5" s="70" t="s">
        <v>4045</v>
      </c>
      <c r="G5" s="70" t="s">
        <v>4044</v>
      </c>
      <c r="H5" s="70" t="s">
        <v>29</v>
      </c>
      <c r="I5" s="70" t="s">
        <v>29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 s="70" t="s">
        <v>25</v>
      </c>
      <c r="Q5">
        <v>0</v>
      </c>
      <c r="R5">
        <v>0</v>
      </c>
    </row>
    <row r="6" spans="1:18" x14ac:dyDescent="0.25">
      <c r="A6">
        <v>5</v>
      </c>
      <c r="B6" s="31" t="s">
        <v>6863</v>
      </c>
      <c r="C6" s="70" t="s">
        <v>2913</v>
      </c>
      <c r="D6" s="70" t="s">
        <v>21</v>
      </c>
      <c r="E6" s="70" t="s">
        <v>2432</v>
      </c>
      <c r="F6" s="70" t="s">
        <v>4046</v>
      </c>
      <c r="G6" s="70" t="s">
        <v>4047</v>
      </c>
      <c r="H6" s="70" t="s">
        <v>29</v>
      </c>
      <c r="I6" s="70" t="s">
        <v>29</v>
      </c>
      <c r="J6">
        <v>1</v>
      </c>
      <c r="K6">
        <v>1E-3</v>
      </c>
      <c r="L6">
        <v>1</v>
      </c>
      <c r="M6">
        <v>0</v>
      </c>
      <c r="N6">
        <v>0</v>
      </c>
      <c r="O6">
        <v>1</v>
      </c>
      <c r="P6" s="70" t="s">
        <v>25</v>
      </c>
      <c r="Q6">
        <v>0</v>
      </c>
      <c r="R6">
        <v>0</v>
      </c>
    </row>
    <row r="7" spans="1:18" x14ac:dyDescent="0.25">
      <c r="A7">
        <v>6</v>
      </c>
      <c r="B7" s="31" t="s">
        <v>6864</v>
      </c>
      <c r="C7" s="70" t="s">
        <v>30</v>
      </c>
      <c r="D7" s="70" t="s">
        <v>31</v>
      </c>
      <c r="E7" s="70" t="s">
        <v>2377</v>
      </c>
      <c r="F7" s="70" t="s">
        <v>2378</v>
      </c>
      <c r="G7" s="70" t="s">
        <v>4048</v>
      </c>
      <c r="H7" s="70" t="s">
        <v>29</v>
      </c>
      <c r="I7" s="70" t="s">
        <v>29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 s="70" t="s">
        <v>32</v>
      </c>
      <c r="Q7">
        <v>0</v>
      </c>
      <c r="R7">
        <v>0</v>
      </c>
    </row>
    <row r="8" spans="1:18" x14ac:dyDescent="0.25">
      <c r="A8">
        <v>7</v>
      </c>
      <c r="B8" s="31" t="s">
        <v>6865</v>
      </c>
      <c r="C8" s="70" t="s">
        <v>33</v>
      </c>
      <c r="D8" s="70" t="s">
        <v>34</v>
      </c>
      <c r="E8" s="70" t="s">
        <v>2699</v>
      </c>
      <c r="F8" s="70" t="s">
        <v>4049</v>
      </c>
      <c r="G8" s="70" t="s">
        <v>4050</v>
      </c>
      <c r="H8" s="70" t="s">
        <v>23</v>
      </c>
      <c r="I8" s="70" t="s">
        <v>24</v>
      </c>
      <c r="J8">
        <v>0.2</v>
      </c>
      <c r="K8">
        <v>2E-3</v>
      </c>
      <c r="L8">
        <v>1</v>
      </c>
      <c r="M8">
        <v>0</v>
      </c>
      <c r="N8">
        <v>0</v>
      </c>
      <c r="O8">
        <v>1</v>
      </c>
      <c r="P8" s="70" t="s">
        <v>553</v>
      </c>
      <c r="Q8">
        <v>0</v>
      </c>
      <c r="R8">
        <v>0</v>
      </c>
    </row>
    <row r="9" spans="1:18" x14ac:dyDescent="0.25">
      <c r="A9">
        <v>8</v>
      </c>
      <c r="B9" s="31" t="s">
        <v>6866</v>
      </c>
      <c r="C9" s="70" t="s">
        <v>2914</v>
      </c>
      <c r="D9" s="70" t="s">
        <v>21</v>
      </c>
      <c r="E9" s="70" t="s">
        <v>2432</v>
      </c>
      <c r="F9" s="70" t="s">
        <v>67</v>
      </c>
      <c r="G9" s="70" t="s">
        <v>35</v>
      </c>
      <c r="H9" s="70" t="s">
        <v>29</v>
      </c>
      <c r="I9" s="70" t="s">
        <v>29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 s="70" t="s">
        <v>25</v>
      </c>
      <c r="Q9">
        <v>0</v>
      </c>
      <c r="R9">
        <v>0</v>
      </c>
    </row>
    <row r="10" spans="1:18" x14ac:dyDescent="0.25">
      <c r="A10">
        <v>9</v>
      </c>
      <c r="B10" s="31" t="s">
        <v>6867</v>
      </c>
      <c r="C10" s="70" t="s">
        <v>4051</v>
      </c>
      <c r="D10" s="70" t="s">
        <v>36</v>
      </c>
      <c r="E10" s="70" t="s">
        <v>4052</v>
      </c>
      <c r="F10" s="70" t="s">
        <v>37</v>
      </c>
      <c r="G10" s="70" t="s">
        <v>4053</v>
      </c>
      <c r="H10" s="70" t="s">
        <v>2183</v>
      </c>
      <c r="I10" s="70" t="s">
        <v>24</v>
      </c>
      <c r="J10">
        <v>0.3</v>
      </c>
      <c r="K10">
        <v>2E-3</v>
      </c>
      <c r="L10">
        <v>100</v>
      </c>
      <c r="M10">
        <v>0</v>
      </c>
      <c r="N10">
        <v>0</v>
      </c>
      <c r="O10">
        <v>1</v>
      </c>
      <c r="P10" s="70" t="s">
        <v>38</v>
      </c>
      <c r="Q10">
        <v>0</v>
      </c>
      <c r="R10">
        <v>0</v>
      </c>
    </row>
    <row r="11" spans="1:18" x14ac:dyDescent="0.25">
      <c r="A11">
        <v>10</v>
      </c>
      <c r="B11" s="31" t="s">
        <v>6868</v>
      </c>
      <c r="C11" s="70" t="s">
        <v>4054</v>
      </c>
      <c r="D11" s="70" t="s">
        <v>36</v>
      </c>
      <c r="E11" s="70" t="s">
        <v>4052</v>
      </c>
      <c r="F11" s="70" t="s">
        <v>37</v>
      </c>
      <c r="G11" s="70" t="s">
        <v>4053</v>
      </c>
      <c r="H11" s="70" t="s">
        <v>2183</v>
      </c>
      <c r="I11" s="70" t="s">
        <v>24</v>
      </c>
      <c r="J11">
        <v>0.3</v>
      </c>
      <c r="K11">
        <v>1E-3</v>
      </c>
      <c r="L11">
        <v>100</v>
      </c>
      <c r="M11">
        <v>0</v>
      </c>
      <c r="N11">
        <v>0</v>
      </c>
      <c r="O11">
        <v>1</v>
      </c>
      <c r="P11" s="70" t="s">
        <v>38</v>
      </c>
      <c r="Q11">
        <v>0</v>
      </c>
      <c r="R11">
        <v>0</v>
      </c>
    </row>
    <row r="12" spans="1:18" x14ac:dyDescent="0.25">
      <c r="A12">
        <v>11</v>
      </c>
      <c r="B12" s="31" t="s">
        <v>6869</v>
      </c>
      <c r="C12" s="70" t="s">
        <v>4055</v>
      </c>
      <c r="D12" s="70" t="s">
        <v>36</v>
      </c>
      <c r="E12" s="70" t="s">
        <v>4052</v>
      </c>
      <c r="F12" s="70" t="s">
        <v>37</v>
      </c>
      <c r="G12" s="70" t="s">
        <v>4053</v>
      </c>
      <c r="H12" s="70" t="s">
        <v>2183</v>
      </c>
      <c r="I12" s="70" t="s">
        <v>24</v>
      </c>
      <c r="J12">
        <v>0.3</v>
      </c>
      <c r="K12">
        <v>3.0000000000000001E-3</v>
      </c>
      <c r="L12">
        <v>100</v>
      </c>
      <c r="M12">
        <v>0</v>
      </c>
      <c r="N12">
        <v>0</v>
      </c>
      <c r="O12">
        <v>1</v>
      </c>
      <c r="P12" s="70" t="s">
        <v>38</v>
      </c>
      <c r="Q12">
        <v>0</v>
      </c>
      <c r="R12">
        <v>0</v>
      </c>
    </row>
    <row r="13" spans="1:18" x14ac:dyDescent="0.25">
      <c r="A13">
        <v>12</v>
      </c>
      <c r="B13" s="31" t="s">
        <v>6870</v>
      </c>
      <c r="C13" s="70" t="s">
        <v>4056</v>
      </c>
      <c r="D13" s="70" t="s">
        <v>36</v>
      </c>
      <c r="E13" s="70" t="s">
        <v>4052</v>
      </c>
      <c r="F13" s="70" t="s">
        <v>37</v>
      </c>
      <c r="G13" s="70" t="s">
        <v>4053</v>
      </c>
      <c r="H13" s="70" t="s">
        <v>2183</v>
      </c>
      <c r="I13" s="70" t="s">
        <v>24</v>
      </c>
      <c r="J13">
        <v>0.3</v>
      </c>
      <c r="K13">
        <v>3.0000000000000001E-3</v>
      </c>
      <c r="L13">
        <v>100</v>
      </c>
      <c r="M13">
        <v>0</v>
      </c>
      <c r="N13">
        <v>0</v>
      </c>
      <c r="O13">
        <v>1</v>
      </c>
      <c r="P13" s="70" t="s">
        <v>38</v>
      </c>
      <c r="Q13">
        <v>0</v>
      </c>
      <c r="R13">
        <v>0</v>
      </c>
    </row>
    <row r="14" spans="1:18" x14ac:dyDescent="0.25">
      <c r="A14">
        <v>13</v>
      </c>
      <c r="B14" s="31" t="s">
        <v>6871</v>
      </c>
      <c r="C14" s="70" t="s">
        <v>4057</v>
      </c>
      <c r="D14" s="70" t="s">
        <v>36</v>
      </c>
      <c r="E14" s="70" t="s">
        <v>4052</v>
      </c>
      <c r="F14" s="70" t="s">
        <v>37</v>
      </c>
      <c r="G14" s="70" t="s">
        <v>4053</v>
      </c>
      <c r="H14" s="70" t="s">
        <v>2183</v>
      </c>
      <c r="I14" s="70" t="s">
        <v>24</v>
      </c>
      <c r="J14">
        <v>0.3</v>
      </c>
      <c r="K14">
        <v>3.0000000000000001E-3</v>
      </c>
      <c r="L14">
        <v>100</v>
      </c>
      <c r="M14">
        <v>0</v>
      </c>
      <c r="N14">
        <v>0</v>
      </c>
      <c r="O14">
        <v>1</v>
      </c>
      <c r="P14" s="70" t="s">
        <v>38</v>
      </c>
      <c r="Q14">
        <v>0</v>
      </c>
      <c r="R14">
        <v>0</v>
      </c>
    </row>
    <row r="15" spans="1:18" x14ac:dyDescent="0.25">
      <c r="A15">
        <v>14</v>
      </c>
      <c r="B15" s="31" t="s">
        <v>6872</v>
      </c>
      <c r="C15" s="70" t="s">
        <v>4058</v>
      </c>
      <c r="D15" s="70" t="s">
        <v>36</v>
      </c>
      <c r="E15" s="70" t="s">
        <v>4052</v>
      </c>
      <c r="F15" s="70" t="s">
        <v>37</v>
      </c>
      <c r="G15" s="70" t="s">
        <v>4053</v>
      </c>
      <c r="H15" s="70" t="s">
        <v>2183</v>
      </c>
      <c r="I15" s="70" t="s">
        <v>24</v>
      </c>
      <c r="J15">
        <v>0.3</v>
      </c>
      <c r="K15">
        <v>3.0000000000000001E-3</v>
      </c>
      <c r="L15">
        <v>100</v>
      </c>
      <c r="M15">
        <v>0</v>
      </c>
      <c r="N15">
        <v>0</v>
      </c>
      <c r="O15">
        <v>1</v>
      </c>
      <c r="P15" s="70" t="s">
        <v>38</v>
      </c>
      <c r="Q15">
        <v>0</v>
      </c>
      <c r="R15">
        <v>0</v>
      </c>
    </row>
    <row r="16" spans="1:18" x14ac:dyDescent="0.25">
      <c r="A16">
        <v>15</v>
      </c>
      <c r="B16" s="31" t="s">
        <v>6873</v>
      </c>
      <c r="C16" s="70" t="s">
        <v>4059</v>
      </c>
      <c r="D16" s="70" t="s">
        <v>36</v>
      </c>
      <c r="E16" s="70" t="s">
        <v>4052</v>
      </c>
      <c r="F16" s="70" t="s">
        <v>37</v>
      </c>
      <c r="G16" s="70" t="s">
        <v>4053</v>
      </c>
      <c r="H16" s="70" t="s">
        <v>2183</v>
      </c>
      <c r="I16" s="70" t="s">
        <v>24</v>
      </c>
      <c r="J16">
        <v>0.3</v>
      </c>
      <c r="K16">
        <v>3.0000000000000001E-3</v>
      </c>
      <c r="L16">
        <v>100</v>
      </c>
      <c r="M16">
        <v>0</v>
      </c>
      <c r="N16">
        <v>0</v>
      </c>
      <c r="O16">
        <v>1</v>
      </c>
      <c r="P16" s="70" t="s">
        <v>38</v>
      </c>
      <c r="Q16">
        <v>0</v>
      </c>
      <c r="R16">
        <v>0</v>
      </c>
    </row>
    <row r="17" spans="1:18" x14ac:dyDescent="0.25">
      <c r="A17">
        <v>16</v>
      </c>
      <c r="B17" s="31" t="s">
        <v>6874</v>
      </c>
      <c r="C17" s="70" t="s">
        <v>4060</v>
      </c>
      <c r="D17" s="70" t="s">
        <v>36</v>
      </c>
      <c r="E17" s="70" t="s">
        <v>4052</v>
      </c>
      <c r="F17" s="70" t="s">
        <v>37</v>
      </c>
      <c r="G17" s="70" t="s">
        <v>4053</v>
      </c>
      <c r="H17" s="70" t="s">
        <v>2183</v>
      </c>
      <c r="I17" s="70" t="s">
        <v>24</v>
      </c>
      <c r="J17">
        <v>0.3</v>
      </c>
      <c r="K17">
        <v>3.0000000000000001E-3</v>
      </c>
      <c r="L17">
        <v>100</v>
      </c>
      <c r="M17">
        <v>0</v>
      </c>
      <c r="N17">
        <v>0</v>
      </c>
      <c r="O17">
        <v>1</v>
      </c>
      <c r="P17" s="70" t="s">
        <v>38</v>
      </c>
      <c r="Q17">
        <v>0</v>
      </c>
      <c r="R17">
        <v>0</v>
      </c>
    </row>
    <row r="18" spans="1:18" x14ac:dyDescent="0.25">
      <c r="A18">
        <v>17</v>
      </c>
      <c r="B18" s="31" t="s">
        <v>6875</v>
      </c>
      <c r="C18" s="70" t="s">
        <v>4061</v>
      </c>
      <c r="D18" s="70" t="s">
        <v>36</v>
      </c>
      <c r="E18" s="70" t="s">
        <v>4052</v>
      </c>
      <c r="F18" s="70" t="s">
        <v>37</v>
      </c>
      <c r="G18" s="70" t="s">
        <v>4053</v>
      </c>
      <c r="H18" s="70" t="s">
        <v>375</v>
      </c>
      <c r="I18" s="70" t="s">
        <v>24</v>
      </c>
      <c r="J18">
        <v>0.3</v>
      </c>
      <c r="K18">
        <v>3.0000000000000001E-3</v>
      </c>
      <c r="L18">
        <v>100</v>
      </c>
      <c r="M18">
        <v>0</v>
      </c>
      <c r="N18">
        <v>0</v>
      </c>
      <c r="O18">
        <v>1</v>
      </c>
      <c r="P18" s="70" t="s">
        <v>38</v>
      </c>
      <c r="Q18">
        <v>0</v>
      </c>
      <c r="R18">
        <v>0</v>
      </c>
    </row>
    <row r="19" spans="1:18" x14ac:dyDescent="0.25">
      <c r="A19">
        <v>18</v>
      </c>
      <c r="B19" s="31" t="s">
        <v>6876</v>
      </c>
      <c r="C19" s="70" t="s">
        <v>4062</v>
      </c>
      <c r="D19" s="70" t="s">
        <v>28</v>
      </c>
      <c r="E19" s="70" t="s">
        <v>4042</v>
      </c>
      <c r="F19" s="70" t="s">
        <v>4043</v>
      </c>
      <c r="G19" s="70" t="s">
        <v>35</v>
      </c>
      <c r="H19" s="70" t="s">
        <v>29</v>
      </c>
      <c r="I19" s="70" t="s">
        <v>29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s="70" t="s">
        <v>25</v>
      </c>
      <c r="Q19">
        <v>0</v>
      </c>
      <c r="R19">
        <v>0</v>
      </c>
    </row>
    <row r="20" spans="1:18" x14ac:dyDescent="0.25">
      <c r="A20">
        <v>19</v>
      </c>
      <c r="B20" s="31" t="s">
        <v>6877</v>
      </c>
      <c r="C20" s="70" t="s">
        <v>2915</v>
      </c>
      <c r="D20" s="70" t="s">
        <v>28</v>
      </c>
      <c r="E20" s="70" t="s">
        <v>4042</v>
      </c>
      <c r="F20" s="70" t="s">
        <v>4043</v>
      </c>
      <c r="G20" s="70" t="s">
        <v>35</v>
      </c>
      <c r="H20" s="70" t="s">
        <v>29</v>
      </c>
      <c r="I20" s="70" t="s">
        <v>29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 s="70" t="s">
        <v>25</v>
      </c>
      <c r="Q20">
        <v>0</v>
      </c>
      <c r="R20">
        <v>0</v>
      </c>
    </row>
    <row r="21" spans="1:18" x14ac:dyDescent="0.25">
      <c r="A21">
        <v>20</v>
      </c>
      <c r="B21" s="31" t="s">
        <v>6878</v>
      </c>
      <c r="C21" s="70" t="s">
        <v>4063</v>
      </c>
      <c r="D21" s="70" t="s">
        <v>39</v>
      </c>
      <c r="E21" s="70" t="s">
        <v>2386</v>
      </c>
      <c r="F21" s="70" t="s">
        <v>4064</v>
      </c>
      <c r="G21" s="70" t="s">
        <v>4065</v>
      </c>
      <c r="H21" s="70" t="s">
        <v>40</v>
      </c>
      <c r="I21" s="70" t="s">
        <v>24</v>
      </c>
      <c r="J21">
        <v>1.75</v>
      </c>
      <c r="K21">
        <v>2.9924999999999999E-3</v>
      </c>
      <c r="L21">
        <v>6</v>
      </c>
      <c r="M21">
        <v>0</v>
      </c>
      <c r="N21">
        <v>0</v>
      </c>
      <c r="O21">
        <v>1</v>
      </c>
      <c r="P21" s="70" t="s">
        <v>336</v>
      </c>
      <c r="Q21">
        <v>0</v>
      </c>
      <c r="R21">
        <v>0</v>
      </c>
    </row>
    <row r="22" spans="1:18" x14ac:dyDescent="0.25">
      <c r="A22">
        <v>21</v>
      </c>
      <c r="B22" s="31" t="s">
        <v>6879</v>
      </c>
      <c r="C22" s="70" t="s">
        <v>4066</v>
      </c>
      <c r="D22" s="70" t="s">
        <v>28</v>
      </c>
      <c r="E22" s="70" t="s">
        <v>4042</v>
      </c>
      <c r="F22" s="70" t="s">
        <v>4043</v>
      </c>
      <c r="G22" s="70" t="s">
        <v>41</v>
      </c>
      <c r="H22" s="70" t="s">
        <v>29</v>
      </c>
      <c r="I22" s="70" t="s">
        <v>29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 s="70" t="s">
        <v>25</v>
      </c>
      <c r="Q22">
        <v>0</v>
      </c>
      <c r="R22">
        <v>0</v>
      </c>
    </row>
    <row r="23" spans="1:18" x14ac:dyDescent="0.25">
      <c r="A23">
        <v>22</v>
      </c>
      <c r="B23" s="31" t="s">
        <v>6880</v>
      </c>
      <c r="C23" s="70" t="s">
        <v>4067</v>
      </c>
      <c r="D23" s="70" t="s">
        <v>28</v>
      </c>
      <c r="E23" s="70" t="s">
        <v>4042</v>
      </c>
      <c r="F23" s="70" t="s">
        <v>4043</v>
      </c>
      <c r="G23" s="70" t="s">
        <v>41</v>
      </c>
      <c r="H23" s="70" t="s">
        <v>29</v>
      </c>
      <c r="I23" s="70" t="s">
        <v>29</v>
      </c>
      <c r="J23">
        <v>1</v>
      </c>
      <c r="K23">
        <v>0</v>
      </c>
      <c r="L23">
        <v>1</v>
      </c>
      <c r="M23">
        <v>0</v>
      </c>
      <c r="N23">
        <v>0</v>
      </c>
      <c r="O23">
        <v>1</v>
      </c>
      <c r="P23" s="70" t="s">
        <v>25</v>
      </c>
      <c r="Q23">
        <v>0</v>
      </c>
      <c r="R23">
        <v>0</v>
      </c>
    </row>
    <row r="24" spans="1:18" x14ac:dyDescent="0.25">
      <c r="A24">
        <v>23</v>
      </c>
      <c r="B24" s="31" t="s">
        <v>6881</v>
      </c>
      <c r="C24" s="70" t="s">
        <v>4068</v>
      </c>
      <c r="D24" s="70" t="s">
        <v>21</v>
      </c>
      <c r="E24" s="70" t="s">
        <v>2432</v>
      </c>
      <c r="F24" s="70" t="s">
        <v>67</v>
      </c>
      <c r="G24" s="70" t="s">
        <v>42</v>
      </c>
      <c r="H24" s="70" t="s">
        <v>29</v>
      </c>
      <c r="I24" s="70" t="s">
        <v>29</v>
      </c>
      <c r="J24">
        <v>1</v>
      </c>
      <c r="K24">
        <v>5.0000000000000001E-3</v>
      </c>
      <c r="L24">
        <v>1</v>
      </c>
      <c r="M24">
        <v>0</v>
      </c>
      <c r="N24">
        <v>0</v>
      </c>
      <c r="O24">
        <v>1</v>
      </c>
      <c r="P24" s="70" t="s">
        <v>25</v>
      </c>
      <c r="Q24">
        <v>0</v>
      </c>
      <c r="R24">
        <v>0</v>
      </c>
    </row>
    <row r="25" spans="1:18" x14ac:dyDescent="0.25">
      <c r="A25">
        <v>24</v>
      </c>
      <c r="B25" s="31" t="s">
        <v>6882</v>
      </c>
      <c r="C25" s="70" t="s">
        <v>2916</v>
      </c>
      <c r="D25" s="70" t="s">
        <v>28</v>
      </c>
      <c r="E25" s="70" t="s">
        <v>4042</v>
      </c>
      <c r="F25" s="70" t="s">
        <v>4043</v>
      </c>
      <c r="G25" s="70" t="s">
        <v>41</v>
      </c>
      <c r="H25" s="70" t="s">
        <v>29</v>
      </c>
      <c r="I25" s="70" t="s">
        <v>29</v>
      </c>
      <c r="J25">
        <v>1</v>
      </c>
      <c r="K25">
        <v>0</v>
      </c>
      <c r="L25">
        <v>1</v>
      </c>
      <c r="M25">
        <v>0</v>
      </c>
      <c r="N25">
        <v>0</v>
      </c>
      <c r="O25">
        <v>1</v>
      </c>
      <c r="P25" s="70" t="s">
        <v>25</v>
      </c>
      <c r="Q25">
        <v>0</v>
      </c>
      <c r="R25">
        <v>0</v>
      </c>
    </row>
    <row r="26" spans="1:18" x14ac:dyDescent="0.25">
      <c r="A26">
        <v>25</v>
      </c>
      <c r="B26" s="31" t="s">
        <v>6883</v>
      </c>
      <c r="C26" s="70" t="s">
        <v>4069</v>
      </c>
      <c r="D26" s="70" t="s">
        <v>28</v>
      </c>
      <c r="E26" s="70" t="s">
        <v>4042</v>
      </c>
      <c r="F26" s="70" t="s">
        <v>4043</v>
      </c>
      <c r="G26" s="70" t="s">
        <v>41</v>
      </c>
      <c r="H26" s="70" t="s">
        <v>29</v>
      </c>
      <c r="I26" s="70" t="s">
        <v>29</v>
      </c>
      <c r="J26">
        <v>1</v>
      </c>
      <c r="K26">
        <v>0</v>
      </c>
      <c r="L26">
        <v>1</v>
      </c>
      <c r="M26">
        <v>0</v>
      </c>
      <c r="N26">
        <v>0</v>
      </c>
      <c r="O26">
        <v>1</v>
      </c>
      <c r="P26" s="70" t="s">
        <v>25</v>
      </c>
      <c r="Q26">
        <v>0</v>
      </c>
      <c r="R26">
        <v>0</v>
      </c>
    </row>
    <row r="27" spans="1:18" x14ac:dyDescent="0.25">
      <c r="A27">
        <v>26</v>
      </c>
      <c r="B27" s="31" t="s">
        <v>6884</v>
      </c>
      <c r="C27" s="70" t="s">
        <v>43</v>
      </c>
      <c r="D27" s="70" t="s">
        <v>36</v>
      </c>
      <c r="E27" s="70" t="s">
        <v>4052</v>
      </c>
      <c r="F27" s="70" t="s">
        <v>37</v>
      </c>
      <c r="G27" s="70" t="s">
        <v>44</v>
      </c>
      <c r="H27" s="70" t="s">
        <v>45</v>
      </c>
      <c r="I27" s="70" t="s">
        <v>24</v>
      </c>
      <c r="J27">
        <v>0.03</v>
      </c>
      <c r="K27">
        <v>0</v>
      </c>
      <c r="L27">
        <v>10</v>
      </c>
      <c r="M27">
        <v>0</v>
      </c>
      <c r="N27">
        <v>0</v>
      </c>
      <c r="O27">
        <v>1</v>
      </c>
      <c r="P27" s="70" t="s">
        <v>38</v>
      </c>
      <c r="Q27">
        <v>0</v>
      </c>
      <c r="R27">
        <v>0</v>
      </c>
    </row>
    <row r="28" spans="1:18" x14ac:dyDescent="0.25">
      <c r="A28">
        <v>27</v>
      </c>
      <c r="B28" s="31" t="s">
        <v>6885</v>
      </c>
      <c r="C28" s="70" t="s">
        <v>4070</v>
      </c>
      <c r="D28" s="70" t="s">
        <v>28</v>
      </c>
      <c r="E28" s="70" t="s">
        <v>4042</v>
      </c>
      <c r="F28" s="70" t="s">
        <v>4043</v>
      </c>
      <c r="G28" s="70" t="s">
        <v>41</v>
      </c>
      <c r="H28" s="70" t="s">
        <v>29</v>
      </c>
      <c r="I28" s="70" t="s">
        <v>29</v>
      </c>
      <c r="J28">
        <v>1</v>
      </c>
      <c r="K28">
        <v>0</v>
      </c>
      <c r="L28">
        <v>1</v>
      </c>
      <c r="M28">
        <v>0</v>
      </c>
      <c r="N28">
        <v>0</v>
      </c>
      <c r="O28">
        <v>1</v>
      </c>
      <c r="P28" s="70" t="s">
        <v>25</v>
      </c>
      <c r="Q28">
        <v>0</v>
      </c>
      <c r="R28">
        <v>0</v>
      </c>
    </row>
    <row r="29" spans="1:18" x14ac:dyDescent="0.25">
      <c r="A29">
        <v>28</v>
      </c>
      <c r="B29" s="31" t="s">
        <v>6886</v>
      </c>
      <c r="C29" s="70" t="s">
        <v>46</v>
      </c>
      <c r="D29" s="70" t="s">
        <v>21</v>
      </c>
      <c r="E29" s="70" t="s">
        <v>2432</v>
      </c>
      <c r="F29" s="70" t="s">
        <v>4046</v>
      </c>
      <c r="G29" s="70" t="s">
        <v>4071</v>
      </c>
      <c r="H29" s="70" t="s">
        <v>29</v>
      </c>
      <c r="I29" s="70" t="s">
        <v>29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 s="70" t="s">
        <v>25</v>
      </c>
      <c r="Q29">
        <v>0</v>
      </c>
      <c r="R29">
        <v>0</v>
      </c>
    </row>
    <row r="30" spans="1:18" x14ac:dyDescent="0.25">
      <c r="A30">
        <v>29</v>
      </c>
      <c r="B30" s="31" t="s">
        <v>6887</v>
      </c>
      <c r="C30" s="70" t="s">
        <v>49</v>
      </c>
      <c r="D30" s="70" t="s">
        <v>21</v>
      </c>
      <c r="E30" s="70" t="s">
        <v>2432</v>
      </c>
      <c r="F30" s="70" t="s">
        <v>4072</v>
      </c>
      <c r="G30" s="70" t="s">
        <v>4071</v>
      </c>
      <c r="H30" s="70" t="s">
        <v>29</v>
      </c>
      <c r="I30" s="70" t="s">
        <v>29</v>
      </c>
      <c r="J30">
        <v>1</v>
      </c>
      <c r="K30">
        <v>0</v>
      </c>
      <c r="L30">
        <v>1</v>
      </c>
      <c r="M30">
        <v>0</v>
      </c>
      <c r="N30">
        <v>0</v>
      </c>
      <c r="O30">
        <v>1</v>
      </c>
      <c r="P30" s="70" t="s">
        <v>25</v>
      </c>
      <c r="Q30">
        <v>0</v>
      </c>
      <c r="R30">
        <v>0</v>
      </c>
    </row>
    <row r="31" spans="1:18" x14ac:dyDescent="0.25">
      <c r="A31">
        <v>30</v>
      </c>
      <c r="B31" s="31" t="s">
        <v>6888</v>
      </c>
      <c r="C31" s="70" t="s">
        <v>50</v>
      </c>
      <c r="D31" s="70" t="s">
        <v>21</v>
      </c>
      <c r="E31" s="70" t="s">
        <v>2432</v>
      </c>
      <c r="F31" s="70" t="s">
        <v>4072</v>
      </c>
      <c r="G31" s="70" t="s">
        <v>4071</v>
      </c>
      <c r="H31" s="70" t="s">
        <v>29</v>
      </c>
      <c r="I31" s="70" t="s">
        <v>29</v>
      </c>
      <c r="J31">
        <v>1</v>
      </c>
      <c r="K31">
        <v>0</v>
      </c>
      <c r="L31">
        <v>1</v>
      </c>
      <c r="M31">
        <v>0</v>
      </c>
      <c r="N31">
        <v>0</v>
      </c>
      <c r="O31">
        <v>1</v>
      </c>
      <c r="P31" s="70" t="s">
        <v>25</v>
      </c>
      <c r="Q31">
        <v>0</v>
      </c>
      <c r="R31">
        <v>0</v>
      </c>
    </row>
    <row r="32" spans="1:18" x14ac:dyDescent="0.25">
      <c r="A32">
        <v>31</v>
      </c>
      <c r="B32" s="31" t="s">
        <v>6889</v>
      </c>
      <c r="C32" s="70" t="s">
        <v>51</v>
      </c>
      <c r="D32" s="70" t="s">
        <v>21</v>
      </c>
      <c r="E32" s="70" t="s">
        <v>2432</v>
      </c>
      <c r="F32" s="70" t="s">
        <v>2433</v>
      </c>
      <c r="G32" s="70" t="s">
        <v>4071</v>
      </c>
      <c r="H32" s="70" t="s">
        <v>29</v>
      </c>
      <c r="I32" s="70" t="s">
        <v>29</v>
      </c>
      <c r="J32">
        <v>1</v>
      </c>
      <c r="K32">
        <v>0</v>
      </c>
      <c r="L32">
        <v>1</v>
      </c>
      <c r="M32">
        <v>0</v>
      </c>
      <c r="N32">
        <v>0</v>
      </c>
      <c r="O32">
        <v>1</v>
      </c>
      <c r="P32" s="70" t="s">
        <v>25</v>
      </c>
      <c r="Q32">
        <v>0</v>
      </c>
      <c r="R32">
        <v>0</v>
      </c>
    </row>
    <row r="33" spans="1:18" x14ac:dyDescent="0.25">
      <c r="A33">
        <v>32</v>
      </c>
      <c r="B33" s="31" t="s">
        <v>6890</v>
      </c>
      <c r="C33" s="70" t="s">
        <v>52</v>
      </c>
      <c r="D33" s="70" t="s">
        <v>21</v>
      </c>
      <c r="E33" s="70" t="s">
        <v>2432</v>
      </c>
      <c r="F33" s="70" t="s">
        <v>4072</v>
      </c>
      <c r="G33" s="70" t="s">
        <v>4071</v>
      </c>
      <c r="H33" s="70" t="s">
        <v>29</v>
      </c>
      <c r="I33" s="70" t="s">
        <v>29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 s="70" t="s">
        <v>25</v>
      </c>
      <c r="Q33">
        <v>0</v>
      </c>
      <c r="R33">
        <v>0</v>
      </c>
    </row>
    <row r="34" spans="1:18" x14ac:dyDescent="0.25">
      <c r="A34">
        <v>33</v>
      </c>
      <c r="B34" s="31" t="s">
        <v>6891</v>
      </c>
      <c r="C34" s="70" t="s">
        <v>4073</v>
      </c>
      <c r="D34" s="70" t="s">
        <v>53</v>
      </c>
      <c r="E34" s="70" t="s">
        <v>2468</v>
      </c>
      <c r="F34" s="70" t="s">
        <v>2562</v>
      </c>
      <c r="G34" s="70" t="s">
        <v>54</v>
      </c>
      <c r="H34" s="70" t="s">
        <v>59</v>
      </c>
      <c r="I34" s="70" t="s">
        <v>24</v>
      </c>
      <c r="J34">
        <v>0.125</v>
      </c>
      <c r="K34">
        <v>1.35E-4</v>
      </c>
      <c r="L34">
        <v>12</v>
      </c>
      <c r="M34">
        <v>0</v>
      </c>
      <c r="N34">
        <v>0</v>
      </c>
      <c r="O34">
        <v>1</v>
      </c>
      <c r="P34" s="70" t="s">
        <v>38</v>
      </c>
      <c r="Q34">
        <v>0</v>
      </c>
      <c r="R34">
        <v>0</v>
      </c>
    </row>
    <row r="35" spans="1:18" x14ac:dyDescent="0.25">
      <c r="A35">
        <v>34</v>
      </c>
      <c r="B35" s="31" t="s">
        <v>6892</v>
      </c>
      <c r="C35" s="70" t="s">
        <v>4074</v>
      </c>
      <c r="D35" s="70" t="s">
        <v>53</v>
      </c>
      <c r="E35" s="70" t="s">
        <v>2468</v>
      </c>
      <c r="F35" s="70" t="s">
        <v>2562</v>
      </c>
      <c r="G35" s="70" t="s">
        <v>54</v>
      </c>
      <c r="H35" s="70" t="s">
        <v>282</v>
      </c>
      <c r="I35" s="70" t="s">
        <v>24</v>
      </c>
      <c r="J35">
        <v>0.125</v>
      </c>
      <c r="K35">
        <v>1.35E-4</v>
      </c>
      <c r="L35">
        <v>72</v>
      </c>
      <c r="M35">
        <v>0</v>
      </c>
      <c r="N35">
        <v>0</v>
      </c>
      <c r="O35">
        <v>1</v>
      </c>
      <c r="P35" s="70" t="s">
        <v>38</v>
      </c>
      <c r="Q35">
        <v>0</v>
      </c>
      <c r="R35">
        <v>0</v>
      </c>
    </row>
    <row r="36" spans="1:18" x14ac:dyDescent="0.25">
      <c r="A36">
        <v>35</v>
      </c>
      <c r="B36" s="31" t="s">
        <v>6893</v>
      </c>
      <c r="C36" s="70" t="s">
        <v>4075</v>
      </c>
      <c r="D36" s="70" t="s">
        <v>53</v>
      </c>
      <c r="E36" s="70" t="s">
        <v>2468</v>
      </c>
      <c r="F36" s="70" t="s">
        <v>2562</v>
      </c>
      <c r="G36" s="70" t="s">
        <v>54</v>
      </c>
      <c r="H36" s="70" t="s">
        <v>59</v>
      </c>
      <c r="I36" s="70" t="s">
        <v>24</v>
      </c>
      <c r="J36">
        <v>0.125</v>
      </c>
      <c r="K36">
        <v>1.35E-4</v>
      </c>
      <c r="L36">
        <v>12</v>
      </c>
      <c r="M36">
        <v>0</v>
      </c>
      <c r="N36">
        <v>0</v>
      </c>
      <c r="O36">
        <v>1</v>
      </c>
      <c r="P36" s="70" t="s">
        <v>38</v>
      </c>
      <c r="Q36">
        <v>0</v>
      </c>
      <c r="R36">
        <v>0</v>
      </c>
    </row>
    <row r="37" spans="1:18" x14ac:dyDescent="0.25">
      <c r="A37">
        <v>36</v>
      </c>
      <c r="B37" s="31" t="s">
        <v>6894</v>
      </c>
      <c r="C37" s="70" t="s">
        <v>4076</v>
      </c>
      <c r="D37" s="70" t="s">
        <v>53</v>
      </c>
      <c r="E37" s="70" t="s">
        <v>2468</v>
      </c>
      <c r="F37" s="70" t="s">
        <v>2562</v>
      </c>
      <c r="G37" s="70" t="s">
        <v>54</v>
      </c>
      <c r="H37" s="70" t="s">
        <v>59</v>
      </c>
      <c r="I37" s="70" t="s">
        <v>24</v>
      </c>
      <c r="J37">
        <v>0.09</v>
      </c>
      <c r="K37">
        <v>1.6200000000000001E-4</v>
      </c>
      <c r="L37">
        <v>12</v>
      </c>
      <c r="M37">
        <v>0</v>
      </c>
      <c r="N37">
        <v>0</v>
      </c>
      <c r="O37">
        <v>1</v>
      </c>
      <c r="P37" s="70" t="s">
        <v>38</v>
      </c>
      <c r="Q37">
        <v>0</v>
      </c>
      <c r="R37">
        <v>0</v>
      </c>
    </row>
    <row r="38" spans="1:18" x14ac:dyDescent="0.25">
      <c r="A38">
        <v>37</v>
      </c>
      <c r="B38" s="31" t="s">
        <v>6895</v>
      </c>
      <c r="C38" s="70" t="s">
        <v>4077</v>
      </c>
      <c r="D38" s="70" t="s">
        <v>53</v>
      </c>
      <c r="E38" s="70" t="s">
        <v>2468</v>
      </c>
      <c r="F38" s="70" t="s">
        <v>2562</v>
      </c>
      <c r="G38" s="70" t="s">
        <v>54</v>
      </c>
      <c r="H38" s="70" t="s">
        <v>282</v>
      </c>
      <c r="I38" s="70" t="s">
        <v>24</v>
      </c>
      <c r="J38">
        <v>0.09</v>
      </c>
      <c r="K38">
        <v>1.6200000000000001E-4</v>
      </c>
      <c r="L38">
        <v>72</v>
      </c>
      <c r="M38">
        <v>0</v>
      </c>
      <c r="N38">
        <v>0</v>
      </c>
      <c r="O38">
        <v>1</v>
      </c>
      <c r="P38" s="70" t="s">
        <v>38</v>
      </c>
      <c r="Q38">
        <v>0</v>
      </c>
      <c r="R38">
        <v>0</v>
      </c>
    </row>
    <row r="39" spans="1:18" x14ac:dyDescent="0.25">
      <c r="A39">
        <v>38</v>
      </c>
      <c r="B39" s="31" t="s">
        <v>6896</v>
      </c>
      <c r="C39" s="70" t="s">
        <v>4078</v>
      </c>
      <c r="D39" s="70" t="s">
        <v>53</v>
      </c>
      <c r="E39" s="70" t="s">
        <v>2468</v>
      </c>
      <c r="F39" s="70" t="s">
        <v>2562</v>
      </c>
      <c r="G39" s="70" t="s">
        <v>54</v>
      </c>
      <c r="H39" s="70" t="s">
        <v>282</v>
      </c>
      <c r="I39" s="70" t="s">
        <v>24</v>
      </c>
      <c r="J39">
        <v>0.09</v>
      </c>
      <c r="K39">
        <v>1.6200000000000001E-4</v>
      </c>
      <c r="L39">
        <v>72</v>
      </c>
      <c r="M39">
        <v>0</v>
      </c>
      <c r="N39">
        <v>0</v>
      </c>
      <c r="O39">
        <v>1</v>
      </c>
      <c r="P39" s="70" t="s">
        <v>38</v>
      </c>
      <c r="Q39">
        <v>0</v>
      </c>
      <c r="R39">
        <v>0</v>
      </c>
    </row>
    <row r="40" spans="1:18" x14ac:dyDescent="0.25">
      <c r="A40">
        <v>39</v>
      </c>
      <c r="B40" s="31" t="s">
        <v>6897</v>
      </c>
      <c r="C40" s="70" t="s">
        <v>55</v>
      </c>
      <c r="D40" s="70" t="s">
        <v>21</v>
      </c>
      <c r="E40" s="70" t="s">
        <v>2432</v>
      </c>
      <c r="F40" s="70" t="s">
        <v>4072</v>
      </c>
      <c r="G40" s="70" t="s">
        <v>4071</v>
      </c>
      <c r="H40" s="70" t="s">
        <v>29</v>
      </c>
      <c r="I40" s="70" t="s">
        <v>29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 s="70" t="s">
        <v>25</v>
      </c>
      <c r="Q40">
        <v>0</v>
      </c>
      <c r="R40">
        <v>0</v>
      </c>
    </row>
    <row r="41" spans="1:18" x14ac:dyDescent="0.25">
      <c r="A41">
        <v>40</v>
      </c>
      <c r="B41" s="31" t="s">
        <v>6898</v>
      </c>
      <c r="C41" s="70" t="s">
        <v>56</v>
      </c>
      <c r="D41" s="70" t="s">
        <v>57</v>
      </c>
      <c r="E41" s="70" t="s">
        <v>4079</v>
      </c>
      <c r="F41" s="70" t="s">
        <v>4080</v>
      </c>
      <c r="G41" s="70" t="s">
        <v>58</v>
      </c>
      <c r="H41" s="70" t="s">
        <v>59</v>
      </c>
      <c r="I41" s="70" t="s">
        <v>24</v>
      </c>
      <c r="J41">
        <v>8.2000000000000003E-2</v>
      </c>
      <c r="K41">
        <v>1E-3</v>
      </c>
      <c r="L41">
        <v>12</v>
      </c>
      <c r="M41">
        <v>0</v>
      </c>
      <c r="N41">
        <v>0</v>
      </c>
      <c r="O41">
        <v>1</v>
      </c>
      <c r="P41" s="70" t="s">
        <v>553</v>
      </c>
      <c r="Q41">
        <v>0</v>
      </c>
      <c r="R41">
        <v>0</v>
      </c>
    </row>
    <row r="42" spans="1:18" x14ac:dyDescent="0.25">
      <c r="A42">
        <v>41</v>
      </c>
      <c r="B42" s="31" t="s">
        <v>6899</v>
      </c>
      <c r="C42" s="70" t="s">
        <v>2917</v>
      </c>
      <c r="D42" s="70" t="s">
        <v>57</v>
      </c>
      <c r="E42" s="70" t="s">
        <v>4079</v>
      </c>
      <c r="F42" s="70" t="s">
        <v>4080</v>
      </c>
      <c r="G42" s="70" t="s">
        <v>58</v>
      </c>
      <c r="H42" s="70" t="s">
        <v>59</v>
      </c>
      <c r="I42" s="70" t="s">
        <v>24</v>
      </c>
      <c r="J42">
        <v>8.2000000000000003E-2</v>
      </c>
      <c r="K42">
        <v>1E-3</v>
      </c>
      <c r="L42">
        <v>12</v>
      </c>
      <c r="M42">
        <v>0</v>
      </c>
      <c r="N42">
        <v>0</v>
      </c>
      <c r="O42">
        <v>1</v>
      </c>
      <c r="P42" s="70" t="s">
        <v>553</v>
      </c>
      <c r="Q42">
        <v>0</v>
      </c>
      <c r="R42">
        <v>0</v>
      </c>
    </row>
    <row r="43" spans="1:18" x14ac:dyDescent="0.25">
      <c r="A43">
        <v>42</v>
      </c>
      <c r="B43" s="31" t="s">
        <v>6900</v>
      </c>
      <c r="C43" s="70" t="s">
        <v>60</v>
      </c>
      <c r="D43" s="70" t="s">
        <v>57</v>
      </c>
      <c r="E43" s="70" t="s">
        <v>4079</v>
      </c>
      <c r="F43" s="70" t="s">
        <v>4080</v>
      </c>
      <c r="G43" s="70" t="s">
        <v>58</v>
      </c>
      <c r="H43" s="70" t="s">
        <v>59</v>
      </c>
      <c r="I43" s="70" t="s">
        <v>24</v>
      </c>
      <c r="J43">
        <v>8.2000000000000003E-2</v>
      </c>
      <c r="K43">
        <v>1E-3</v>
      </c>
      <c r="L43">
        <v>12</v>
      </c>
      <c r="M43">
        <v>0</v>
      </c>
      <c r="N43">
        <v>0</v>
      </c>
      <c r="O43">
        <v>1</v>
      </c>
      <c r="P43" s="70" t="s">
        <v>553</v>
      </c>
      <c r="Q43">
        <v>0</v>
      </c>
      <c r="R43">
        <v>0</v>
      </c>
    </row>
    <row r="44" spans="1:18" x14ac:dyDescent="0.25">
      <c r="A44">
        <v>43</v>
      </c>
      <c r="B44" s="31" t="s">
        <v>6901</v>
      </c>
      <c r="C44" s="70" t="s">
        <v>2918</v>
      </c>
      <c r="D44" s="70" t="s">
        <v>21</v>
      </c>
      <c r="E44" s="70" t="s">
        <v>2432</v>
      </c>
      <c r="F44" s="70" t="s">
        <v>67</v>
      </c>
      <c r="G44" s="70" t="s">
        <v>42</v>
      </c>
      <c r="H44" s="70" t="s">
        <v>29</v>
      </c>
      <c r="I44" s="70" t="s">
        <v>29</v>
      </c>
      <c r="J44">
        <v>1</v>
      </c>
      <c r="K44">
        <v>5.0000000000000001E-3</v>
      </c>
      <c r="L44">
        <v>1</v>
      </c>
      <c r="M44">
        <v>0</v>
      </c>
      <c r="N44">
        <v>0</v>
      </c>
      <c r="O44">
        <v>1</v>
      </c>
      <c r="P44" s="70" t="s">
        <v>25</v>
      </c>
      <c r="Q44">
        <v>0</v>
      </c>
      <c r="R44">
        <v>0</v>
      </c>
    </row>
    <row r="45" spans="1:18" x14ac:dyDescent="0.25">
      <c r="A45">
        <v>44</v>
      </c>
      <c r="B45" s="31" t="s">
        <v>6902</v>
      </c>
      <c r="C45" s="70" t="s">
        <v>2919</v>
      </c>
      <c r="D45" s="70" t="s">
        <v>21</v>
      </c>
      <c r="E45" s="70" t="s">
        <v>2432</v>
      </c>
      <c r="F45" s="70" t="s">
        <v>4072</v>
      </c>
      <c r="G45" s="70" t="s">
        <v>61</v>
      </c>
      <c r="H45" s="70" t="s">
        <v>29</v>
      </c>
      <c r="I45" s="70" t="s">
        <v>29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 s="70" t="s">
        <v>25</v>
      </c>
      <c r="Q45">
        <v>0</v>
      </c>
      <c r="R45">
        <v>0</v>
      </c>
    </row>
    <row r="46" spans="1:18" x14ac:dyDescent="0.25">
      <c r="A46">
        <v>45</v>
      </c>
      <c r="B46" s="31" t="s">
        <v>6903</v>
      </c>
      <c r="C46" s="70" t="s">
        <v>4081</v>
      </c>
      <c r="D46" s="70" t="s">
        <v>53</v>
      </c>
      <c r="E46" s="70" t="s">
        <v>2468</v>
      </c>
      <c r="F46" s="70" t="s">
        <v>4082</v>
      </c>
      <c r="G46" s="70" t="s">
        <v>4083</v>
      </c>
      <c r="H46" s="70" t="s">
        <v>59</v>
      </c>
      <c r="I46" s="70" t="s">
        <v>24</v>
      </c>
      <c r="J46">
        <v>0.14499999999999999</v>
      </c>
      <c r="K46">
        <v>2.9399999999999999E-4</v>
      </c>
      <c r="L46">
        <v>12</v>
      </c>
      <c r="M46">
        <v>0</v>
      </c>
      <c r="N46">
        <v>0</v>
      </c>
      <c r="O46">
        <v>1</v>
      </c>
      <c r="P46" s="70" t="s">
        <v>38</v>
      </c>
      <c r="Q46">
        <v>0</v>
      </c>
      <c r="R46">
        <v>0</v>
      </c>
    </row>
    <row r="47" spans="1:18" x14ac:dyDescent="0.25">
      <c r="A47">
        <v>46</v>
      </c>
      <c r="B47" s="31" t="s">
        <v>6904</v>
      </c>
      <c r="C47" s="70" t="s">
        <v>4084</v>
      </c>
      <c r="D47" s="70" t="s">
        <v>21</v>
      </c>
      <c r="E47" s="70" t="s">
        <v>2432</v>
      </c>
      <c r="F47" s="70" t="s">
        <v>4072</v>
      </c>
      <c r="G47" s="70" t="s">
        <v>61</v>
      </c>
      <c r="H47" s="70" t="s">
        <v>29</v>
      </c>
      <c r="I47" s="70" t="s">
        <v>29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 s="70" t="s">
        <v>25</v>
      </c>
      <c r="Q47">
        <v>0</v>
      </c>
      <c r="R47">
        <v>0</v>
      </c>
    </row>
    <row r="48" spans="1:18" x14ac:dyDescent="0.25">
      <c r="A48">
        <v>47</v>
      </c>
      <c r="B48" s="31" t="s">
        <v>6905</v>
      </c>
      <c r="C48" s="70" t="s">
        <v>2920</v>
      </c>
      <c r="D48" s="70" t="s">
        <v>21</v>
      </c>
      <c r="E48" s="70" t="s">
        <v>2432</v>
      </c>
      <c r="F48" s="70" t="s">
        <v>4072</v>
      </c>
      <c r="G48" s="70" t="s">
        <v>61</v>
      </c>
      <c r="H48" s="70" t="s">
        <v>29</v>
      </c>
      <c r="I48" s="70" t="s">
        <v>29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 s="70" t="s">
        <v>25</v>
      </c>
      <c r="Q48">
        <v>0</v>
      </c>
      <c r="R48">
        <v>0</v>
      </c>
    </row>
    <row r="49" spans="1:18" x14ac:dyDescent="0.25">
      <c r="A49">
        <v>48</v>
      </c>
      <c r="B49" s="31" t="s">
        <v>6906</v>
      </c>
      <c r="C49" s="70" t="s">
        <v>2921</v>
      </c>
      <c r="D49" s="70" t="s">
        <v>21</v>
      </c>
      <c r="E49" s="70" t="s">
        <v>2432</v>
      </c>
      <c r="F49" s="70" t="s">
        <v>67</v>
      </c>
      <c r="G49" s="70" t="s">
        <v>4071</v>
      </c>
      <c r="H49" s="70" t="s">
        <v>29</v>
      </c>
      <c r="I49" s="70" t="s">
        <v>29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 s="70" t="s">
        <v>25</v>
      </c>
      <c r="Q49">
        <v>0</v>
      </c>
      <c r="R49">
        <v>0</v>
      </c>
    </row>
    <row r="50" spans="1:18" x14ac:dyDescent="0.25">
      <c r="A50">
        <v>49</v>
      </c>
      <c r="B50" s="31" t="s">
        <v>6907</v>
      </c>
      <c r="C50" s="70" t="s">
        <v>62</v>
      </c>
      <c r="D50" s="70" t="s">
        <v>21</v>
      </c>
      <c r="E50" s="70" t="s">
        <v>2266</v>
      </c>
      <c r="F50" s="70" t="s">
        <v>121</v>
      </c>
      <c r="G50" s="70" t="s">
        <v>35</v>
      </c>
      <c r="H50" s="70" t="s">
        <v>29</v>
      </c>
      <c r="I50" s="70" t="s">
        <v>29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  <c r="P50" s="70" t="s">
        <v>25</v>
      </c>
      <c r="Q50">
        <v>0</v>
      </c>
      <c r="R50">
        <v>0</v>
      </c>
    </row>
    <row r="51" spans="1:18" x14ac:dyDescent="0.25">
      <c r="A51">
        <v>50</v>
      </c>
      <c r="B51" s="31" t="s">
        <v>6908</v>
      </c>
      <c r="C51" s="70" t="s">
        <v>4085</v>
      </c>
      <c r="D51" s="70" t="s">
        <v>31</v>
      </c>
      <c r="E51" s="70" t="s">
        <v>2377</v>
      </c>
      <c r="F51" s="70" t="s">
        <v>2378</v>
      </c>
      <c r="G51" s="70" t="s">
        <v>4048</v>
      </c>
      <c r="H51" s="70" t="s">
        <v>29</v>
      </c>
      <c r="I51" s="70" t="s">
        <v>29</v>
      </c>
      <c r="J51">
        <v>1</v>
      </c>
      <c r="K51">
        <v>1E-3</v>
      </c>
      <c r="L51">
        <v>1</v>
      </c>
      <c r="M51">
        <v>0</v>
      </c>
      <c r="N51">
        <v>0</v>
      </c>
      <c r="O51">
        <v>0</v>
      </c>
      <c r="P51" s="70" t="s">
        <v>32</v>
      </c>
      <c r="Q51">
        <v>0</v>
      </c>
      <c r="R51">
        <v>0</v>
      </c>
    </row>
    <row r="52" spans="1:18" x14ac:dyDescent="0.25">
      <c r="A52">
        <v>51</v>
      </c>
      <c r="B52" s="31" t="s">
        <v>6909</v>
      </c>
      <c r="C52" s="70" t="s">
        <v>4086</v>
      </c>
      <c r="D52" s="70" t="s">
        <v>28</v>
      </c>
      <c r="E52" s="70" t="s">
        <v>2445</v>
      </c>
      <c r="F52" s="70" t="s">
        <v>2446</v>
      </c>
      <c r="G52" s="70" t="s">
        <v>35</v>
      </c>
      <c r="H52" s="70" t="s">
        <v>29</v>
      </c>
      <c r="I52" s="70" t="s">
        <v>29</v>
      </c>
      <c r="J52">
        <v>1</v>
      </c>
      <c r="K52">
        <v>0</v>
      </c>
      <c r="L52">
        <v>1</v>
      </c>
      <c r="M52">
        <v>0</v>
      </c>
      <c r="N52">
        <v>0</v>
      </c>
      <c r="O52">
        <v>1</v>
      </c>
      <c r="P52" s="70" t="s">
        <v>25</v>
      </c>
      <c r="Q52">
        <v>0</v>
      </c>
      <c r="R52">
        <v>0</v>
      </c>
    </row>
    <row r="53" spans="1:18" x14ac:dyDescent="0.25">
      <c r="A53">
        <v>52</v>
      </c>
      <c r="B53" s="31" t="s">
        <v>6910</v>
      </c>
      <c r="C53" s="70" t="s">
        <v>4087</v>
      </c>
      <c r="D53" s="70" t="s">
        <v>28</v>
      </c>
      <c r="E53" s="70" t="s">
        <v>2394</v>
      </c>
      <c r="F53" s="70" t="s">
        <v>64</v>
      </c>
      <c r="G53" s="70" t="s">
        <v>35</v>
      </c>
      <c r="H53" s="70" t="s">
        <v>29</v>
      </c>
      <c r="I53" s="70" t="s">
        <v>29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 s="70" t="s">
        <v>25</v>
      </c>
      <c r="Q53">
        <v>0</v>
      </c>
      <c r="R53">
        <v>0</v>
      </c>
    </row>
    <row r="54" spans="1:18" x14ac:dyDescent="0.25">
      <c r="A54">
        <v>53</v>
      </c>
      <c r="B54" s="31" t="s">
        <v>6911</v>
      </c>
      <c r="C54" s="70" t="s">
        <v>65</v>
      </c>
      <c r="D54" s="70" t="s">
        <v>21</v>
      </c>
      <c r="E54" s="70" t="s">
        <v>2432</v>
      </c>
      <c r="F54" s="70" t="s">
        <v>4072</v>
      </c>
      <c r="G54" s="70" t="s">
        <v>4071</v>
      </c>
      <c r="H54" s="70" t="s">
        <v>29</v>
      </c>
      <c r="I54" s="70" t="s">
        <v>29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 s="70" t="s">
        <v>25</v>
      </c>
      <c r="Q54">
        <v>0</v>
      </c>
      <c r="R54">
        <v>0</v>
      </c>
    </row>
    <row r="55" spans="1:18" x14ac:dyDescent="0.25">
      <c r="A55">
        <v>54</v>
      </c>
      <c r="B55" s="31" t="s">
        <v>6912</v>
      </c>
      <c r="C55" s="70" t="s">
        <v>66</v>
      </c>
      <c r="D55" s="70" t="s">
        <v>28</v>
      </c>
      <c r="E55" s="70" t="s">
        <v>2394</v>
      </c>
      <c r="F55" s="70" t="s">
        <v>64</v>
      </c>
      <c r="G55" s="70" t="s">
        <v>35</v>
      </c>
      <c r="H55" s="70" t="s">
        <v>29</v>
      </c>
      <c r="I55" s="70" t="s">
        <v>29</v>
      </c>
      <c r="J55">
        <v>1</v>
      </c>
      <c r="K55">
        <v>0</v>
      </c>
      <c r="L55">
        <v>1</v>
      </c>
      <c r="M55">
        <v>0</v>
      </c>
      <c r="N55">
        <v>0</v>
      </c>
      <c r="O55">
        <v>1</v>
      </c>
      <c r="P55" s="70" t="s">
        <v>25</v>
      </c>
      <c r="Q55">
        <v>0</v>
      </c>
      <c r="R55">
        <v>0</v>
      </c>
    </row>
    <row r="56" spans="1:18" x14ac:dyDescent="0.25">
      <c r="A56">
        <v>55</v>
      </c>
      <c r="B56" s="31" t="s">
        <v>6913</v>
      </c>
      <c r="C56" s="70" t="s">
        <v>4088</v>
      </c>
      <c r="D56" s="70" t="s">
        <v>21</v>
      </c>
      <c r="E56" s="70" t="s">
        <v>2432</v>
      </c>
      <c r="F56" s="70" t="s">
        <v>67</v>
      </c>
      <c r="G56" s="70" t="s">
        <v>4071</v>
      </c>
      <c r="H56" s="70" t="s">
        <v>29</v>
      </c>
      <c r="I56" s="70" t="s">
        <v>29</v>
      </c>
      <c r="J56">
        <v>1</v>
      </c>
      <c r="K56">
        <v>0</v>
      </c>
      <c r="L56">
        <v>1</v>
      </c>
      <c r="M56">
        <v>0</v>
      </c>
      <c r="N56">
        <v>0</v>
      </c>
      <c r="O56">
        <v>1</v>
      </c>
      <c r="P56" s="70" t="s">
        <v>553</v>
      </c>
      <c r="Q56">
        <v>0</v>
      </c>
      <c r="R56">
        <v>0</v>
      </c>
    </row>
    <row r="57" spans="1:18" x14ac:dyDescent="0.25">
      <c r="A57">
        <v>56</v>
      </c>
      <c r="B57" s="31" t="s">
        <v>6914</v>
      </c>
      <c r="C57" s="70" t="s">
        <v>68</v>
      </c>
      <c r="D57" s="70" t="s">
        <v>21</v>
      </c>
      <c r="E57" s="70" t="s">
        <v>2432</v>
      </c>
      <c r="F57" s="70" t="s">
        <v>67</v>
      </c>
      <c r="G57" s="70" t="s">
        <v>69</v>
      </c>
      <c r="H57" s="70" t="s">
        <v>29</v>
      </c>
      <c r="I57" s="70" t="s">
        <v>29</v>
      </c>
      <c r="J57">
        <v>1</v>
      </c>
      <c r="K57">
        <v>0</v>
      </c>
      <c r="L57">
        <v>1</v>
      </c>
      <c r="M57">
        <v>0</v>
      </c>
      <c r="N57">
        <v>0</v>
      </c>
      <c r="O57">
        <v>1</v>
      </c>
      <c r="P57" s="70" t="s">
        <v>25</v>
      </c>
      <c r="Q57">
        <v>0</v>
      </c>
      <c r="R57">
        <v>0</v>
      </c>
    </row>
    <row r="58" spans="1:18" x14ac:dyDescent="0.25">
      <c r="A58">
        <v>57</v>
      </c>
      <c r="B58" s="31" t="s">
        <v>6915</v>
      </c>
      <c r="C58" s="70" t="s">
        <v>70</v>
      </c>
      <c r="D58" s="70" t="s">
        <v>21</v>
      </c>
      <c r="E58" s="70" t="s">
        <v>2432</v>
      </c>
      <c r="F58" s="70" t="s">
        <v>4045</v>
      </c>
      <c r="G58" s="70" t="s">
        <v>69</v>
      </c>
      <c r="H58" s="70" t="s">
        <v>29</v>
      </c>
      <c r="I58" s="70" t="s">
        <v>29</v>
      </c>
      <c r="J58">
        <v>1</v>
      </c>
      <c r="K58">
        <v>0</v>
      </c>
      <c r="L58">
        <v>1</v>
      </c>
      <c r="M58">
        <v>0</v>
      </c>
      <c r="N58">
        <v>0</v>
      </c>
      <c r="O58">
        <v>1</v>
      </c>
      <c r="P58" s="70" t="s">
        <v>25</v>
      </c>
      <c r="Q58">
        <v>0</v>
      </c>
      <c r="R58">
        <v>0</v>
      </c>
    </row>
    <row r="59" spans="1:18" x14ac:dyDescent="0.25">
      <c r="A59">
        <v>58</v>
      </c>
      <c r="B59" s="31" t="s">
        <v>6916</v>
      </c>
      <c r="C59" s="70" t="s">
        <v>2922</v>
      </c>
      <c r="D59" s="70" t="s">
        <v>21</v>
      </c>
      <c r="E59" s="70" t="s">
        <v>2432</v>
      </c>
      <c r="F59" s="70" t="s">
        <v>67</v>
      </c>
      <c r="G59" s="70" t="s">
        <v>4071</v>
      </c>
      <c r="H59" s="70" t="s">
        <v>29</v>
      </c>
      <c r="I59" s="70" t="s">
        <v>29</v>
      </c>
      <c r="J59">
        <v>1</v>
      </c>
      <c r="K59">
        <v>0</v>
      </c>
      <c r="L59">
        <v>1</v>
      </c>
      <c r="M59">
        <v>0</v>
      </c>
      <c r="N59">
        <v>0</v>
      </c>
      <c r="O59">
        <v>1</v>
      </c>
      <c r="P59" s="70" t="s">
        <v>25</v>
      </c>
      <c r="Q59">
        <v>0</v>
      </c>
      <c r="R59">
        <v>0</v>
      </c>
    </row>
    <row r="60" spans="1:18" x14ac:dyDescent="0.25">
      <c r="A60">
        <v>59</v>
      </c>
      <c r="B60" s="31" t="s">
        <v>6917</v>
      </c>
      <c r="C60" s="70" t="s">
        <v>4089</v>
      </c>
      <c r="D60" s="70" t="s">
        <v>21</v>
      </c>
      <c r="E60" s="70" t="s">
        <v>2266</v>
      </c>
      <c r="F60" s="70" t="s">
        <v>4040</v>
      </c>
      <c r="G60" s="70" t="s">
        <v>4090</v>
      </c>
      <c r="H60" s="70" t="s">
        <v>29</v>
      </c>
      <c r="I60" s="70" t="s">
        <v>29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 s="70" t="s">
        <v>25</v>
      </c>
      <c r="Q60">
        <v>0</v>
      </c>
      <c r="R60">
        <v>0</v>
      </c>
    </row>
    <row r="61" spans="1:18" x14ac:dyDescent="0.25">
      <c r="A61">
        <v>60</v>
      </c>
      <c r="B61" s="31" t="s">
        <v>6918</v>
      </c>
      <c r="C61" s="70" t="s">
        <v>4091</v>
      </c>
      <c r="D61" s="70" t="s">
        <v>21</v>
      </c>
      <c r="E61" s="70" t="s">
        <v>2266</v>
      </c>
      <c r="F61" s="70" t="s">
        <v>4092</v>
      </c>
      <c r="G61" s="70" t="s">
        <v>71</v>
      </c>
      <c r="H61" s="70" t="s">
        <v>29</v>
      </c>
      <c r="I61" s="70" t="s">
        <v>29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 s="70" t="s">
        <v>25</v>
      </c>
      <c r="Q61">
        <v>0</v>
      </c>
      <c r="R61">
        <v>0</v>
      </c>
    </row>
    <row r="62" spans="1:18" x14ac:dyDescent="0.25">
      <c r="A62">
        <v>61</v>
      </c>
      <c r="B62" s="31" t="s">
        <v>6919</v>
      </c>
      <c r="C62" s="70" t="s">
        <v>4093</v>
      </c>
      <c r="D62" s="70" t="s">
        <v>21</v>
      </c>
      <c r="E62" s="70" t="s">
        <v>2266</v>
      </c>
      <c r="F62" s="70" t="s">
        <v>4092</v>
      </c>
      <c r="G62" s="70" t="s">
        <v>72</v>
      </c>
      <c r="H62" s="70" t="s">
        <v>29</v>
      </c>
      <c r="I62" s="70" t="s">
        <v>29</v>
      </c>
      <c r="J62">
        <v>1</v>
      </c>
      <c r="K62">
        <v>0</v>
      </c>
      <c r="L62">
        <v>1</v>
      </c>
      <c r="M62">
        <v>0</v>
      </c>
      <c r="N62">
        <v>0</v>
      </c>
      <c r="O62">
        <v>1</v>
      </c>
      <c r="P62" s="70" t="s">
        <v>25</v>
      </c>
      <c r="Q62">
        <v>0</v>
      </c>
      <c r="R62">
        <v>0</v>
      </c>
    </row>
    <row r="63" spans="1:18" x14ac:dyDescent="0.25">
      <c r="A63">
        <v>62</v>
      </c>
      <c r="B63" s="31" t="s">
        <v>6920</v>
      </c>
      <c r="C63" s="70" t="s">
        <v>73</v>
      </c>
      <c r="D63" s="70" t="s">
        <v>21</v>
      </c>
      <c r="E63" s="70" t="s">
        <v>2266</v>
      </c>
      <c r="F63" s="70" t="s">
        <v>4040</v>
      </c>
      <c r="G63" s="70" t="s">
        <v>4094</v>
      </c>
      <c r="H63" s="70" t="s">
        <v>29</v>
      </c>
      <c r="I63" s="70" t="s">
        <v>29</v>
      </c>
      <c r="J63">
        <v>1</v>
      </c>
      <c r="K63">
        <v>1E-3</v>
      </c>
      <c r="L63">
        <v>1</v>
      </c>
      <c r="M63">
        <v>0</v>
      </c>
      <c r="N63">
        <v>0</v>
      </c>
      <c r="O63">
        <v>1</v>
      </c>
      <c r="P63" s="70" t="s">
        <v>25</v>
      </c>
      <c r="Q63">
        <v>0</v>
      </c>
      <c r="R63">
        <v>0</v>
      </c>
    </row>
    <row r="64" spans="1:18" x14ac:dyDescent="0.25">
      <c r="A64">
        <v>63</v>
      </c>
      <c r="B64" s="31" t="s">
        <v>6921</v>
      </c>
      <c r="C64" s="70" t="s">
        <v>4095</v>
      </c>
      <c r="D64" s="70" t="s">
        <v>21</v>
      </c>
      <c r="E64" s="70" t="s">
        <v>2266</v>
      </c>
      <c r="F64" s="70" t="s">
        <v>121</v>
      </c>
      <c r="G64" s="70" t="s">
        <v>74</v>
      </c>
      <c r="H64" s="70" t="s">
        <v>29</v>
      </c>
      <c r="I64" s="70" t="s">
        <v>29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 s="70" t="s">
        <v>25</v>
      </c>
      <c r="Q64">
        <v>0</v>
      </c>
      <c r="R64">
        <v>0</v>
      </c>
    </row>
    <row r="65" spans="1:18" x14ac:dyDescent="0.25">
      <c r="A65">
        <v>64</v>
      </c>
      <c r="B65" s="31" t="s">
        <v>6922</v>
      </c>
      <c r="C65" s="70" t="s">
        <v>4096</v>
      </c>
      <c r="D65" s="70" t="s">
        <v>21</v>
      </c>
      <c r="E65" s="70" t="s">
        <v>2432</v>
      </c>
      <c r="F65" s="70" t="s">
        <v>2433</v>
      </c>
      <c r="G65" s="70" t="s">
        <v>41</v>
      </c>
      <c r="H65" s="70" t="s">
        <v>29</v>
      </c>
      <c r="I65" s="70" t="s">
        <v>29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 s="70" t="s">
        <v>25</v>
      </c>
      <c r="Q65">
        <v>0</v>
      </c>
      <c r="R65">
        <v>0</v>
      </c>
    </row>
    <row r="66" spans="1:18" x14ac:dyDescent="0.25">
      <c r="A66">
        <v>65</v>
      </c>
      <c r="B66" s="31" t="s">
        <v>6923</v>
      </c>
      <c r="C66" s="70" t="s">
        <v>4097</v>
      </c>
      <c r="D66" s="70" t="s">
        <v>21</v>
      </c>
      <c r="E66" s="70" t="s">
        <v>2432</v>
      </c>
      <c r="F66" s="70" t="s">
        <v>4046</v>
      </c>
      <c r="G66" s="70" t="s">
        <v>35</v>
      </c>
      <c r="H66" s="70" t="s">
        <v>29</v>
      </c>
      <c r="I66" s="70" t="s">
        <v>29</v>
      </c>
      <c r="J66">
        <v>1</v>
      </c>
      <c r="K66">
        <v>1E-3</v>
      </c>
      <c r="L66">
        <v>1</v>
      </c>
      <c r="M66">
        <v>0</v>
      </c>
      <c r="N66">
        <v>0</v>
      </c>
      <c r="O66">
        <v>1</v>
      </c>
      <c r="P66" s="70" t="s">
        <v>75</v>
      </c>
      <c r="Q66">
        <v>0</v>
      </c>
      <c r="R66">
        <v>0</v>
      </c>
    </row>
    <row r="67" spans="1:18" x14ac:dyDescent="0.25">
      <c r="A67">
        <v>66</v>
      </c>
      <c r="B67" s="31" t="s">
        <v>6924</v>
      </c>
      <c r="C67" s="70" t="s">
        <v>4098</v>
      </c>
      <c r="D67" s="70" t="s">
        <v>21</v>
      </c>
      <c r="E67" s="70" t="s">
        <v>2266</v>
      </c>
      <c r="F67" s="70" t="s">
        <v>121</v>
      </c>
      <c r="G67" s="70" t="s">
        <v>74</v>
      </c>
      <c r="H67" s="70" t="s">
        <v>29</v>
      </c>
      <c r="I67" s="70" t="s">
        <v>29</v>
      </c>
      <c r="J67">
        <v>1</v>
      </c>
      <c r="K67">
        <v>3.0000000000000001E-3</v>
      </c>
      <c r="L67">
        <v>1</v>
      </c>
      <c r="M67">
        <v>0</v>
      </c>
      <c r="N67">
        <v>0</v>
      </c>
      <c r="O67">
        <v>0</v>
      </c>
      <c r="P67" s="70" t="s">
        <v>25</v>
      </c>
      <c r="Q67">
        <v>0</v>
      </c>
      <c r="R67">
        <v>0</v>
      </c>
    </row>
    <row r="68" spans="1:18" x14ac:dyDescent="0.25">
      <c r="A68">
        <v>67</v>
      </c>
      <c r="B68" s="31" t="s">
        <v>6925</v>
      </c>
      <c r="C68" s="70" t="s">
        <v>2923</v>
      </c>
      <c r="D68" s="70" t="s">
        <v>21</v>
      </c>
      <c r="E68" s="70" t="s">
        <v>2266</v>
      </c>
      <c r="F68" s="70" t="s">
        <v>121</v>
      </c>
      <c r="G68" s="70" t="s">
        <v>74</v>
      </c>
      <c r="H68" s="70" t="s">
        <v>29</v>
      </c>
      <c r="I68" s="70" t="s">
        <v>29</v>
      </c>
      <c r="J68">
        <v>1</v>
      </c>
      <c r="K68">
        <v>3.0000000000000001E-3</v>
      </c>
      <c r="L68">
        <v>1</v>
      </c>
      <c r="M68">
        <v>0</v>
      </c>
      <c r="N68">
        <v>0</v>
      </c>
      <c r="O68">
        <v>1</v>
      </c>
      <c r="P68" s="70" t="s">
        <v>25</v>
      </c>
      <c r="Q68">
        <v>0</v>
      </c>
      <c r="R68">
        <v>0</v>
      </c>
    </row>
    <row r="69" spans="1:18" x14ac:dyDescent="0.25">
      <c r="A69">
        <v>68</v>
      </c>
      <c r="B69" s="31" t="s">
        <v>6926</v>
      </c>
      <c r="C69" s="70" t="s">
        <v>76</v>
      </c>
      <c r="D69" s="70" t="s">
        <v>28</v>
      </c>
      <c r="E69" s="70" t="s">
        <v>2394</v>
      </c>
      <c r="F69" s="70" t="s">
        <v>64</v>
      </c>
      <c r="G69" s="70" t="s">
        <v>35</v>
      </c>
      <c r="H69" s="70" t="s">
        <v>29</v>
      </c>
      <c r="I69" s="70" t="s">
        <v>29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 s="70" t="s">
        <v>25</v>
      </c>
      <c r="Q69">
        <v>0</v>
      </c>
      <c r="R69">
        <v>0</v>
      </c>
    </row>
    <row r="70" spans="1:18" x14ac:dyDescent="0.25">
      <c r="A70">
        <v>69</v>
      </c>
      <c r="B70" s="31" t="s">
        <v>6927</v>
      </c>
      <c r="C70" s="70" t="s">
        <v>2924</v>
      </c>
      <c r="D70" s="70" t="s">
        <v>21</v>
      </c>
      <c r="E70" s="70" t="s">
        <v>106</v>
      </c>
      <c r="F70" s="70" t="s">
        <v>106</v>
      </c>
      <c r="G70" s="70" t="s">
        <v>35</v>
      </c>
      <c r="H70" s="70" t="s">
        <v>29</v>
      </c>
      <c r="I70" s="70" t="s">
        <v>29</v>
      </c>
      <c r="J70">
        <v>1</v>
      </c>
      <c r="K70">
        <v>0</v>
      </c>
      <c r="L70">
        <v>1</v>
      </c>
      <c r="M70">
        <v>0</v>
      </c>
      <c r="N70">
        <v>0</v>
      </c>
      <c r="O70">
        <v>1</v>
      </c>
      <c r="P70" s="70" t="s">
        <v>25</v>
      </c>
      <c r="Q70">
        <v>0</v>
      </c>
      <c r="R70">
        <v>0</v>
      </c>
    </row>
    <row r="71" spans="1:18" x14ac:dyDescent="0.25">
      <c r="A71">
        <v>70</v>
      </c>
      <c r="B71" s="31" t="s">
        <v>6928</v>
      </c>
      <c r="C71" s="70" t="s">
        <v>4099</v>
      </c>
      <c r="D71" s="70" t="s">
        <v>21</v>
      </c>
      <c r="E71" s="70" t="s">
        <v>2432</v>
      </c>
      <c r="F71" s="70" t="s">
        <v>4046</v>
      </c>
      <c r="G71" s="70" t="s">
        <v>69</v>
      </c>
      <c r="H71" s="70" t="s">
        <v>29</v>
      </c>
      <c r="I71" s="70" t="s">
        <v>29</v>
      </c>
      <c r="J71">
        <v>1</v>
      </c>
      <c r="K71">
        <v>0</v>
      </c>
      <c r="L71">
        <v>1</v>
      </c>
      <c r="M71">
        <v>0</v>
      </c>
      <c r="N71">
        <v>0</v>
      </c>
      <c r="O71">
        <v>1</v>
      </c>
      <c r="P71" s="70" t="s">
        <v>25</v>
      </c>
      <c r="Q71">
        <v>0</v>
      </c>
      <c r="R71">
        <v>0</v>
      </c>
    </row>
    <row r="72" spans="1:18" x14ac:dyDescent="0.25">
      <c r="A72">
        <v>71</v>
      </c>
      <c r="B72" s="31" t="s">
        <v>6929</v>
      </c>
      <c r="C72" s="70" t="s">
        <v>4100</v>
      </c>
      <c r="D72" s="70" t="s">
        <v>36</v>
      </c>
      <c r="E72" s="70" t="s">
        <v>4101</v>
      </c>
      <c r="F72" s="70" t="s">
        <v>77</v>
      </c>
      <c r="G72" s="70" t="s">
        <v>4102</v>
      </c>
      <c r="H72" s="70" t="s">
        <v>388</v>
      </c>
      <c r="I72" s="70" t="s">
        <v>24</v>
      </c>
      <c r="J72">
        <v>0.05</v>
      </c>
      <c r="K72">
        <v>1E-3</v>
      </c>
      <c r="L72">
        <v>60</v>
      </c>
      <c r="M72">
        <v>0</v>
      </c>
      <c r="N72">
        <v>0</v>
      </c>
      <c r="O72">
        <v>0</v>
      </c>
      <c r="P72" s="70" t="s">
        <v>38</v>
      </c>
      <c r="Q72">
        <v>0</v>
      </c>
      <c r="R72">
        <v>0</v>
      </c>
    </row>
    <row r="73" spans="1:18" x14ac:dyDescent="0.25">
      <c r="A73">
        <v>72</v>
      </c>
      <c r="B73" s="31" t="s">
        <v>6930</v>
      </c>
      <c r="C73" s="70" t="s">
        <v>78</v>
      </c>
      <c r="D73" s="70" t="s">
        <v>21</v>
      </c>
      <c r="E73" s="70" t="s">
        <v>2432</v>
      </c>
      <c r="F73" s="70" t="s">
        <v>67</v>
      </c>
      <c r="G73" s="70" t="s">
        <v>42</v>
      </c>
      <c r="H73" s="70" t="s">
        <v>29</v>
      </c>
      <c r="I73" s="70" t="s">
        <v>29</v>
      </c>
      <c r="J73">
        <v>1</v>
      </c>
      <c r="K73">
        <v>0</v>
      </c>
      <c r="L73">
        <v>1</v>
      </c>
      <c r="M73">
        <v>0</v>
      </c>
      <c r="N73">
        <v>0</v>
      </c>
      <c r="O73">
        <v>1</v>
      </c>
      <c r="P73" s="70" t="s">
        <v>25</v>
      </c>
      <c r="Q73">
        <v>0</v>
      </c>
      <c r="R73">
        <v>0</v>
      </c>
    </row>
    <row r="74" spans="1:18" x14ac:dyDescent="0.25">
      <c r="A74">
        <v>73</v>
      </c>
      <c r="B74" s="31" t="s">
        <v>6931</v>
      </c>
      <c r="C74" s="70" t="s">
        <v>79</v>
      </c>
      <c r="D74" s="70" t="s">
        <v>21</v>
      </c>
      <c r="E74" s="70" t="s">
        <v>2432</v>
      </c>
      <c r="F74" s="70" t="s">
        <v>67</v>
      </c>
      <c r="G74" s="70" t="s">
        <v>4103</v>
      </c>
      <c r="H74" s="70" t="s">
        <v>29</v>
      </c>
      <c r="I74" s="70" t="s">
        <v>29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 s="70" t="s">
        <v>25</v>
      </c>
      <c r="Q74">
        <v>0</v>
      </c>
      <c r="R74">
        <v>0</v>
      </c>
    </row>
    <row r="75" spans="1:18" x14ac:dyDescent="0.25">
      <c r="A75">
        <v>74</v>
      </c>
      <c r="B75" s="31" t="s">
        <v>6932</v>
      </c>
      <c r="C75" s="70" t="s">
        <v>3911</v>
      </c>
      <c r="D75" s="70" t="s">
        <v>28</v>
      </c>
      <c r="E75" s="70" t="s">
        <v>4042</v>
      </c>
      <c r="F75" s="70" t="s">
        <v>2378</v>
      </c>
      <c r="G75" s="70" t="s">
        <v>4104</v>
      </c>
      <c r="H75" s="70" t="s">
        <v>29</v>
      </c>
      <c r="I75" s="70" t="s">
        <v>29</v>
      </c>
      <c r="J75">
        <v>1</v>
      </c>
      <c r="K75">
        <v>1</v>
      </c>
      <c r="L75">
        <v>1</v>
      </c>
      <c r="M75">
        <v>0</v>
      </c>
      <c r="N75">
        <v>0</v>
      </c>
      <c r="O75">
        <v>1</v>
      </c>
      <c r="P75" s="70" t="s">
        <v>25</v>
      </c>
      <c r="Q75">
        <v>0</v>
      </c>
      <c r="R75">
        <v>0</v>
      </c>
    </row>
    <row r="76" spans="1:18" x14ac:dyDescent="0.25">
      <c r="A76">
        <v>75</v>
      </c>
      <c r="B76" s="31" t="s">
        <v>6933</v>
      </c>
      <c r="C76" s="70" t="s">
        <v>80</v>
      </c>
      <c r="D76" s="70" t="s">
        <v>81</v>
      </c>
      <c r="E76" s="70" t="s">
        <v>354</v>
      </c>
      <c r="F76" s="70" t="s">
        <v>4105</v>
      </c>
      <c r="G76" s="70" t="s">
        <v>4106</v>
      </c>
      <c r="H76" s="70" t="s">
        <v>1339</v>
      </c>
      <c r="I76" s="70" t="s">
        <v>24</v>
      </c>
      <c r="J76">
        <v>0.4</v>
      </c>
      <c r="K76">
        <v>1E-3</v>
      </c>
      <c r="L76">
        <v>40</v>
      </c>
      <c r="M76">
        <v>0</v>
      </c>
      <c r="N76">
        <v>0</v>
      </c>
      <c r="O76">
        <v>1</v>
      </c>
      <c r="P76" s="70" t="s">
        <v>38</v>
      </c>
      <c r="Q76">
        <v>0</v>
      </c>
      <c r="R76">
        <v>0</v>
      </c>
    </row>
    <row r="77" spans="1:18" x14ac:dyDescent="0.25">
      <c r="A77">
        <v>76</v>
      </c>
      <c r="B77" s="31" t="s">
        <v>6934</v>
      </c>
      <c r="C77" s="70" t="s">
        <v>82</v>
      </c>
      <c r="D77" s="70" t="s">
        <v>81</v>
      </c>
      <c r="E77" s="70" t="s">
        <v>354</v>
      </c>
      <c r="F77" s="70" t="s">
        <v>4105</v>
      </c>
      <c r="G77" s="70" t="s">
        <v>4106</v>
      </c>
      <c r="H77" s="70" t="s">
        <v>1339</v>
      </c>
      <c r="I77" s="70" t="s">
        <v>24</v>
      </c>
      <c r="J77">
        <v>0.4</v>
      </c>
      <c r="K77">
        <v>1E-3</v>
      </c>
      <c r="L77">
        <v>40</v>
      </c>
      <c r="M77">
        <v>0</v>
      </c>
      <c r="N77">
        <v>0</v>
      </c>
      <c r="O77">
        <v>1</v>
      </c>
      <c r="P77" s="70" t="s">
        <v>38</v>
      </c>
      <c r="Q77">
        <v>0</v>
      </c>
      <c r="R77">
        <v>0</v>
      </c>
    </row>
    <row r="78" spans="1:18" x14ac:dyDescent="0.25">
      <c r="A78">
        <v>77</v>
      </c>
      <c r="B78" s="31" t="s">
        <v>6935</v>
      </c>
      <c r="C78" s="70" t="s">
        <v>83</v>
      </c>
      <c r="D78" s="70" t="s">
        <v>81</v>
      </c>
      <c r="E78" s="70" t="s">
        <v>354</v>
      </c>
      <c r="F78" s="70" t="s">
        <v>4105</v>
      </c>
      <c r="G78" s="70" t="s">
        <v>4106</v>
      </c>
      <c r="H78" s="70" t="s">
        <v>1339</v>
      </c>
      <c r="I78" s="70" t="s">
        <v>24</v>
      </c>
      <c r="J78">
        <v>0.4</v>
      </c>
      <c r="K78">
        <v>1E-3</v>
      </c>
      <c r="L78">
        <v>40</v>
      </c>
      <c r="M78">
        <v>0</v>
      </c>
      <c r="N78">
        <v>0</v>
      </c>
      <c r="O78">
        <v>1</v>
      </c>
      <c r="P78" s="70" t="s">
        <v>38</v>
      </c>
      <c r="Q78">
        <v>0</v>
      </c>
      <c r="R78">
        <v>0</v>
      </c>
    </row>
    <row r="79" spans="1:18" x14ac:dyDescent="0.25">
      <c r="A79">
        <v>78</v>
      </c>
      <c r="B79" s="31" t="s">
        <v>6936</v>
      </c>
      <c r="C79" s="70" t="s">
        <v>84</v>
      </c>
      <c r="D79" s="70" t="s">
        <v>81</v>
      </c>
      <c r="E79" s="70" t="s">
        <v>354</v>
      </c>
      <c r="F79" s="70" t="s">
        <v>4105</v>
      </c>
      <c r="G79" s="70" t="s">
        <v>4106</v>
      </c>
      <c r="H79" s="70" t="s">
        <v>87</v>
      </c>
      <c r="I79" s="70" t="s">
        <v>24</v>
      </c>
      <c r="J79">
        <v>0.9</v>
      </c>
      <c r="K79">
        <v>2E-3</v>
      </c>
      <c r="L79">
        <v>20</v>
      </c>
      <c r="M79">
        <v>0</v>
      </c>
      <c r="N79">
        <v>0</v>
      </c>
      <c r="O79">
        <v>1</v>
      </c>
      <c r="P79" s="70" t="s">
        <v>38</v>
      </c>
      <c r="Q79">
        <v>0</v>
      </c>
      <c r="R79">
        <v>0</v>
      </c>
    </row>
    <row r="80" spans="1:18" x14ac:dyDescent="0.25">
      <c r="A80">
        <v>79</v>
      </c>
      <c r="B80" s="31" t="s">
        <v>6937</v>
      </c>
      <c r="C80" s="70" t="s">
        <v>85</v>
      </c>
      <c r="D80" s="70" t="s">
        <v>81</v>
      </c>
      <c r="E80" s="70" t="s">
        <v>354</v>
      </c>
      <c r="F80" s="70" t="s">
        <v>4105</v>
      </c>
      <c r="G80" s="70" t="s">
        <v>4106</v>
      </c>
      <c r="H80" s="70" t="s">
        <v>87</v>
      </c>
      <c r="I80" s="70" t="s">
        <v>24</v>
      </c>
      <c r="J80">
        <v>0.9</v>
      </c>
      <c r="K80">
        <v>2E-3</v>
      </c>
      <c r="L80">
        <v>20</v>
      </c>
      <c r="M80">
        <v>0</v>
      </c>
      <c r="N80">
        <v>0</v>
      </c>
      <c r="O80">
        <v>1</v>
      </c>
      <c r="P80" s="70" t="s">
        <v>38</v>
      </c>
      <c r="Q80">
        <v>0</v>
      </c>
      <c r="R80">
        <v>0</v>
      </c>
    </row>
    <row r="81" spans="1:18" x14ac:dyDescent="0.25">
      <c r="A81">
        <v>80</v>
      </c>
      <c r="B81" s="31" t="s">
        <v>6938</v>
      </c>
      <c r="C81" s="70" t="s">
        <v>86</v>
      </c>
      <c r="D81" s="70" t="s">
        <v>81</v>
      </c>
      <c r="E81" s="70" t="s">
        <v>354</v>
      </c>
      <c r="F81" s="70" t="s">
        <v>4105</v>
      </c>
      <c r="G81" s="70" t="s">
        <v>4106</v>
      </c>
      <c r="H81" s="70" t="s">
        <v>87</v>
      </c>
      <c r="I81" s="70" t="s">
        <v>24</v>
      </c>
      <c r="J81">
        <v>0.9</v>
      </c>
      <c r="K81">
        <v>2E-3</v>
      </c>
      <c r="L81">
        <v>20</v>
      </c>
      <c r="M81">
        <v>0</v>
      </c>
      <c r="N81">
        <v>0</v>
      </c>
      <c r="O81">
        <v>1</v>
      </c>
      <c r="P81" s="70" t="s">
        <v>38</v>
      </c>
      <c r="Q81">
        <v>0</v>
      </c>
      <c r="R81">
        <v>0</v>
      </c>
    </row>
    <row r="82" spans="1:18" x14ac:dyDescent="0.25">
      <c r="A82">
        <v>81</v>
      </c>
      <c r="B82" s="31" t="s">
        <v>6939</v>
      </c>
      <c r="C82" s="70" t="s">
        <v>88</v>
      </c>
      <c r="D82" s="70" t="s">
        <v>57</v>
      </c>
      <c r="E82" s="70" t="s">
        <v>2418</v>
      </c>
      <c r="F82" s="70" t="s">
        <v>2419</v>
      </c>
      <c r="G82" s="70" t="s">
        <v>89</v>
      </c>
      <c r="H82" s="70" t="s">
        <v>90</v>
      </c>
      <c r="I82" s="70" t="s">
        <v>24</v>
      </c>
      <c r="J82">
        <v>0.15</v>
      </c>
      <c r="K82">
        <v>2.2880000000000001E-3</v>
      </c>
      <c r="L82">
        <v>24</v>
      </c>
      <c r="M82">
        <v>0</v>
      </c>
      <c r="N82">
        <v>0</v>
      </c>
      <c r="O82">
        <v>1</v>
      </c>
      <c r="P82" s="70" t="s">
        <v>91</v>
      </c>
      <c r="Q82">
        <v>0</v>
      </c>
      <c r="R82">
        <v>0</v>
      </c>
    </row>
    <row r="83" spans="1:18" x14ac:dyDescent="0.25">
      <c r="A83">
        <v>82</v>
      </c>
      <c r="B83" s="31" t="s">
        <v>6940</v>
      </c>
      <c r="C83" s="70" t="s">
        <v>3922</v>
      </c>
      <c r="D83" s="70" t="s">
        <v>36</v>
      </c>
      <c r="E83" s="70" t="s">
        <v>4052</v>
      </c>
      <c r="F83" s="70" t="s">
        <v>37</v>
      </c>
      <c r="G83" s="70" t="s">
        <v>6615</v>
      </c>
      <c r="H83" s="70" t="s">
        <v>2021</v>
      </c>
      <c r="I83" s="70" t="s">
        <v>24</v>
      </c>
      <c r="J83">
        <v>1.4999999999999999E-2</v>
      </c>
      <c r="K83">
        <v>2E-3</v>
      </c>
      <c r="L83">
        <v>1000</v>
      </c>
      <c r="M83">
        <v>0</v>
      </c>
      <c r="N83">
        <v>0</v>
      </c>
      <c r="O83">
        <v>1</v>
      </c>
      <c r="P83" s="70" t="s">
        <v>38</v>
      </c>
      <c r="Q83">
        <v>0</v>
      </c>
      <c r="R83">
        <v>0</v>
      </c>
    </row>
    <row r="84" spans="1:18" x14ac:dyDescent="0.25">
      <c r="A84">
        <v>83</v>
      </c>
      <c r="B84" s="31" t="s">
        <v>6941</v>
      </c>
      <c r="C84" s="70" t="s">
        <v>4107</v>
      </c>
      <c r="D84" s="70" t="s">
        <v>881</v>
      </c>
      <c r="E84" s="70" t="s">
        <v>2552</v>
      </c>
      <c r="F84" s="70" t="s">
        <v>2553</v>
      </c>
      <c r="G84" s="70" t="s">
        <v>94</v>
      </c>
      <c r="H84" s="70" t="s">
        <v>87</v>
      </c>
      <c r="I84" s="70" t="s">
        <v>24</v>
      </c>
      <c r="J84">
        <v>1</v>
      </c>
      <c r="K84">
        <v>1E-3</v>
      </c>
      <c r="L84">
        <v>20</v>
      </c>
      <c r="M84">
        <v>0</v>
      </c>
      <c r="N84">
        <v>0</v>
      </c>
      <c r="O84">
        <v>1</v>
      </c>
      <c r="P84" s="70" t="s">
        <v>75</v>
      </c>
      <c r="Q84">
        <v>0</v>
      </c>
      <c r="R84">
        <v>0</v>
      </c>
    </row>
    <row r="85" spans="1:18" x14ac:dyDescent="0.25">
      <c r="A85">
        <v>84</v>
      </c>
      <c r="B85" s="31" t="s">
        <v>6942</v>
      </c>
      <c r="C85" s="70" t="s">
        <v>2925</v>
      </c>
      <c r="D85" s="70" t="s">
        <v>21</v>
      </c>
      <c r="E85" s="70" t="s">
        <v>2432</v>
      </c>
      <c r="F85" s="70" t="s">
        <v>2433</v>
      </c>
      <c r="G85" s="70" t="s">
        <v>22</v>
      </c>
      <c r="H85" s="70" t="s">
        <v>29</v>
      </c>
      <c r="I85" s="70" t="s">
        <v>29</v>
      </c>
      <c r="J85">
        <v>1</v>
      </c>
      <c r="K85">
        <v>0</v>
      </c>
      <c r="L85">
        <v>1</v>
      </c>
      <c r="M85">
        <v>0</v>
      </c>
      <c r="N85">
        <v>0</v>
      </c>
      <c r="O85">
        <v>1</v>
      </c>
      <c r="P85" s="70" t="s">
        <v>25</v>
      </c>
      <c r="Q85">
        <v>0</v>
      </c>
      <c r="R85">
        <v>0</v>
      </c>
    </row>
    <row r="86" spans="1:18" x14ac:dyDescent="0.25">
      <c r="A86">
        <v>85</v>
      </c>
      <c r="B86" s="31" t="s">
        <v>6943</v>
      </c>
      <c r="C86" s="70" t="s">
        <v>95</v>
      </c>
      <c r="D86" s="70" t="s">
        <v>96</v>
      </c>
      <c r="E86" s="70" t="s">
        <v>2138</v>
      </c>
      <c r="F86" s="70" t="s">
        <v>4108</v>
      </c>
      <c r="G86" s="70" t="s">
        <v>97</v>
      </c>
      <c r="H86" s="70" t="s">
        <v>98</v>
      </c>
      <c r="I86" s="70" t="s">
        <v>24</v>
      </c>
      <c r="J86">
        <v>0.47299999999999998</v>
      </c>
      <c r="K86">
        <v>7.2000000000000005E-4</v>
      </c>
      <c r="L86">
        <v>1</v>
      </c>
      <c r="M86">
        <v>0</v>
      </c>
      <c r="N86">
        <v>0</v>
      </c>
      <c r="O86">
        <v>1</v>
      </c>
      <c r="P86" s="70" t="s">
        <v>25</v>
      </c>
      <c r="Q86">
        <v>0</v>
      </c>
      <c r="R86">
        <v>0</v>
      </c>
    </row>
    <row r="87" spans="1:18" x14ac:dyDescent="0.25">
      <c r="A87">
        <v>86</v>
      </c>
      <c r="B87" s="31" t="s">
        <v>6944</v>
      </c>
      <c r="C87" s="70" t="s">
        <v>2926</v>
      </c>
      <c r="D87" s="70" t="s">
        <v>96</v>
      </c>
      <c r="E87" s="70" t="s">
        <v>2138</v>
      </c>
      <c r="F87" s="70" t="s">
        <v>4108</v>
      </c>
      <c r="G87" s="70" t="s">
        <v>97</v>
      </c>
      <c r="H87" s="70" t="s">
        <v>23</v>
      </c>
      <c r="I87" s="70" t="s">
        <v>24</v>
      </c>
      <c r="J87">
        <v>0.47299999999999998</v>
      </c>
      <c r="K87">
        <v>1E-3</v>
      </c>
      <c r="L87">
        <v>1</v>
      </c>
      <c r="M87">
        <v>0</v>
      </c>
      <c r="N87">
        <v>0</v>
      </c>
      <c r="O87">
        <v>1</v>
      </c>
      <c r="P87" s="70" t="s">
        <v>25</v>
      </c>
      <c r="Q87">
        <v>0</v>
      </c>
      <c r="R87">
        <v>0</v>
      </c>
    </row>
    <row r="88" spans="1:18" x14ac:dyDescent="0.25">
      <c r="A88">
        <v>87</v>
      </c>
      <c r="B88" s="31" t="s">
        <v>6945</v>
      </c>
      <c r="C88" s="70" t="s">
        <v>99</v>
      </c>
      <c r="D88" s="70" t="s">
        <v>96</v>
      </c>
      <c r="E88" s="70" t="s">
        <v>2138</v>
      </c>
      <c r="F88" s="70" t="s">
        <v>4108</v>
      </c>
      <c r="G88" s="70" t="s">
        <v>97</v>
      </c>
      <c r="H88" s="70" t="s">
        <v>23</v>
      </c>
      <c r="I88" s="70" t="s">
        <v>24</v>
      </c>
      <c r="J88">
        <v>0.47299999999999998</v>
      </c>
      <c r="K88">
        <v>7.2000000000000005E-4</v>
      </c>
      <c r="L88">
        <v>1</v>
      </c>
      <c r="M88">
        <v>0</v>
      </c>
      <c r="N88">
        <v>0</v>
      </c>
      <c r="O88">
        <v>1</v>
      </c>
      <c r="P88" s="70" t="s">
        <v>25</v>
      </c>
      <c r="Q88">
        <v>0</v>
      </c>
      <c r="R88">
        <v>0</v>
      </c>
    </row>
    <row r="89" spans="1:18" x14ac:dyDescent="0.25">
      <c r="A89">
        <v>88</v>
      </c>
      <c r="B89" s="31" t="s">
        <v>6946</v>
      </c>
      <c r="C89" s="70" t="s">
        <v>2927</v>
      </c>
      <c r="D89" s="70" t="s">
        <v>96</v>
      </c>
      <c r="E89" s="70" t="s">
        <v>2138</v>
      </c>
      <c r="F89" s="70" t="s">
        <v>4108</v>
      </c>
      <c r="G89" s="70" t="s">
        <v>97</v>
      </c>
      <c r="H89" s="70" t="s">
        <v>23</v>
      </c>
      <c r="I89" s="70" t="s">
        <v>24</v>
      </c>
      <c r="J89">
        <v>0.47299999999999998</v>
      </c>
      <c r="K89">
        <v>1E-3</v>
      </c>
      <c r="L89">
        <v>1</v>
      </c>
      <c r="M89">
        <v>0</v>
      </c>
      <c r="N89">
        <v>0</v>
      </c>
      <c r="O89">
        <v>1</v>
      </c>
      <c r="P89" s="70" t="s">
        <v>25</v>
      </c>
      <c r="Q89">
        <v>0</v>
      </c>
      <c r="R89">
        <v>0</v>
      </c>
    </row>
    <row r="90" spans="1:18" x14ac:dyDescent="0.25">
      <c r="A90">
        <v>89</v>
      </c>
      <c r="B90" s="31" t="s">
        <v>6947</v>
      </c>
      <c r="C90" s="70" t="s">
        <v>2928</v>
      </c>
      <c r="D90" s="70" t="s">
        <v>96</v>
      </c>
      <c r="E90" s="70" t="s">
        <v>2138</v>
      </c>
      <c r="F90" s="70" t="s">
        <v>4108</v>
      </c>
      <c r="G90" s="70" t="s">
        <v>97</v>
      </c>
      <c r="H90" s="70" t="s">
        <v>23</v>
      </c>
      <c r="I90" s="70" t="s">
        <v>24</v>
      </c>
      <c r="J90">
        <v>0.47299999999999998</v>
      </c>
      <c r="K90">
        <v>1E-3</v>
      </c>
      <c r="L90">
        <v>1</v>
      </c>
      <c r="M90">
        <v>0</v>
      </c>
      <c r="N90">
        <v>0</v>
      </c>
      <c r="O90">
        <v>1</v>
      </c>
      <c r="P90" s="70" t="s">
        <v>25</v>
      </c>
      <c r="Q90">
        <v>0</v>
      </c>
      <c r="R90">
        <v>0</v>
      </c>
    </row>
    <row r="91" spans="1:18" x14ac:dyDescent="0.25">
      <c r="A91">
        <v>90</v>
      </c>
      <c r="B91" s="31" t="s">
        <v>6948</v>
      </c>
      <c r="C91" s="70" t="s">
        <v>2929</v>
      </c>
      <c r="D91" s="70" t="s">
        <v>96</v>
      </c>
      <c r="E91" s="70" t="s">
        <v>2138</v>
      </c>
      <c r="F91" s="70" t="s">
        <v>4108</v>
      </c>
      <c r="G91" s="70" t="s">
        <v>97</v>
      </c>
      <c r="H91" s="70" t="s">
        <v>23</v>
      </c>
      <c r="I91" s="70" t="s">
        <v>24</v>
      </c>
      <c r="J91">
        <v>0.47299999999999998</v>
      </c>
      <c r="K91">
        <v>1E-3</v>
      </c>
      <c r="L91">
        <v>1</v>
      </c>
      <c r="M91">
        <v>0</v>
      </c>
      <c r="N91">
        <v>0</v>
      </c>
      <c r="O91">
        <v>1</v>
      </c>
      <c r="P91" s="70" t="s">
        <v>25</v>
      </c>
      <c r="Q91">
        <v>0</v>
      </c>
      <c r="R91">
        <v>0</v>
      </c>
    </row>
    <row r="92" spans="1:18" x14ac:dyDescent="0.25">
      <c r="A92">
        <v>91</v>
      </c>
      <c r="B92" s="31" t="s">
        <v>6949</v>
      </c>
      <c r="C92" s="70" t="s">
        <v>100</v>
      </c>
      <c r="D92" s="70" t="s">
        <v>96</v>
      </c>
      <c r="E92" s="70" t="s">
        <v>2138</v>
      </c>
      <c r="F92" s="70" t="s">
        <v>4108</v>
      </c>
      <c r="G92" s="70" t="s">
        <v>97</v>
      </c>
      <c r="H92" s="70" t="s">
        <v>23</v>
      </c>
      <c r="I92" s="70" t="s">
        <v>24</v>
      </c>
      <c r="J92">
        <v>0.47299999999999998</v>
      </c>
      <c r="K92">
        <v>1E-3</v>
      </c>
      <c r="L92">
        <v>1</v>
      </c>
      <c r="M92">
        <v>0</v>
      </c>
      <c r="N92">
        <v>0</v>
      </c>
      <c r="O92">
        <v>1</v>
      </c>
      <c r="P92" s="70" t="s">
        <v>25</v>
      </c>
      <c r="Q92">
        <v>0</v>
      </c>
      <c r="R92">
        <v>0</v>
      </c>
    </row>
    <row r="93" spans="1:18" x14ac:dyDescent="0.25">
      <c r="A93">
        <v>92</v>
      </c>
      <c r="B93" s="31" t="s">
        <v>6950</v>
      </c>
      <c r="C93" s="70" t="s">
        <v>101</v>
      </c>
      <c r="D93" s="70" t="s">
        <v>21</v>
      </c>
      <c r="E93" s="70" t="s">
        <v>2432</v>
      </c>
      <c r="F93" s="70" t="s">
        <v>2581</v>
      </c>
      <c r="G93" s="70" t="s">
        <v>102</v>
      </c>
      <c r="H93" s="70" t="s">
        <v>103</v>
      </c>
      <c r="I93" s="70" t="s">
        <v>24</v>
      </c>
      <c r="J93">
        <v>1</v>
      </c>
      <c r="K93">
        <v>1E-3</v>
      </c>
      <c r="L93">
        <v>12</v>
      </c>
      <c r="M93">
        <v>0</v>
      </c>
      <c r="N93">
        <v>0</v>
      </c>
      <c r="O93">
        <v>1</v>
      </c>
      <c r="P93" s="70" t="s">
        <v>25</v>
      </c>
      <c r="Q93">
        <v>0</v>
      </c>
      <c r="R93">
        <v>0</v>
      </c>
    </row>
    <row r="94" spans="1:18" x14ac:dyDescent="0.25">
      <c r="A94">
        <v>93</v>
      </c>
      <c r="B94" s="31" t="s">
        <v>6951</v>
      </c>
      <c r="C94" s="70" t="s">
        <v>104</v>
      </c>
      <c r="D94" s="70" t="s">
        <v>881</v>
      </c>
      <c r="E94" s="70" t="s">
        <v>2549</v>
      </c>
      <c r="F94" s="70" t="s">
        <v>2451</v>
      </c>
      <c r="G94" s="70" t="s">
        <v>105</v>
      </c>
      <c r="H94" s="70" t="s">
        <v>90</v>
      </c>
      <c r="I94" s="70" t="s">
        <v>24</v>
      </c>
      <c r="J94">
        <v>0.5</v>
      </c>
      <c r="K94">
        <v>6.6E-4</v>
      </c>
      <c r="L94">
        <v>24</v>
      </c>
      <c r="M94">
        <v>0</v>
      </c>
      <c r="N94">
        <v>0</v>
      </c>
      <c r="O94">
        <v>1</v>
      </c>
      <c r="P94" s="70" t="s">
        <v>91</v>
      </c>
      <c r="Q94">
        <v>0</v>
      </c>
      <c r="R94">
        <v>0</v>
      </c>
    </row>
    <row r="95" spans="1:18" x14ac:dyDescent="0.25">
      <c r="A95">
        <v>94</v>
      </c>
      <c r="B95" s="31" t="s">
        <v>6952</v>
      </c>
      <c r="C95" s="70" t="s">
        <v>2930</v>
      </c>
      <c r="D95" s="70" t="s">
        <v>21</v>
      </c>
      <c r="E95" s="70" t="s">
        <v>106</v>
      </c>
      <c r="F95" s="70" t="s">
        <v>106</v>
      </c>
      <c r="G95" s="70" t="s">
        <v>35</v>
      </c>
      <c r="H95" s="70" t="s">
        <v>29</v>
      </c>
      <c r="I95" s="70" t="s">
        <v>29</v>
      </c>
      <c r="J95">
        <v>1</v>
      </c>
      <c r="K95">
        <v>0</v>
      </c>
      <c r="L95">
        <v>1</v>
      </c>
      <c r="M95">
        <v>0</v>
      </c>
      <c r="N95">
        <v>0</v>
      </c>
      <c r="O95">
        <v>1</v>
      </c>
      <c r="P95" s="70" t="s">
        <v>25</v>
      </c>
      <c r="Q95">
        <v>0</v>
      </c>
      <c r="R95">
        <v>0</v>
      </c>
    </row>
    <row r="96" spans="1:18" x14ac:dyDescent="0.25">
      <c r="A96">
        <v>95</v>
      </c>
      <c r="B96" s="31" t="s">
        <v>6953</v>
      </c>
      <c r="C96" s="70" t="s">
        <v>107</v>
      </c>
      <c r="D96" s="70" t="s">
        <v>21</v>
      </c>
      <c r="E96" s="70" t="s">
        <v>2432</v>
      </c>
      <c r="F96" s="70" t="s">
        <v>67</v>
      </c>
      <c r="G96" s="70" t="s">
        <v>108</v>
      </c>
      <c r="H96" s="70" t="s">
        <v>29</v>
      </c>
      <c r="I96" s="70" t="s">
        <v>29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 s="70" t="s">
        <v>25</v>
      </c>
      <c r="Q96">
        <v>0</v>
      </c>
      <c r="R96">
        <v>0</v>
      </c>
    </row>
    <row r="97" spans="1:18" x14ac:dyDescent="0.25">
      <c r="A97">
        <v>96</v>
      </c>
      <c r="B97" s="31" t="s">
        <v>6954</v>
      </c>
      <c r="C97" s="70" t="s">
        <v>109</v>
      </c>
      <c r="D97" s="70" t="s">
        <v>31</v>
      </c>
      <c r="E97" s="70" t="s">
        <v>2377</v>
      </c>
      <c r="F97" s="70" t="s">
        <v>2378</v>
      </c>
      <c r="G97" s="70" t="s">
        <v>4048</v>
      </c>
      <c r="H97" s="70" t="s">
        <v>29</v>
      </c>
      <c r="I97" s="70" t="s">
        <v>29</v>
      </c>
      <c r="J97">
        <v>1</v>
      </c>
      <c r="K97">
        <v>1E-3</v>
      </c>
      <c r="L97">
        <v>1</v>
      </c>
      <c r="M97">
        <v>0</v>
      </c>
      <c r="N97">
        <v>0</v>
      </c>
      <c r="O97">
        <v>1</v>
      </c>
      <c r="P97" s="70" t="s">
        <v>32</v>
      </c>
      <c r="Q97">
        <v>0</v>
      </c>
      <c r="R97">
        <v>0</v>
      </c>
    </row>
    <row r="98" spans="1:18" x14ac:dyDescent="0.25">
      <c r="A98">
        <v>97</v>
      </c>
      <c r="B98" s="31" t="s">
        <v>6955</v>
      </c>
      <c r="C98" s="70" t="s">
        <v>110</v>
      </c>
      <c r="D98" s="70" t="s">
        <v>21</v>
      </c>
      <c r="E98" s="70" t="s">
        <v>2432</v>
      </c>
      <c r="F98" s="70" t="s">
        <v>4109</v>
      </c>
      <c r="G98" s="70" t="s">
        <v>102</v>
      </c>
      <c r="H98" s="70" t="s">
        <v>98</v>
      </c>
      <c r="I98" s="70" t="s">
        <v>24</v>
      </c>
      <c r="J98">
        <v>0.6</v>
      </c>
      <c r="K98">
        <v>0</v>
      </c>
      <c r="L98">
        <v>1</v>
      </c>
      <c r="M98">
        <v>0</v>
      </c>
      <c r="N98">
        <v>0</v>
      </c>
      <c r="O98">
        <v>1</v>
      </c>
      <c r="P98" s="70" t="s">
        <v>25</v>
      </c>
      <c r="Q98">
        <v>0</v>
      </c>
      <c r="R98">
        <v>0</v>
      </c>
    </row>
    <row r="99" spans="1:18" x14ac:dyDescent="0.25">
      <c r="A99">
        <v>98</v>
      </c>
      <c r="B99" s="31" t="s">
        <v>6956</v>
      </c>
      <c r="C99" s="70" t="s">
        <v>111</v>
      </c>
      <c r="D99" s="70" t="s">
        <v>31</v>
      </c>
      <c r="E99" s="70" t="s">
        <v>4110</v>
      </c>
      <c r="F99" s="70" t="s">
        <v>2378</v>
      </c>
      <c r="G99" s="70" t="s">
        <v>4048</v>
      </c>
      <c r="H99" s="70" t="s">
        <v>29</v>
      </c>
      <c r="I99" s="70" t="s">
        <v>29</v>
      </c>
      <c r="J99">
        <v>1</v>
      </c>
      <c r="K99">
        <v>1E-3</v>
      </c>
      <c r="L99">
        <v>1</v>
      </c>
      <c r="M99">
        <v>0</v>
      </c>
      <c r="N99">
        <v>0</v>
      </c>
      <c r="O99">
        <v>1</v>
      </c>
      <c r="P99" s="70" t="s">
        <v>32</v>
      </c>
      <c r="Q99">
        <v>2</v>
      </c>
      <c r="R99">
        <v>0</v>
      </c>
    </row>
    <row r="100" spans="1:18" x14ac:dyDescent="0.25">
      <c r="A100">
        <v>99</v>
      </c>
      <c r="B100" s="31" t="s">
        <v>6957</v>
      </c>
      <c r="C100" s="70" t="s">
        <v>112</v>
      </c>
      <c r="D100" s="70" t="s">
        <v>31</v>
      </c>
      <c r="E100" s="70" t="s">
        <v>2377</v>
      </c>
      <c r="F100" s="70" t="s">
        <v>2378</v>
      </c>
      <c r="G100" s="70" t="s">
        <v>4048</v>
      </c>
      <c r="H100" s="70" t="s">
        <v>113</v>
      </c>
      <c r="I100" s="70" t="s">
        <v>29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1</v>
      </c>
      <c r="P100" s="70" t="s">
        <v>32</v>
      </c>
      <c r="Q100">
        <v>0</v>
      </c>
      <c r="R100">
        <v>0</v>
      </c>
    </row>
    <row r="101" spans="1:18" x14ac:dyDescent="0.25">
      <c r="A101">
        <v>100</v>
      </c>
      <c r="B101" s="31" t="s">
        <v>6958</v>
      </c>
      <c r="C101" s="70" t="s">
        <v>114</v>
      </c>
      <c r="D101" s="70" t="s">
        <v>31</v>
      </c>
      <c r="E101" s="70" t="s">
        <v>2377</v>
      </c>
      <c r="F101" s="70" t="s">
        <v>2378</v>
      </c>
      <c r="G101" s="70" t="s">
        <v>4048</v>
      </c>
      <c r="H101" s="70" t="s">
        <v>29</v>
      </c>
      <c r="I101" s="70" t="s">
        <v>29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1</v>
      </c>
      <c r="P101" s="70" t="s">
        <v>32</v>
      </c>
      <c r="Q101">
        <v>0</v>
      </c>
      <c r="R101">
        <v>0</v>
      </c>
    </row>
    <row r="102" spans="1:18" x14ac:dyDescent="0.25">
      <c r="A102">
        <v>101</v>
      </c>
      <c r="B102" s="31" t="s">
        <v>6959</v>
      </c>
      <c r="C102" s="70" t="s">
        <v>115</v>
      </c>
      <c r="D102" s="70" t="s">
        <v>31</v>
      </c>
      <c r="E102" s="70" t="s">
        <v>2377</v>
      </c>
      <c r="F102" s="70" t="s">
        <v>2378</v>
      </c>
      <c r="G102" s="70" t="s">
        <v>4048</v>
      </c>
      <c r="H102" s="70" t="s">
        <v>29</v>
      </c>
      <c r="I102" s="70" t="s">
        <v>29</v>
      </c>
      <c r="J102">
        <v>1</v>
      </c>
      <c r="K102">
        <v>1E-3</v>
      </c>
      <c r="L102">
        <v>1</v>
      </c>
      <c r="M102">
        <v>0</v>
      </c>
      <c r="N102">
        <v>0</v>
      </c>
      <c r="O102">
        <v>1</v>
      </c>
      <c r="P102" s="70" t="s">
        <v>32</v>
      </c>
      <c r="Q102">
        <v>0</v>
      </c>
      <c r="R102">
        <v>0</v>
      </c>
    </row>
    <row r="103" spans="1:18" x14ac:dyDescent="0.25">
      <c r="A103">
        <v>102</v>
      </c>
      <c r="B103" s="31" t="s">
        <v>6960</v>
      </c>
      <c r="C103" s="70" t="s">
        <v>116</v>
      </c>
      <c r="D103" s="70" t="s">
        <v>31</v>
      </c>
      <c r="E103" s="70" t="s">
        <v>2377</v>
      </c>
      <c r="F103" s="70" t="s">
        <v>2378</v>
      </c>
      <c r="G103" s="70" t="s">
        <v>4048</v>
      </c>
      <c r="H103" s="70" t="s">
        <v>29</v>
      </c>
      <c r="I103" s="70" t="s">
        <v>29</v>
      </c>
      <c r="J103">
        <v>1</v>
      </c>
      <c r="K103">
        <v>1E-3</v>
      </c>
      <c r="L103">
        <v>1</v>
      </c>
      <c r="M103">
        <v>0</v>
      </c>
      <c r="N103">
        <v>0</v>
      </c>
      <c r="O103">
        <v>1</v>
      </c>
      <c r="P103" s="70" t="s">
        <v>32</v>
      </c>
      <c r="Q103">
        <v>0</v>
      </c>
      <c r="R103">
        <v>0</v>
      </c>
    </row>
    <row r="104" spans="1:18" x14ac:dyDescent="0.25">
      <c r="A104">
        <v>103</v>
      </c>
      <c r="B104" s="31" t="s">
        <v>6961</v>
      </c>
      <c r="C104" s="70" t="s">
        <v>117</v>
      </c>
      <c r="D104" s="70" t="s">
        <v>31</v>
      </c>
      <c r="E104" s="70" t="s">
        <v>2377</v>
      </c>
      <c r="F104" s="70" t="s">
        <v>2378</v>
      </c>
      <c r="G104" s="70" t="s">
        <v>4048</v>
      </c>
      <c r="H104" s="70" t="s">
        <v>29</v>
      </c>
      <c r="I104" s="70" t="s">
        <v>29</v>
      </c>
      <c r="J104">
        <v>1</v>
      </c>
      <c r="K104">
        <v>1E-3</v>
      </c>
      <c r="L104">
        <v>1</v>
      </c>
      <c r="M104">
        <v>0</v>
      </c>
      <c r="N104">
        <v>0</v>
      </c>
      <c r="O104">
        <v>1</v>
      </c>
      <c r="P104" s="70" t="s">
        <v>32</v>
      </c>
      <c r="Q104">
        <v>0</v>
      </c>
      <c r="R104">
        <v>0</v>
      </c>
    </row>
    <row r="105" spans="1:18" x14ac:dyDescent="0.25">
      <c r="A105">
        <v>104</v>
      </c>
      <c r="B105" s="31" t="s">
        <v>6962</v>
      </c>
      <c r="C105" s="70" t="s">
        <v>4111</v>
      </c>
      <c r="D105" s="70" t="s">
        <v>31</v>
      </c>
      <c r="E105" s="70" t="s">
        <v>4112</v>
      </c>
      <c r="F105" s="70" t="s">
        <v>2378</v>
      </c>
      <c r="G105" s="70" t="s">
        <v>4048</v>
      </c>
      <c r="H105" s="70" t="s">
        <v>29</v>
      </c>
      <c r="I105" s="70" t="s">
        <v>29</v>
      </c>
      <c r="J105">
        <v>1</v>
      </c>
      <c r="K105">
        <v>2E-3</v>
      </c>
      <c r="L105">
        <v>1</v>
      </c>
      <c r="M105">
        <v>0</v>
      </c>
      <c r="N105">
        <v>0</v>
      </c>
      <c r="O105">
        <v>1</v>
      </c>
      <c r="P105" s="70" t="s">
        <v>32</v>
      </c>
      <c r="Q105">
        <v>0</v>
      </c>
      <c r="R105">
        <v>0</v>
      </c>
    </row>
    <row r="106" spans="1:18" x14ac:dyDescent="0.25">
      <c r="A106">
        <v>105</v>
      </c>
      <c r="B106" s="31" t="s">
        <v>6963</v>
      </c>
      <c r="C106" s="70" t="s">
        <v>4113</v>
      </c>
      <c r="D106" s="70" t="s">
        <v>53</v>
      </c>
      <c r="E106" s="70" t="s">
        <v>2468</v>
      </c>
      <c r="F106" s="70" t="s">
        <v>4082</v>
      </c>
      <c r="G106" s="70" t="s">
        <v>4083</v>
      </c>
      <c r="H106" s="70" t="s">
        <v>59</v>
      </c>
      <c r="I106" s="70" t="s">
        <v>24</v>
      </c>
      <c r="J106">
        <v>0.09</v>
      </c>
      <c r="K106">
        <v>1.6799999999999999E-4</v>
      </c>
      <c r="L106">
        <v>12</v>
      </c>
      <c r="M106">
        <v>0</v>
      </c>
      <c r="N106">
        <v>0</v>
      </c>
      <c r="O106">
        <v>1</v>
      </c>
      <c r="P106" s="70" t="s">
        <v>38</v>
      </c>
      <c r="Q106">
        <v>0</v>
      </c>
      <c r="R106">
        <v>0</v>
      </c>
    </row>
    <row r="107" spans="1:18" x14ac:dyDescent="0.25">
      <c r="A107">
        <v>106</v>
      </c>
      <c r="B107" s="31" t="s">
        <v>6964</v>
      </c>
      <c r="C107" s="70" t="s">
        <v>118</v>
      </c>
      <c r="D107" s="70" t="s">
        <v>31</v>
      </c>
      <c r="E107" s="70" t="s">
        <v>4110</v>
      </c>
      <c r="F107" s="70" t="s">
        <v>2378</v>
      </c>
      <c r="G107" s="70" t="s">
        <v>4048</v>
      </c>
      <c r="H107" s="70" t="s">
        <v>29</v>
      </c>
      <c r="I107" s="70" t="s">
        <v>29</v>
      </c>
      <c r="J107">
        <v>1</v>
      </c>
      <c r="K107">
        <v>1E-3</v>
      </c>
      <c r="L107">
        <v>1</v>
      </c>
      <c r="M107">
        <v>0</v>
      </c>
      <c r="N107">
        <v>0</v>
      </c>
      <c r="O107">
        <v>1</v>
      </c>
      <c r="P107" s="70" t="s">
        <v>32</v>
      </c>
      <c r="Q107">
        <v>0</v>
      </c>
      <c r="R107">
        <v>0</v>
      </c>
    </row>
    <row r="108" spans="1:18" x14ac:dyDescent="0.25">
      <c r="A108">
        <v>107</v>
      </c>
      <c r="B108" s="31" t="s">
        <v>6965</v>
      </c>
      <c r="C108" s="70" t="s">
        <v>2931</v>
      </c>
      <c r="D108" s="70" t="s">
        <v>31</v>
      </c>
      <c r="E108" s="70" t="s">
        <v>4112</v>
      </c>
      <c r="F108" s="70" t="s">
        <v>2378</v>
      </c>
      <c r="G108" s="70" t="s">
        <v>4048</v>
      </c>
      <c r="H108" s="70" t="s">
        <v>29</v>
      </c>
      <c r="I108" s="70" t="s">
        <v>29</v>
      </c>
      <c r="J108">
        <v>1</v>
      </c>
      <c r="K108">
        <v>1E-3</v>
      </c>
      <c r="L108">
        <v>1</v>
      </c>
      <c r="M108">
        <v>0</v>
      </c>
      <c r="N108">
        <v>0</v>
      </c>
      <c r="O108">
        <v>1</v>
      </c>
      <c r="P108" s="70" t="s">
        <v>32</v>
      </c>
      <c r="Q108">
        <v>0</v>
      </c>
      <c r="R108">
        <v>0</v>
      </c>
    </row>
    <row r="109" spans="1:18" x14ac:dyDescent="0.25">
      <c r="A109">
        <v>108</v>
      </c>
      <c r="B109" s="31" t="s">
        <v>6966</v>
      </c>
      <c r="C109" s="70" t="s">
        <v>119</v>
      </c>
      <c r="D109" s="70" t="s">
        <v>31</v>
      </c>
      <c r="E109" s="70" t="s">
        <v>2377</v>
      </c>
      <c r="F109" s="70" t="s">
        <v>2378</v>
      </c>
      <c r="G109" s="70" t="s">
        <v>4048</v>
      </c>
      <c r="H109" s="70" t="s">
        <v>29</v>
      </c>
      <c r="I109" s="70" t="s">
        <v>29</v>
      </c>
      <c r="J109">
        <v>1</v>
      </c>
      <c r="K109">
        <v>1E-3</v>
      </c>
      <c r="L109">
        <v>1</v>
      </c>
      <c r="M109">
        <v>0</v>
      </c>
      <c r="N109">
        <v>0</v>
      </c>
      <c r="O109">
        <v>1</v>
      </c>
      <c r="P109" s="70" t="s">
        <v>32</v>
      </c>
      <c r="Q109">
        <v>0</v>
      </c>
      <c r="R109">
        <v>0</v>
      </c>
    </row>
    <row r="110" spans="1:18" x14ac:dyDescent="0.25">
      <c r="A110">
        <v>109</v>
      </c>
      <c r="B110" s="31" t="s">
        <v>6967</v>
      </c>
      <c r="C110" s="70" t="s">
        <v>120</v>
      </c>
      <c r="D110" s="70" t="s">
        <v>21</v>
      </c>
      <c r="E110" s="70" t="s">
        <v>2266</v>
      </c>
      <c r="F110" s="70" t="s">
        <v>4040</v>
      </c>
      <c r="G110" s="70" t="s">
        <v>122</v>
      </c>
      <c r="H110" s="70" t="s">
        <v>244</v>
      </c>
      <c r="I110" s="70" t="s">
        <v>24</v>
      </c>
      <c r="J110">
        <v>0.22600000000000001</v>
      </c>
      <c r="K110">
        <v>0</v>
      </c>
      <c r="L110">
        <v>36</v>
      </c>
      <c r="M110">
        <v>0</v>
      </c>
      <c r="N110">
        <v>0</v>
      </c>
      <c r="O110">
        <v>1</v>
      </c>
      <c r="P110" s="70" t="s">
        <v>25</v>
      </c>
      <c r="Q110">
        <v>0</v>
      </c>
      <c r="R110">
        <v>0</v>
      </c>
    </row>
    <row r="111" spans="1:18" x14ac:dyDescent="0.25">
      <c r="A111">
        <v>110</v>
      </c>
      <c r="B111" s="31" t="s">
        <v>6968</v>
      </c>
      <c r="C111" s="70" t="s">
        <v>4114</v>
      </c>
      <c r="D111" s="70" t="s">
        <v>21</v>
      </c>
      <c r="E111" s="70" t="s">
        <v>2266</v>
      </c>
      <c r="F111" s="70" t="s">
        <v>4040</v>
      </c>
      <c r="G111" s="70" t="s">
        <v>123</v>
      </c>
      <c r="H111" s="70" t="s">
        <v>124</v>
      </c>
      <c r="I111" s="70" t="s">
        <v>24</v>
      </c>
      <c r="J111">
        <v>0.45300000000000001</v>
      </c>
      <c r="K111">
        <v>0</v>
      </c>
      <c r="L111">
        <v>36</v>
      </c>
      <c r="M111">
        <v>0</v>
      </c>
      <c r="N111">
        <v>0</v>
      </c>
      <c r="O111">
        <v>1</v>
      </c>
      <c r="P111" s="70" t="s">
        <v>25</v>
      </c>
      <c r="Q111">
        <v>0</v>
      </c>
      <c r="R111">
        <v>0</v>
      </c>
    </row>
    <row r="112" spans="1:18" x14ac:dyDescent="0.25">
      <c r="A112">
        <v>111</v>
      </c>
      <c r="B112" s="31" t="s">
        <v>6969</v>
      </c>
      <c r="C112" s="70" t="s">
        <v>125</v>
      </c>
      <c r="D112" s="70" t="s">
        <v>31</v>
      </c>
      <c r="E112" s="70" t="s">
        <v>2377</v>
      </c>
      <c r="F112" s="70" t="s">
        <v>2378</v>
      </c>
      <c r="G112" s="70" t="s">
        <v>4048</v>
      </c>
      <c r="H112" s="70" t="s">
        <v>29</v>
      </c>
      <c r="I112" s="70" t="s">
        <v>29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 s="70" t="s">
        <v>32</v>
      </c>
      <c r="Q112">
        <v>0</v>
      </c>
      <c r="R112">
        <v>0</v>
      </c>
    </row>
    <row r="113" spans="1:18" x14ac:dyDescent="0.25">
      <c r="A113">
        <v>112</v>
      </c>
      <c r="B113" s="31" t="s">
        <v>6970</v>
      </c>
      <c r="C113" s="70" t="s">
        <v>4115</v>
      </c>
      <c r="D113" s="70" t="s">
        <v>28</v>
      </c>
      <c r="E113" s="70" t="s">
        <v>2445</v>
      </c>
      <c r="F113" s="70" t="s">
        <v>2446</v>
      </c>
      <c r="G113" s="70" t="s">
        <v>126</v>
      </c>
      <c r="H113" s="70" t="s">
        <v>23</v>
      </c>
      <c r="I113" s="70" t="s">
        <v>24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 s="70" t="s">
        <v>4116</v>
      </c>
      <c r="Q113">
        <v>0</v>
      </c>
      <c r="R113">
        <v>0</v>
      </c>
    </row>
    <row r="114" spans="1:18" x14ac:dyDescent="0.25">
      <c r="A114">
        <v>113</v>
      </c>
      <c r="B114" s="31" t="s">
        <v>6971</v>
      </c>
      <c r="C114" s="70" t="s">
        <v>6972</v>
      </c>
      <c r="D114" s="70" t="s">
        <v>47</v>
      </c>
      <c r="E114" s="70" t="s">
        <v>4117</v>
      </c>
      <c r="F114" s="70" t="s">
        <v>4118</v>
      </c>
      <c r="G114" s="70" t="s">
        <v>35</v>
      </c>
      <c r="H114" s="70" t="s">
        <v>1524</v>
      </c>
      <c r="I114" s="70" t="s">
        <v>24</v>
      </c>
      <c r="J114">
        <v>0.5</v>
      </c>
      <c r="K114">
        <v>1E-3</v>
      </c>
      <c r="L114">
        <v>1</v>
      </c>
      <c r="M114">
        <v>0</v>
      </c>
      <c r="N114">
        <v>0</v>
      </c>
      <c r="O114">
        <v>1</v>
      </c>
      <c r="P114" s="70" t="s">
        <v>25</v>
      </c>
      <c r="Q114">
        <v>0</v>
      </c>
      <c r="R114">
        <v>0</v>
      </c>
    </row>
    <row r="115" spans="1:18" x14ac:dyDescent="0.25">
      <c r="A115">
        <v>114</v>
      </c>
      <c r="B115" s="31" t="s">
        <v>6973</v>
      </c>
      <c r="C115" s="70" t="s">
        <v>2754</v>
      </c>
      <c r="D115" s="70" t="s">
        <v>47</v>
      </c>
      <c r="E115" s="70" t="s">
        <v>4117</v>
      </c>
      <c r="F115" s="70" t="s">
        <v>4118</v>
      </c>
      <c r="G115" s="70" t="s">
        <v>35</v>
      </c>
      <c r="H115" s="70" t="s">
        <v>1524</v>
      </c>
      <c r="I115" s="70" t="s">
        <v>24</v>
      </c>
      <c r="J115">
        <v>0.5</v>
      </c>
      <c r="K115">
        <v>1E-3</v>
      </c>
      <c r="L115">
        <v>1</v>
      </c>
      <c r="M115">
        <v>0</v>
      </c>
      <c r="N115">
        <v>0</v>
      </c>
      <c r="O115">
        <v>1</v>
      </c>
      <c r="P115" s="70" t="s">
        <v>25</v>
      </c>
      <c r="Q115">
        <v>0</v>
      </c>
      <c r="R115">
        <v>0</v>
      </c>
    </row>
    <row r="116" spans="1:18" x14ac:dyDescent="0.25">
      <c r="A116">
        <v>115</v>
      </c>
      <c r="B116" s="31" t="s">
        <v>6974</v>
      </c>
      <c r="C116" s="70" t="s">
        <v>6975</v>
      </c>
      <c r="D116" s="70" t="s">
        <v>47</v>
      </c>
      <c r="E116" s="70" t="s">
        <v>4117</v>
      </c>
      <c r="F116" s="70" t="s">
        <v>4118</v>
      </c>
      <c r="G116" s="70" t="s">
        <v>35</v>
      </c>
      <c r="H116" s="70" t="s">
        <v>1524</v>
      </c>
      <c r="I116" s="70" t="s">
        <v>24</v>
      </c>
      <c r="J116">
        <v>0.5</v>
      </c>
      <c r="K116">
        <v>1E-3</v>
      </c>
      <c r="L116">
        <v>1</v>
      </c>
      <c r="M116">
        <v>0</v>
      </c>
      <c r="N116">
        <v>0</v>
      </c>
      <c r="O116">
        <v>1</v>
      </c>
      <c r="P116" s="70" t="s">
        <v>25</v>
      </c>
      <c r="Q116">
        <v>0</v>
      </c>
      <c r="R116">
        <v>0</v>
      </c>
    </row>
    <row r="117" spans="1:18" x14ac:dyDescent="0.25">
      <c r="A117">
        <v>116</v>
      </c>
      <c r="B117" s="31" t="s">
        <v>6976</v>
      </c>
      <c r="C117" s="70" t="s">
        <v>6977</v>
      </c>
      <c r="D117" s="70" t="s">
        <v>47</v>
      </c>
      <c r="E117" s="70" t="s">
        <v>4117</v>
      </c>
      <c r="F117" s="70" t="s">
        <v>4118</v>
      </c>
      <c r="G117" s="70" t="s">
        <v>35</v>
      </c>
      <c r="H117" s="70" t="s">
        <v>1524</v>
      </c>
      <c r="I117" s="70" t="s">
        <v>24</v>
      </c>
      <c r="J117">
        <v>0.5</v>
      </c>
      <c r="K117">
        <v>1E-3</v>
      </c>
      <c r="L117">
        <v>1</v>
      </c>
      <c r="M117">
        <v>0</v>
      </c>
      <c r="N117">
        <v>0</v>
      </c>
      <c r="O117">
        <v>1</v>
      </c>
      <c r="P117" s="70" t="s">
        <v>25</v>
      </c>
      <c r="Q117">
        <v>0</v>
      </c>
      <c r="R117">
        <v>0</v>
      </c>
    </row>
    <row r="118" spans="1:18" x14ac:dyDescent="0.25">
      <c r="A118">
        <v>117</v>
      </c>
      <c r="B118" s="31" t="s">
        <v>6978</v>
      </c>
      <c r="C118" s="70" t="s">
        <v>127</v>
      </c>
      <c r="D118" s="70" t="s">
        <v>31</v>
      </c>
      <c r="E118" s="70" t="s">
        <v>2377</v>
      </c>
      <c r="F118" s="70" t="s">
        <v>2378</v>
      </c>
      <c r="G118" s="70" t="s">
        <v>4048</v>
      </c>
      <c r="H118" s="70" t="s">
        <v>29</v>
      </c>
      <c r="I118" s="70" t="s">
        <v>29</v>
      </c>
      <c r="J118">
        <v>1</v>
      </c>
      <c r="K118">
        <v>1E-3</v>
      </c>
      <c r="L118">
        <v>1</v>
      </c>
      <c r="M118">
        <v>0</v>
      </c>
      <c r="N118">
        <v>0</v>
      </c>
      <c r="O118">
        <v>1</v>
      </c>
      <c r="P118" s="70" t="s">
        <v>32</v>
      </c>
      <c r="Q118">
        <v>0</v>
      </c>
      <c r="R118">
        <v>0</v>
      </c>
    </row>
    <row r="119" spans="1:18" x14ac:dyDescent="0.25">
      <c r="A119">
        <v>118</v>
      </c>
      <c r="B119" s="31" t="s">
        <v>6979</v>
      </c>
      <c r="C119" s="70" t="s">
        <v>128</v>
      </c>
      <c r="D119" s="70" t="s">
        <v>31</v>
      </c>
      <c r="E119" s="70" t="s">
        <v>2377</v>
      </c>
      <c r="F119" s="70" t="s">
        <v>2378</v>
      </c>
      <c r="G119" s="70" t="s">
        <v>4048</v>
      </c>
      <c r="H119" s="70" t="s">
        <v>29</v>
      </c>
      <c r="I119" s="70" t="s">
        <v>29</v>
      </c>
      <c r="J119">
        <v>1</v>
      </c>
      <c r="K119">
        <v>1E-3</v>
      </c>
      <c r="L119">
        <v>1</v>
      </c>
      <c r="M119">
        <v>0</v>
      </c>
      <c r="N119">
        <v>0</v>
      </c>
      <c r="O119">
        <v>1</v>
      </c>
      <c r="P119" s="70" t="s">
        <v>32</v>
      </c>
      <c r="Q119">
        <v>0</v>
      </c>
      <c r="R119">
        <v>0</v>
      </c>
    </row>
    <row r="120" spans="1:18" x14ac:dyDescent="0.25">
      <c r="A120">
        <v>119</v>
      </c>
      <c r="B120" s="31" t="s">
        <v>6980</v>
      </c>
      <c r="C120" s="70" t="s">
        <v>129</v>
      </c>
      <c r="D120" s="70" t="s">
        <v>31</v>
      </c>
      <c r="E120" s="70" t="s">
        <v>4110</v>
      </c>
      <c r="F120" s="70" t="s">
        <v>2378</v>
      </c>
      <c r="G120" s="70" t="s">
        <v>4048</v>
      </c>
      <c r="H120" s="70" t="s">
        <v>29</v>
      </c>
      <c r="I120" s="70" t="s">
        <v>29</v>
      </c>
      <c r="J120">
        <v>1</v>
      </c>
      <c r="K120">
        <v>1E-3</v>
      </c>
      <c r="L120">
        <v>1</v>
      </c>
      <c r="M120">
        <v>0</v>
      </c>
      <c r="N120">
        <v>0</v>
      </c>
      <c r="O120">
        <v>1</v>
      </c>
      <c r="P120" s="70" t="s">
        <v>32</v>
      </c>
      <c r="Q120">
        <v>0</v>
      </c>
      <c r="R120">
        <v>0</v>
      </c>
    </row>
    <row r="121" spans="1:18" x14ac:dyDescent="0.25">
      <c r="A121">
        <v>120</v>
      </c>
      <c r="B121" s="31" t="s">
        <v>6981</v>
      </c>
      <c r="C121" s="70" t="s">
        <v>131</v>
      </c>
      <c r="D121" s="70" t="s">
        <v>31</v>
      </c>
      <c r="E121" s="70" t="s">
        <v>2377</v>
      </c>
      <c r="F121" s="70" t="s">
        <v>2378</v>
      </c>
      <c r="G121" s="70" t="s">
        <v>4048</v>
      </c>
      <c r="H121" s="70" t="s">
        <v>29</v>
      </c>
      <c r="I121" s="70" t="s">
        <v>29</v>
      </c>
      <c r="J121">
        <v>1</v>
      </c>
      <c r="K121">
        <v>1E-3</v>
      </c>
      <c r="L121">
        <v>1</v>
      </c>
      <c r="M121">
        <v>0</v>
      </c>
      <c r="N121">
        <v>0</v>
      </c>
      <c r="O121">
        <v>1</v>
      </c>
      <c r="P121" s="70" t="s">
        <v>32</v>
      </c>
      <c r="Q121">
        <v>0</v>
      </c>
      <c r="R121">
        <v>0</v>
      </c>
    </row>
    <row r="122" spans="1:18" x14ac:dyDescent="0.25">
      <c r="A122">
        <v>121</v>
      </c>
      <c r="B122" s="31" t="s">
        <v>6982</v>
      </c>
      <c r="C122" s="70" t="s">
        <v>133</v>
      </c>
      <c r="D122" s="70" t="s">
        <v>31</v>
      </c>
      <c r="E122" s="70" t="s">
        <v>2377</v>
      </c>
      <c r="F122" s="70" t="s">
        <v>2378</v>
      </c>
      <c r="G122" s="70" t="s">
        <v>4048</v>
      </c>
      <c r="H122" s="70" t="s">
        <v>29</v>
      </c>
      <c r="I122" s="70" t="s">
        <v>29</v>
      </c>
      <c r="J122">
        <v>1</v>
      </c>
      <c r="K122">
        <v>1E-3</v>
      </c>
      <c r="L122">
        <v>1</v>
      </c>
      <c r="M122">
        <v>0</v>
      </c>
      <c r="N122">
        <v>0</v>
      </c>
      <c r="O122">
        <v>1</v>
      </c>
      <c r="P122" s="70" t="s">
        <v>32</v>
      </c>
      <c r="Q122">
        <v>0</v>
      </c>
      <c r="R122">
        <v>0</v>
      </c>
    </row>
    <row r="123" spans="1:18" x14ac:dyDescent="0.25">
      <c r="A123">
        <v>122</v>
      </c>
      <c r="B123" s="31" t="s">
        <v>6983</v>
      </c>
      <c r="C123" s="70" t="s">
        <v>134</v>
      </c>
      <c r="D123" s="70" t="s">
        <v>31</v>
      </c>
      <c r="E123" s="70" t="s">
        <v>2377</v>
      </c>
      <c r="F123" s="70" t="s">
        <v>2378</v>
      </c>
      <c r="G123" s="70" t="s">
        <v>4048</v>
      </c>
      <c r="H123" s="70" t="s">
        <v>29</v>
      </c>
      <c r="I123" s="70" t="s">
        <v>29</v>
      </c>
      <c r="J123">
        <v>1</v>
      </c>
      <c r="K123">
        <v>1E-3</v>
      </c>
      <c r="L123">
        <v>1</v>
      </c>
      <c r="M123">
        <v>0</v>
      </c>
      <c r="N123">
        <v>0</v>
      </c>
      <c r="O123">
        <v>1</v>
      </c>
      <c r="P123" s="70" t="s">
        <v>32</v>
      </c>
      <c r="Q123">
        <v>0</v>
      </c>
      <c r="R123">
        <v>0</v>
      </c>
    </row>
    <row r="124" spans="1:18" x14ac:dyDescent="0.25">
      <c r="A124">
        <v>123</v>
      </c>
      <c r="B124" s="31" t="s">
        <v>6984</v>
      </c>
      <c r="C124" s="70" t="s">
        <v>135</v>
      </c>
      <c r="D124" s="70" t="s">
        <v>57</v>
      </c>
      <c r="E124" s="70" t="s">
        <v>4079</v>
      </c>
      <c r="F124" s="70" t="s">
        <v>4080</v>
      </c>
      <c r="G124" s="70" t="s">
        <v>58</v>
      </c>
      <c r="H124" s="70" t="s">
        <v>59</v>
      </c>
      <c r="I124" s="70" t="s">
        <v>24</v>
      </c>
      <c r="J124">
        <v>8.2000000000000003E-2</v>
      </c>
      <c r="K124">
        <v>1E-3</v>
      </c>
      <c r="L124">
        <v>12</v>
      </c>
      <c r="M124">
        <v>0</v>
      </c>
      <c r="N124">
        <v>0</v>
      </c>
      <c r="O124">
        <v>1</v>
      </c>
      <c r="P124" s="70" t="s">
        <v>553</v>
      </c>
      <c r="Q124">
        <v>0</v>
      </c>
      <c r="R124">
        <v>0</v>
      </c>
    </row>
    <row r="125" spans="1:18" x14ac:dyDescent="0.25">
      <c r="A125">
        <v>124</v>
      </c>
      <c r="B125" s="31" t="s">
        <v>6985</v>
      </c>
      <c r="C125" s="70" t="s">
        <v>136</v>
      </c>
      <c r="D125" s="70" t="s">
        <v>57</v>
      </c>
      <c r="E125" s="70" t="s">
        <v>4079</v>
      </c>
      <c r="F125" s="70" t="s">
        <v>4080</v>
      </c>
      <c r="G125" s="70" t="s">
        <v>58</v>
      </c>
      <c r="H125" s="70" t="s">
        <v>59</v>
      </c>
      <c r="I125" s="70" t="s">
        <v>24</v>
      </c>
      <c r="J125">
        <v>8.2000000000000003E-2</v>
      </c>
      <c r="K125">
        <v>1E-3</v>
      </c>
      <c r="L125">
        <v>12</v>
      </c>
      <c r="M125">
        <v>0</v>
      </c>
      <c r="N125">
        <v>0</v>
      </c>
      <c r="O125">
        <v>1</v>
      </c>
      <c r="P125" s="70" t="s">
        <v>553</v>
      </c>
      <c r="Q125">
        <v>0</v>
      </c>
      <c r="R125">
        <v>0</v>
      </c>
    </row>
    <row r="126" spans="1:18" x14ac:dyDescent="0.25">
      <c r="A126">
        <v>125</v>
      </c>
      <c r="B126" s="31" t="s">
        <v>6986</v>
      </c>
      <c r="C126" s="70" t="s">
        <v>137</v>
      </c>
      <c r="D126" s="70" t="s">
        <v>57</v>
      </c>
      <c r="E126" s="70" t="s">
        <v>4079</v>
      </c>
      <c r="F126" s="70" t="s">
        <v>4080</v>
      </c>
      <c r="G126" s="70" t="s">
        <v>58</v>
      </c>
      <c r="H126" s="70" t="s">
        <v>59</v>
      </c>
      <c r="I126" s="70" t="s">
        <v>24</v>
      </c>
      <c r="J126">
        <v>8.2000000000000003E-2</v>
      </c>
      <c r="K126">
        <v>1E-3</v>
      </c>
      <c r="L126">
        <v>12</v>
      </c>
      <c r="M126">
        <v>0</v>
      </c>
      <c r="N126">
        <v>0</v>
      </c>
      <c r="O126">
        <v>1</v>
      </c>
      <c r="P126" s="70" t="s">
        <v>553</v>
      </c>
      <c r="Q126">
        <v>0</v>
      </c>
      <c r="R126">
        <v>0</v>
      </c>
    </row>
    <row r="127" spans="1:18" x14ac:dyDescent="0.25">
      <c r="A127">
        <v>126</v>
      </c>
      <c r="B127" s="31" t="s">
        <v>6987</v>
      </c>
      <c r="C127" s="70" t="s">
        <v>4119</v>
      </c>
      <c r="D127" s="70" t="s">
        <v>28</v>
      </c>
      <c r="E127" s="70" t="s">
        <v>4042</v>
      </c>
      <c r="F127" s="70" t="s">
        <v>4043</v>
      </c>
      <c r="G127" s="70" t="s">
        <v>35</v>
      </c>
      <c r="H127" s="70" t="s">
        <v>29</v>
      </c>
      <c r="I127" s="70" t="s">
        <v>29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 s="70" t="s">
        <v>25</v>
      </c>
      <c r="Q127">
        <v>0</v>
      </c>
      <c r="R127">
        <v>0</v>
      </c>
    </row>
    <row r="128" spans="1:18" x14ac:dyDescent="0.25">
      <c r="A128">
        <v>127</v>
      </c>
      <c r="B128" s="31" t="s">
        <v>6988</v>
      </c>
      <c r="C128" s="70" t="s">
        <v>138</v>
      </c>
      <c r="D128" s="70" t="s">
        <v>31</v>
      </c>
      <c r="E128" s="70" t="s">
        <v>2377</v>
      </c>
      <c r="F128" s="70" t="s">
        <v>2378</v>
      </c>
      <c r="G128" s="70" t="s">
        <v>4048</v>
      </c>
      <c r="H128" s="70" t="s">
        <v>29</v>
      </c>
      <c r="I128" s="70" t="s">
        <v>29</v>
      </c>
      <c r="J128">
        <v>1</v>
      </c>
      <c r="K128">
        <v>1E-3</v>
      </c>
      <c r="L128">
        <v>1</v>
      </c>
      <c r="M128">
        <v>0</v>
      </c>
      <c r="N128">
        <v>0</v>
      </c>
      <c r="O128">
        <v>1</v>
      </c>
      <c r="P128" s="70" t="s">
        <v>32</v>
      </c>
      <c r="Q128">
        <v>3</v>
      </c>
      <c r="R128">
        <v>0</v>
      </c>
    </row>
    <row r="129" spans="1:18" x14ac:dyDescent="0.25">
      <c r="A129">
        <v>128</v>
      </c>
      <c r="B129" s="31" t="s">
        <v>6989</v>
      </c>
      <c r="C129" s="70" t="s">
        <v>140</v>
      </c>
      <c r="D129" s="70" t="s">
        <v>31</v>
      </c>
      <c r="E129" s="70" t="s">
        <v>4112</v>
      </c>
      <c r="F129" s="70" t="s">
        <v>2378</v>
      </c>
      <c r="G129" s="70" t="s">
        <v>4048</v>
      </c>
      <c r="H129" s="70" t="s">
        <v>29</v>
      </c>
      <c r="I129" s="70" t="s">
        <v>29</v>
      </c>
      <c r="J129">
        <v>1</v>
      </c>
      <c r="K129">
        <v>1E-3</v>
      </c>
      <c r="L129">
        <v>1</v>
      </c>
      <c r="M129">
        <v>0</v>
      </c>
      <c r="N129">
        <v>0</v>
      </c>
      <c r="O129">
        <v>1</v>
      </c>
      <c r="P129" s="70" t="s">
        <v>32</v>
      </c>
      <c r="Q129">
        <v>0</v>
      </c>
      <c r="R129">
        <v>0</v>
      </c>
    </row>
    <row r="130" spans="1:18" x14ac:dyDescent="0.25">
      <c r="A130">
        <v>129</v>
      </c>
      <c r="B130" s="31" t="s">
        <v>6990</v>
      </c>
      <c r="C130" s="70" t="s">
        <v>141</v>
      </c>
      <c r="D130" s="70" t="s">
        <v>31</v>
      </c>
      <c r="E130" s="70" t="s">
        <v>4112</v>
      </c>
      <c r="F130" s="70" t="s">
        <v>2378</v>
      </c>
      <c r="G130" s="70" t="s">
        <v>4048</v>
      </c>
      <c r="H130" s="70" t="s">
        <v>29</v>
      </c>
      <c r="I130" s="70" t="s">
        <v>29</v>
      </c>
      <c r="J130">
        <v>1</v>
      </c>
      <c r="K130">
        <v>1E-3</v>
      </c>
      <c r="L130">
        <v>1</v>
      </c>
      <c r="M130">
        <v>0</v>
      </c>
      <c r="N130">
        <v>0</v>
      </c>
      <c r="O130">
        <v>1</v>
      </c>
      <c r="P130" s="70" t="s">
        <v>32</v>
      </c>
      <c r="Q130">
        <v>0</v>
      </c>
      <c r="R130">
        <v>0</v>
      </c>
    </row>
    <row r="131" spans="1:18" x14ac:dyDescent="0.25">
      <c r="A131">
        <v>130</v>
      </c>
      <c r="B131" s="31" t="s">
        <v>6991</v>
      </c>
      <c r="C131" s="70" t="s">
        <v>4120</v>
      </c>
      <c r="D131" s="70" t="s">
        <v>53</v>
      </c>
      <c r="E131" s="70" t="s">
        <v>2443</v>
      </c>
      <c r="F131" s="70" t="s">
        <v>4121</v>
      </c>
      <c r="G131" s="70" t="s">
        <v>142</v>
      </c>
      <c r="H131" s="70" t="s">
        <v>59</v>
      </c>
      <c r="I131" s="70" t="s">
        <v>24</v>
      </c>
      <c r="J131">
        <v>0.14699999999999999</v>
      </c>
      <c r="K131">
        <v>0</v>
      </c>
      <c r="L131">
        <v>12</v>
      </c>
      <c r="M131">
        <v>0</v>
      </c>
      <c r="N131">
        <v>0</v>
      </c>
      <c r="O131">
        <v>1</v>
      </c>
      <c r="P131" s="70" t="s">
        <v>38</v>
      </c>
      <c r="Q131">
        <v>0</v>
      </c>
      <c r="R131">
        <v>0</v>
      </c>
    </row>
    <row r="132" spans="1:18" x14ac:dyDescent="0.25">
      <c r="A132">
        <v>131</v>
      </c>
      <c r="B132" s="31" t="s">
        <v>6992</v>
      </c>
      <c r="C132" s="70" t="s">
        <v>143</v>
      </c>
      <c r="D132" s="70" t="s">
        <v>31</v>
      </c>
      <c r="E132" s="70" t="s">
        <v>4112</v>
      </c>
      <c r="F132" s="70" t="s">
        <v>2378</v>
      </c>
      <c r="G132" s="70" t="s">
        <v>4048</v>
      </c>
      <c r="H132" s="70" t="s">
        <v>29</v>
      </c>
      <c r="I132" s="70" t="s">
        <v>29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 s="70" t="s">
        <v>32</v>
      </c>
      <c r="Q132">
        <v>0</v>
      </c>
      <c r="R132">
        <v>0</v>
      </c>
    </row>
    <row r="133" spans="1:18" x14ac:dyDescent="0.25">
      <c r="A133">
        <v>132</v>
      </c>
      <c r="B133" s="31" t="s">
        <v>6993</v>
      </c>
      <c r="C133" s="70" t="s">
        <v>144</v>
      </c>
      <c r="D133" s="70" t="s">
        <v>31</v>
      </c>
      <c r="E133" s="70" t="s">
        <v>2377</v>
      </c>
      <c r="F133" s="70" t="s">
        <v>2378</v>
      </c>
      <c r="G133" s="70" t="s">
        <v>4048</v>
      </c>
      <c r="H133" s="70" t="s">
        <v>29</v>
      </c>
      <c r="I133" s="70" t="s">
        <v>29</v>
      </c>
      <c r="J133">
        <v>1</v>
      </c>
      <c r="K133">
        <v>2E-3</v>
      </c>
      <c r="L133">
        <v>1</v>
      </c>
      <c r="M133">
        <v>0</v>
      </c>
      <c r="N133">
        <v>0</v>
      </c>
      <c r="O133">
        <v>1</v>
      </c>
      <c r="P133" s="70" t="s">
        <v>32</v>
      </c>
      <c r="Q133">
        <v>0</v>
      </c>
      <c r="R133">
        <v>0</v>
      </c>
    </row>
    <row r="134" spans="1:18" x14ac:dyDescent="0.25">
      <c r="A134">
        <v>133</v>
      </c>
      <c r="B134" s="31" t="s">
        <v>6994</v>
      </c>
      <c r="C134" s="70" t="s">
        <v>4122</v>
      </c>
      <c r="D134" s="70" t="s">
        <v>53</v>
      </c>
      <c r="E134" s="70" t="s">
        <v>2434</v>
      </c>
      <c r="F134" s="70" t="s">
        <v>2494</v>
      </c>
      <c r="G134" s="70" t="s">
        <v>4123</v>
      </c>
      <c r="H134" s="70" t="s">
        <v>145</v>
      </c>
      <c r="I134" s="70" t="s">
        <v>24</v>
      </c>
      <c r="J134">
        <v>0.82799999999999996</v>
      </c>
      <c r="K134">
        <v>0</v>
      </c>
      <c r="L134">
        <v>6</v>
      </c>
      <c r="M134">
        <v>0</v>
      </c>
      <c r="N134">
        <v>0</v>
      </c>
      <c r="O134">
        <v>0</v>
      </c>
      <c r="P134" s="70" t="s">
        <v>38</v>
      </c>
      <c r="Q134">
        <v>0</v>
      </c>
      <c r="R134">
        <v>0</v>
      </c>
    </row>
    <row r="135" spans="1:18" x14ac:dyDescent="0.25">
      <c r="A135">
        <v>134</v>
      </c>
      <c r="B135" s="31" t="s">
        <v>6995</v>
      </c>
      <c r="C135" s="70" t="s">
        <v>146</v>
      </c>
      <c r="D135" s="70" t="s">
        <v>53</v>
      </c>
      <c r="E135" s="70" t="s">
        <v>2434</v>
      </c>
      <c r="F135" s="70" t="s">
        <v>2494</v>
      </c>
      <c r="G135" s="70" t="s">
        <v>4123</v>
      </c>
      <c r="H135" s="70" t="s">
        <v>147</v>
      </c>
      <c r="I135" s="70" t="s">
        <v>24</v>
      </c>
      <c r="J135">
        <v>0.82799999999999996</v>
      </c>
      <c r="K135">
        <v>0</v>
      </c>
      <c r="L135">
        <v>420</v>
      </c>
      <c r="M135">
        <v>0</v>
      </c>
      <c r="N135">
        <v>0</v>
      </c>
      <c r="O135">
        <v>0</v>
      </c>
      <c r="P135" s="70" t="s">
        <v>38</v>
      </c>
      <c r="Q135">
        <v>0</v>
      </c>
      <c r="R135">
        <v>0</v>
      </c>
    </row>
    <row r="136" spans="1:18" x14ac:dyDescent="0.25">
      <c r="A136">
        <v>135</v>
      </c>
      <c r="B136" s="31" t="s">
        <v>6996</v>
      </c>
      <c r="C136" s="70" t="s">
        <v>148</v>
      </c>
      <c r="D136" s="70" t="s">
        <v>53</v>
      </c>
      <c r="E136" s="70" t="s">
        <v>2434</v>
      </c>
      <c r="F136" s="70" t="s">
        <v>2494</v>
      </c>
      <c r="G136" s="70" t="s">
        <v>4123</v>
      </c>
      <c r="H136" s="70" t="s">
        <v>145</v>
      </c>
      <c r="I136" s="70" t="s">
        <v>24</v>
      </c>
      <c r="J136">
        <v>0.82799999999999996</v>
      </c>
      <c r="K136">
        <v>0</v>
      </c>
      <c r="L136">
        <v>6</v>
      </c>
      <c r="M136">
        <v>0</v>
      </c>
      <c r="N136">
        <v>0</v>
      </c>
      <c r="O136">
        <v>0</v>
      </c>
      <c r="P136" s="70" t="s">
        <v>38</v>
      </c>
      <c r="Q136">
        <v>0</v>
      </c>
      <c r="R136">
        <v>0</v>
      </c>
    </row>
    <row r="137" spans="1:18" x14ac:dyDescent="0.25">
      <c r="A137">
        <v>136</v>
      </c>
      <c r="B137" s="31" t="s">
        <v>6997</v>
      </c>
      <c r="C137" s="70" t="s">
        <v>149</v>
      </c>
      <c r="D137" s="70" t="s">
        <v>53</v>
      </c>
      <c r="E137" s="70" t="s">
        <v>2434</v>
      </c>
      <c r="F137" s="70" t="s">
        <v>2494</v>
      </c>
      <c r="G137" s="70" t="s">
        <v>4123</v>
      </c>
      <c r="H137" s="70" t="s">
        <v>40</v>
      </c>
      <c r="I137" s="70" t="s">
        <v>24</v>
      </c>
      <c r="J137">
        <v>0.82799999999999996</v>
      </c>
      <c r="K137">
        <v>0</v>
      </c>
      <c r="L137">
        <v>6</v>
      </c>
      <c r="M137">
        <v>0</v>
      </c>
      <c r="N137">
        <v>0</v>
      </c>
      <c r="O137">
        <v>0</v>
      </c>
      <c r="P137" s="70" t="s">
        <v>38</v>
      </c>
      <c r="Q137">
        <v>0</v>
      </c>
      <c r="R137">
        <v>0</v>
      </c>
    </row>
    <row r="138" spans="1:18" x14ac:dyDescent="0.25">
      <c r="A138">
        <v>137</v>
      </c>
      <c r="B138" s="31" t="s">
        <v>6998</v>
      </c>
      <c r="C138" s="70" t="s">
        <v>150</v>
      </c>
      <c r="D138" s="70" t="s">
        <v>31</v>
      </c>
      <c r="E138" s="70" t="s">
        <v>4112</v>
      </c>
      <c r="F138" s="70" t="s">
        <v>2378</v>
      </c>
      <c r="G138" s="70" t="s">
        <v>4048</v>
      </c>
      <c r="H138" s="70" t="s">
        <v>29</v>
      </c>
      <c r="I138" s="70" t="s">
        <v>29</v>
      </c>
      <c r="J138">
        <v>1</v>
      </c>
      <c r="K138">
        <v>1E-3</v>
      </c>
      <c r="L138">
        <v>1</v>
      </c>
      <c r="M138">
        <v>0</v>
      </c>
      <c r="N138">
        <v>0</v>
      </c>
      <c r="O138">
        <v>1</v>
      </c>
      <c r="P138" s="70" t="s">
        <v>32</v>
      </c>
      <c r="Q138">
        <v>0</v>
      </c>
      <c r="R138">
        <v>0</v>
      </c>
    </row>
    <row r="139" spans="1:18" x14ac:dyDescent="0.25">
      <c r="A139">
        <v>138</v>
      </c>
      <c r="B139" s="31" t="s">
        <v>6999</v>
      </c>
      <c r="C139" s="70" t="s">
        <v>2932</v>
      </c>
      <c r="D139" s="70" t="s">
        <v>31</v>
      </c>
      <c r="E139" s="70" t="s">
        <v>4112</v>
      </c>
      <c r="F139" s="70" t="s">
        <v>2378</v>
      </c>
      <c r="G139" s="70" t="s">
        <v>4048</v>
      </c>
      <c r="H139" s="70" t="s">
        <v>29</v>
      </c>
      <c r="I139" s="70" t="s">
        <v>29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 s="70" t="s">
        <v>32</v>
      </c>
      <c r="Q139">
        <v>0</v>
      </c>
      <c r="R139">
        <v>0</v>
      </c>
    </row>
    <row r="140" spans="1:18" x14ac:dyDescent="0.25">
      <c r="A140">
        <v>139</v>
      </c>
      <c r="B140" s="31" t="s">
        <v>7000</v>
      </c>
      <c r="C140" s="70" t="s">
        <v>151</v>
      </c>
      <c r="D140" s="70" t="s">
        <v>31</v>
      </c>
      <c r="E140" s="70" t="s">
        <v>4112</v>
      </c>
      <c r="F140" s="70" t="s">
        <v>2378</v>
      </c>
      <c r="G140" s="70" t="s">
        <v>4048</v>
      </c>
      <c r="H140" s="70" t="s">
        <v>29</v>
      </c>
      <c r="I140" s="70" t="s">
        <v>29</v>
      </c>
      <c r="J140">
        <v>1</v>
      </c>
      <c r="K140">
        <v>1E-3</v>
      </c>
      <c r="L140">
        <v>1</v>
      </c>
      <c r="M140">
        <v>0</v>
      </c>
      <c r="N140">
        <v>0</v>
      </c>
      <c r="O140">
        <v>1</v>
      </c>
      <c r="P140" s="70" t="s">
        <v>32</v>
      </c>
      <c r="Q140">
        <v>0</v>
      </c>
      <c r="R140">
        <v>0</v>
      </c>
    </row>
    <row r="141" spans="1:18" x14ac:dyDescent="0.25">
      <c r="A141">
        <v>140</v>
      </c>
      <c r="B141" s="31" t="s">
        <v>7001</v>
      </c>
      <c r="C141" s="70" t="s">
        <v>152</v>
      </c>
      <c r="D141" s="70" t="s">
        <v>31</v>
      </c>
      <c r="E141" s="70" t="s">
        <v>4112</v>
      </c>
      <c r="F141" s="70" t="s">
        <v>2378</v>
      </c>
      <c r="G141" s="70" t="s">
        <v>4048</v>
      </c>
      <c r="H141" s="70" t="s">
        <v>29</v>
      </c>
      <c r="I141" s="70" t="s">
        <v>29</v>
      </c>
      <c r="J141">
        <v>1</v>
      </c>
      <c r="K141">
        <v>1E-3</v>
      </c>
      <c r="L141">
        <v>1</v>
      </c>
      <c r="M141">
        <v>0</v>
      </c>
      <c r="N141">
        <v>0</v>
      </c>
      <c r="O141">
        <v>1</v>
      </c>
      <c r="P141" s="70" t="s">
        <v>32</v>
      </c>
      <c r="Q141">
        <v>0</v>
      </c>
      <c r="R141">
        <v>0</v>
      </c>
    </row>
    <row r="142" spans="1:18" x14ac:dyDescent="0.25">
      <c r="A142">
        <v>141</v>
      </c>
      <c r="B142" s="31" t="s">
        <v>7002</v>
      </c>
      <c r="C142" s="70" t="s">
        <v>153</v>
      </c>
      <c r="D142" s="70" t="s">
        <v>31</v>
      </c>
      <c r="E142" s="70" t="s">
        <v>4110</v>
      </c>
      <c r="F142" s="70" t="s">
        <v>2378</v>
      </c>
      <c r="G142" s="70" t="s">
        <v>4048</v>
      </c>
      <c r="H142" s="70" t="s">
        <v>29</v>
      </c>
      <c r="I142" s="70" t="s">
        <v>29</v>
      </c>
      <c r="J142">
        <v>1</v>
      </c>
      <c r="K142">
        <v>1E-3</v>
      </c>
      <c r="L142">
        <v>1</v>
      </c>
      <c r="M142">
        <v>0</v>
      </c>
      <c r="N142">
        <v>0</v>
      </c>
      <c r="O142">
        <v>1</v>
      </c>
      <c r="P142" s="70" t="s">
        <v>32</v>
      </c>
      <c r="Q142">
        <v>0</v>
      </c>
      <c r="R142">
        <v>0</v>
      </c>
    </row>
    <row r="143" spans="1:18" x14ac:dyDescent="0.25">
      <c r="A143">
        <v>142</v>
      </c>
      <c r="B143" s="31" t="s">
        <v>7003</v>
      </c>
      <c r="C143" s="70" t="s">
        <v>154</v>
      </c>
      <c r="D143" s="70" t="s">
        <v>31</v>
      </c>
      <c r="E143" s="70" t="s">
        <v>4112</v>
      </c>
      <c r="F143" s="70" t="s">
        <v>2378</v>
      </c>
      <c r="G143" s="70" t="s">
        <v>4048</v>
      </c>
      <c r="H143" s="70" t="s">
        <v>29</v>
      </c>
      <c r="I143" s="70" t="s">
        <v>29</v>
      </c>
      <c r="J143">
        <v>1</v>
      </c>
      <c r="K143">
        <v>1E-3</v>
      </c>
      <c r="L143">
        <v>1</v>
      </c>
      <c r="M143">
        <v>0</v>
      </c>
      <c r="N143">
        <v>0</v>
      </c>
      <c r="O143">
        <v>1</v>
      </c>
      <c r="P143" s="70" t="s">
        <v>32</v>
      </c>
      <c r="Q143">
        <v>0</v>
      </c>
      <c r="R143">
        <v>0</v>
      </c>
    </row>
    <row r="144" spans="1:18" x14ac:dyDescent="0.25">
      <c r="A144">
        <v>143</v>
      </c>
      <c r="B144" s="31" t="s">
        <v>7004</v>
      </c>
      <c r="C144" s="70" t="s">
        <v>155</v>
      </c>
      <c r="D144" s="70" t="s">
        <v>31</v>
      </c>
      <c r="E144" s="70" t="s">
        <v>4110</v>
      </c>
      <c r="F144" s="70" t="s">
        <v>2378</v>
      </c>
      <c r="G144" s="70" t="s">
        <v>4048</v>
      </c>
      <c r="H144" s="70" t="s">
        <v>29</v>
      </c>
      <c r="I144" s="70" t="s">
        <v>29</v>
      </c>
      <c r="J144">
        <v>1</v>
      </c>
      <c r="K144">
        <v>1E-3</v>
      </c>
      <c r="L144">
        <v>1</v>
      </c>
      <c r="M144">
        <v>0</v>
      </c>
      <c r="N144">
        <v>0</v>
      </c>
      <c r="O144">
        <v>1</v>
      </c>
      <c r="P144" s="70" t="s">
        <v>32</v>
      </c>
      <c r="Q144">
        <v>0</v>
      </c>
      <c r="R144">
        <v>0</v>
      </c>
    </row>
    <row r="145" spans="1:18" x14ac:dyDescent="0.25">
      <c r="A145">
        <v>144</v>
      </c>
      <c r="B145" s="31" t="s">
        <v>7005</v>
      </c>
      <c r="C145" s="70" t="s">
        <v>156</v>
      </c>
      <c r="D145" s="70" t="s">
        <v>31</v>
      </c>
      <c r="E145" s="70" t="s">
        <v>4110</v>
      </c>
      <c r="F145" s="70" t="s">
        <v>2378</v>
      </c>
      <c r="G145" s="70" t="s">
        <v>4048</v>
      </c>
      <c r="H145" s="70" t="s">
        <v>29</v>
      </c>
      <c r="I145" s="70" t="s">
        <v>29</v>
      </c>
      <c r="J145">
        <v>1</v>
      </c>
      <c r="K145">
        <v>1E-3</v>
      </c>
      <c r="L145">
        <v>1</v>
      </c>
      <c r="M145">
        <v>0</v>
      </c>
      <c r="N145">
        <v>0</v>
      </c>
      <c r="O145">
        <v>1</v>
      </c>
      <c r="P145" s="70" t="s">
        <v>32</v>
      </c>
      <c r="Q145">
        <v>0</v>
      </c>
      <c r="R145">
        <v>0</v>
      </c>
    </row>
    <row r="146" spans="1:18" x14ac:dyDescent="0.25">
      <c r="A146">
        <v>145</v>
      </c>
      <c r="B146" s="31" t="s">
        <v>7006</v>
      </c>
      <c r="C146" s="70" t="s">
        <v>157</v>
      </c>
      <c r="D146" s="70" t="s">
        <v>31</v>
      </c>
      <c r="E146" s="70" t="s">
        <v>2377</v>
      </c>
      <c r="F146" s="70" t="s">
        <v>2378</v>
      </c>
      <c r="G146" s="70" t="s">
        <v>4048</v>
      </c>
      <c r="H146" s="70" t="s">
        <v>29</v>
      </c>
      <c r="I146" s="70" t="s">
        <v>29</v>
      </c>
      <c r="J146">
        <v>1</v>
      </c>
      <c r="K146">
        <v>1E-3</v>
      </c>
      <c r="L146">
        <v>1</v>
      </c>
      <c r="M146">
        <v>0</v>
      </c>
      <c r="N146">
        <v>0</v>
      </c>
      <c r="O146">
        <v>1</v>
      </c>
      <c r="P146" s="70" t="s">
        <v>32</v>
      </c>
      <c r="Q146">
        <v>0</v>
      </c>
      <c r="R146">
        <v>0</v>
      </c>
    </row>
    <row r="147" spans="1:18" x14ac:dyDescent="0.25">
      <c r="A147">
        <v>146</v>
      </c>
      <c r="B147" s="31" t="s">
        <v>7007</v>
      </c>
      <c r="C147" s="70" t="s">
        <v>158</v>
      </c>
      <c r="D147" s="70" t="s">
        <v>31</v>
      </c>
      <c r="E147" s="70" t="s">
        <v>2377</v>
      </c>
      <c r="F147" s="70" t="s">
        <v>2378</v>
      </c>
      <c r="G147" s="70" t="s">
        <v>4048</v>
      </c>
      <c r="H147" s="70" t="s">
        <v>29</v>
      </c>
      <c r="I147" s="70" t="s">
        <v>29</v>
      </c>
      <c r="J147">
        <v>1</v>
      </c>
      <c r="K147">
        <v>1E-3</v>
      </c>
      <c r="L147">
        <v>1</v>
      </c>
      <c r="M147">
        <v>0</v>
      </c>
      <c r="N147">
        <v>0</v>
      </c>
      <c r="O147">
        <v>1</v>
      </c>
      <c r="P147" s="70" t="s">
        <v>32</v>
      </c>
      <c r="Q147">
        <v>0</v>
      </c>
      <c r="R147">
        <v>0</v>
      </c>
    </row>
    <row r="148" spans="1:18" x14ac:dyDescent="0.25">
      <c r="A148">
        <v>147</v>
      </c>
      <c r="B148" s="31" t="s">
        <v>7008</v>
      </c>
      <c r="C148" s="70" t="s">
        <v>159</v>
      </c>
      <c r="D148" s="70" t="s">
        <v>31</v>
      </c>
      <c r="E148" s="70" t="s">
        <v>2377</v>
      </c>
      <c r="F148" s="70" t="s">
        <v>2378</v>
      </c>
      <c r="G148" s="70" t="s">
        <v>4048</v>
      </c>
      <c r="H148" s="70" t="s">
        <v>29</v>
      </c>
      <c r="I148" s="70" t="s">
        <v>29</v>
      </c>
      <c r="J148">
        <v>1</v>
      </c>
      <c r="K148">
        <v>1E-3</v>
      </c>
      <c r="L148">
        <v>1</v>
      </c>
      <c r="M148">
        <v>0</v>
      </c>
      <c r="N148">
        <v>0</v>
      </c>
      <c r="O148">
        <v>1</v>
      </c>
      <c r="P148" s="70" t="s">
        <v>32</v>
      </c>
      <c r="Q148">
        <v>0</v>
      </c>
      <c r="R148">
        <v>0</v>
      </c>
    </row>
    <row r="149" spans="1:18" x14ac:dyDescent="0.25">
      <c r="A149">
        <v>148</v>
      </c>
      <c r="B149" s="31" t="s">
        <v>7009</v>
      </c>
      <c r="C149" s="70" t="s">
        <v>2793</v>
      </c>
      <c r="D149" s="70" t="s">
        <v>31</v>
      </c>
      <c r="E149" s="70" t="s">
        <v>4110</v>
      </c>
      <c r="F149" s="70" t="s">
        <v>2378</v>
      </c>
      <c r="G149" s="70" t="s">
        <v>4048</v>
      </c>
      <c r="H149" s="70" t="s">
        <v>29</v>
      </c>
      <c r="I149" s="70" t="s">
        <v>29</v>
      </c>
      <c r="J149">
        <v>1</v>
      </c>
      <c r="K149">
        <v>1E-3</v>
      </c>
      <c r="L149">
        <v>1</v>
      </c>
      <c r="M149">
        <v>0</v>
      </c>
      <c r="N149">
        <v>0</v>
      </c>
      <c r="O149">
        <v>1</v>
      </c>
      <c r="P149" s="70" t="s">
        <v>32</v>
      </c>
      <c r="Q149">
        <v>0</v>
      </c>
      <c r="R149">
        <v>0</v>
      </c>
    </row>
    <row r="150" spans="1:18" x14ac:dyDescent="0.25">
      <c r="A150">
        <v>149</v>
      </c>
      <c r="B150" s="31" t="s">
        <v>7010</v>
      </c>
      <c r="C150" s="70" t="s">
        <v>160</v>
      </c>
      <c r="D150" s="70" t="s">
        <v>31</v>
      </c>
      <c r="E150" s="70" t="s">
        <v>2377</v>
      </c>
      <c r="F150" s="70" t="s">
        <v>2378</v>
      </c>
      <c r="G150" s="70" t="s">
        <v>4048</v>
      </c>
      <c r="H150" s="70" t="s">
        <v>29</v>
      </c>
      <c r="I150" s="70" t="s">
        <v>29</v>
      </c>
      <c r="J150">
        <v>1</v>
      </c>
      <c r="K150">
        <v>1E-3</v>
      </c>
      <c r="L150">
        <v>1</v>
      </c>
      <c r="M150">
        <v>0</v>
      </c>
      <c r="N150">
        <v>0</v>
      </c>
      <c r="O150">
        <v>1</v>
      </c>
      <c r="P150" s="70" t="s">
        <v>32</v>
      </c>
      <c r="Q150">
        <v>0</v>
      </c>
      <c r="R150">
        <v>0</v>
      </c>
    </row>
    <row r="151" spans="1:18" x14ac:dyDescent="0.25">
      <c r="A151">
        <v>150</v>
      </c>
      <c r="B151" s="31" t="s">
        <v>7011</v>
      </c>
      <c r="C151" s="70" t="s">
        <v>4124</v>
      </c>
      <c r="D151" s="70" t="s">
        <v>31</v>
      </c>
      <c r="E151" s="70" t="s">
        <v>2377</v>
      </c>
      <c r="F151" s="70" t="s">
        <v>2378</v>
      </c>
      <c r="G151" s="70" t="s">
        <v>4048</v>
      </c>
      <c r="H151" s="70" t="s">
        <v>29</v>
      </c>
      <c r="I151" s="70" t="s">
        <v>29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 s="70" t="s">
        <v>32</v>
      </c>
      <c r="Q151">
        <v>0</v>
      </c>
      <c r="R151">
        <v>0</v>
      </c>
    </row>
    <row r="152" spans="1:18" x14ac:dyDescent="0.25">
      <c r="A152">
        <v>151</v>
      </c>
      <c r="B152" s="31" t="s">
        <v>7012</v>
      </c>
      <c r="C152" s="70" t="s">
        <v>161</v>
      </c>
      <c r="D152" s="70" t="s">
        <v>31</v>
      </c>
      <c r="E152" s="70" t="s">
        <v>2377</v>
      </c>
      <c r="F152" s="70" t="s">
        <v>2378</v>
      </c>
      <c r="G152" s="70" t="s">
        <v>4048</v>
      </c>
      <c r="H152" s="70" t="s">
        <v>29</v>
      </c>
      <c r="I152" s="70" t="s">
        <v>29</v>
      </c>
      <c r="J152">
        <v>1</v>
      </c>
      <c r="K152">
        <v>1E-3</v>
      </c>
      <c r="L152">
        <v>1</v>
      </c>
      <c r="M152">
        <v>0</v>
      </c>
      <c r="N152">
        <v>0</v>
      </c>
      <c r="O152">
        <v>1</v>
      </c>
      <c r="P152" s="70" t="s">
        <v>32</v>
      </c>
      <c r="Q152">
        <v>0</v>
      </c>
      <c r="R152">
        <v>0</v>
      </c>
    </row>
    <row r="153" spans="1:18" x14ac:dyDescent="0.25">
      <c r="A153">
        <v>152</v>
      </c>
      <c r="B153" s="31" t="s">
        <v>7013</v>
      </c>
      <c r="C153" s="70" t="s">
        <v>162</v>
      </c>
      <c r="D153" s="70" t="s">
        <v>21</v>
      </c>
      <c r="E153" s="70" t="s">
        <v>2266</v>
      </c>
      <c r="F153" s="70" t="s">
        <v>121</v>
      </c>
      <c r="G153" s="70" t="s">
        <v>163</v>
      </c>
      <c r="H153" s="70" t="s">
        <v>29</v>
      </c>
      <c r="I153" s="70" t="s">
        <v>29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1</v>
      </c>
      <c r="P153" s="70" t="s">
        <v>25</v>
      </c>
      <c r="Q153">
        <v>0</v>
      </c>
      <c r="R153">
        <v>0</v>
      </c>
    </row>
    <row r="154" spans="1:18" x14ac:dyDescent="0.25">
      <c r="A154">
        <v>153</v>
      </c>
      <c r="B154" s="31" t="s">
        <v>7014</v>
      </c>
      <c r="C154" s="70" t="s">
        <v>164</v>
      </c>
      <c r="D154" s="70" t="s">
        <v>31</v>
      </c>
      <c r="E154" s="70" t="s">
        <v>2377</v>
      </c>
      <c r="F154" s="70" t="s">
        <v>2378</v>
      </c>
      <c r="G154" s="70" t="s">
        <v>4048</v>
      </c>
      <c r="H154" s="70" t="s">
        <v>29</v>
      </c>
      <c r="I154" s="70" t="s">
        <v>29</v>
      </c>
      <c r="J154">
        <v>1</v>
      </c>
      <c r="K154">
        <v>1E-3</v>
      </c>
      <c r="L154">
        <v>1</v>
      </c>
      <c r="M154">
        <v>0</v>
      </c>
      <c r="N154">
        <v>0</v>
      </c>
      <c r="O154">
        <v>1</v>
      </c>
      <c r="P154" s="70" t="s">
        <v>32</v>
      </c>
      <c r="Q154">
        <v>0</v>
      </c>
      <c r="R154">
        <v>0</v>
      </c>
    </row>
    <row r="155" spans="1:18" x14ac:dyDescent="0.25">
      <c r="A155">
        <v>154</v>
      </c>
      <c r="B155" s="31" t="s">
        <v>7015</v>
      </c>
      <c r="C155" s="70" t="s">
        <v>165</v>
      </c>
      <c r="D155" s="70" t="s">
        <v>166</v>
      </c>
      <c r="E155" s="70" t="s">
        <v>4125</v>
      </c>
      <c r="F155" s="70" t="s">
        <v>2484</v>
      </c>
      <c r="G155" s="70" t="s">
        <v>4126</v>
      </c>
      <c r="H155" s="70" t="s">
        <v>103</v>
      </c>
      <c r="I155" s="70" t="s">
        <v>24</v>
      </c>
      <c r="J155">
        <v>0.24099999999999999</v>
      </c>
      <c r="K155">
        <v>0</v>
      </c>
      <c r="L155">
        <v>12</v>
      </c>
      <c r="M155">
        <v>0</v>
      </c>
      <c r="N155">
        <v>0</v>
      </c>
      <c r="O155">
        <v>1</v>
      </c>
      <c r="P155" s="70" t="s">
        <v>91</v>
      </c>
      <c r="Q155">
        <v>0</v>
      </c>
      <c r="R155">
        <v>0</v>
      </c>
    </row>
    <row r="156" spans="1:18" x14ac:dyDescent="0.25">
      <c r="A156">
        <v>155</v>
      </c>
      <c r="B156" s="31" t="s">
        <v>7016</v>
      </c>
      <c r="C156" s="70" t="s">
        <v>167</v>
      </c>
      <c r="D156" s="70" t="s">
        <v>166</v>
      </c>
      <c r="E156" s="70" t="s">
        <v>4125</v>
      </c>
      <c r="F156" s="70" t="s">
        <v>2529</v>
      </c>
      <c r="G156" s="70" t="s">
        <v>4126</v>
      </c>
      <c r="H156" s="70" t="s">
        <v>103</v>
      </c>
      <c r="I156" s="70" t="s">
        <v>24</v>
      </c>
      <c r="J156">
        <v>0.248</v>
      </c>
      <c r="K156">
        <v>0</v>
      </c>
      <c r="L156">
        <v>12</v>
      </c>
      <c r="M156">
        <v>0</v>
      </c>
      <c r="N156">
        <v>0</v>
      </c>
      <c r="O156">
        <v>1</v>
      </c>
      <c r="P156" s="70" t="s">
        <v>91</v>
      </c>
      <c r="Q156">
        <v>0</v>
      </c>
      <c r="R156">
        <v>0</v>
      </c>
    </row>
    <row r="157" spans="1:18" x14ac:dyDescent="0.25">
      <c r="A157">
        <v>156</v>
      </c>
      <c r="B157" s="31" t="s">
        <v>7017</v>
      </c>
      <c r="C157" s="70" t="s">
        <v>168</v>
      </c>
      <c r="D157" s="70" t="s">
        <v>166</v>
      </c>
      <c r="E157" s="70" t="s">
        <v>4125</v>
      </c>
      <c r="F157" s="70" t="s">
        <v>4127</v>
      </c>
      <c r="G157" s="70" t="s">
        <v>4126</v>
      </c>
      <c r="H157" s="70" t="s">
        <v>103</v>
      </c>
      <c r="I157" s="70" t="s">
        <v>24</v>
      </c>
      <c r="J157">
        <v>0.42499999999999999</v>
      </c>
      <c r="K157">
        <v>1E-3</v>
      </c>
      <c r="L157">
        <v>12</v>
      </c>
      <c r="M157">
        <v>0</v>
      </c>
      <c r="N157">
        <v>0</v>
      </c>
      <c r="O157">
        <v>1</v>
      </c>
      <c r="P157" s="70" t="s">
        <v>91</v>
      </c>
      <c r="Q157">
        <v>0</v>
      </c>
      <c r="R157">
        <v>0</v>
      </c>
    </row>
    <row r="158" spans="1:18" x14ac:dyDescent="0.25">
      <c r="A158">
        <v>157</v>
      </c>
      <c r="B158" s="31" t="s">
        <v>7018</v>
      </c>
      <c r="C158" s="70" t="s">
        <v>169</v>
      </c>
      <c r="D158" s="70" t="s">
        <v>31</v>
      </c>
      <c r="E158" s="70" t="s">
        <v>2377</v>
      </c>
      <c r="F158" s="70" t="s">
        <v>2378</v>
      </c>
      <c r="G158" s="70" t="s">
        <v>4048</v>
      </c>
      <c r="H158" s="70" t="s">
        <v>29</v>
      </c>
      <c r="I158" s="70" t="s">
        <v>29</v>
      </c>
      <c r="J158">
        <v>1</v>
      </c>
      <c r="K158">
        <v>1E-3</v>
      </c>
      <c r="L158">
        <v>1</v>
      </c>
      <c r="M158">
        <v>0</v>
      </c>
      <c r="N158">
        <v>0</v>
      </c>
      <c r="O158">
        <v>1</v>
      </c>
      <c r="P158" s="70" t="s">
        <v>32</v>
      </c>
      <c r="Q158">
        <v>0</v>
      </c>
      <c r="R158">
        <v>0</v>
      </c>
    </row>
    <row r="159" spans="1:18" x14ac:dyDescent="0.25">
      <c r="A159">
        <v>158</v>
      </c>
      <c r="B159" s="31" t="s">
        <v>7019</v>
      </c>
      <c r="C159" s="70" t="s">
        <v>170</v>
      </c>
      <c r="D159" s="70" t="s">
        <v>31</v>
      </c>
      <c r="E159" s="70" t="s">
        <v>4112</v>
      </c>
      <c r="F159" s="70" t="s">
        <v>2378</v>
      </c>
      <c r="G159" s="70" t="s">
        <v>4048</v>
      </c>
      <c r="H159" s="70" t="s">
        <v>29</v>
      </c>
      <c r="I159" s="70" t="s">
        <v>29</v>
      </c>
      <c r="J159">
        <v>1</v>
      </c>
      <c r="K159">
        <v>1E-3</v>
      </c>
      <c r="L159">
        <v>1</v>
      </c>
      <c r="M159">
        <v>0</v>
      </c>
      <c r="N159">
        <v>0</v>
      </c>
      <c r="O159">
        <v>1</v>
      </c>
      <c r="P159" s="70" t="s">
        <v>32</v>
      </c>
      <c r="Q159">
        <v>0</v>
      </c>
      <c r="R159">
        <v>0</v>
      </c>
    </row>
    <row r="160" spans="1:18" x14ac:dyDescent="0.25">
      <c r="A160">
        <v>159</v>
      </c>
      <c r="B160" s="31" t="s">
        <v>7020</v>
      </c>
      <c r="C160" s="70" t="s">
        <v>3429</v>
      </c>
      <c r="D160" s="70" t="s">
        <v>39</v>
      </c>
      <c r="E160" s="70" t="s">
        <v>2462</v>
      </c>
      <c r="F160" s="70" t="s">
        <v>4128</v>
      </c>
      <c r="G160" s="70" t="s">
        <v>4129</v>
      </c>
      <c r="H160" s="70" t="s">
        <v>59</v>
      </c>
      <c r="I160" s="70" t="s">
        <v>24</v>
      </c>
      <c r="J160">
        <v>1</v>
      </c>
      <c r="K160">
        <v>2E-3</v>
      </c>
      <c r="L160">
        <v>12</v>
      </c>
      <c r="M160">
        <v>0</v>
      </c>
      <c r="N160">
        <v>0</v>
      </c>
      <c r="O160">
        <v>1</v>
      </c>
      <c r="P160" s="70" t="s">
        <v>336</v>
      </c>
      <c r="Q160">
        <v>0</v>
      </c>
      <c r="R160">
        <v>0</v>
      </c>
    </row>
    <row r="161" spans="1:18" x14ac:dyDescent="0.25">
      <c r="A161">
        <v>160</v>
      </c>
      <c r="B161" s="31" t="s">
        <v>7021</v>
      </c>
      <c r="C161" s="70" t="s">
        <v>3381</v>
      </c>
      <c r="D161" s="70" t="s">
        <v>39</v>
      </c>
      <c r="E161" s="70" t="s">
        <v>2462</v>
      </c>
      <c r="F161" s="70" t="s">
        <v>63</v>
      </c>
      <c r="G161" s="70" t="s">
        <v>4129</v>
      </c>
      <c r="H161" s="70" t="s">
        <v>145</v>
      </c>
      <c r="I161" s="70" t="s">
        <v>24</v>
      </c>
      <c r="J161">
        <v>0.5</v>
      </c>
      <c r="K161">
        <v>1E-3</v>
      </c>
      <c r="L161">
        <v>6</v>
      </c>
      <c r="M161">
        <v>0</v>
      </c>
      <c r="N161">
        <v>0</v>
      </c>
      <c r="O161">
        <v>0</v>
      </c>
      <c r="P161" s="70" t="s">
        <v>336</v>
      </c>
      <c r="Q161">
        <v>0</v>
      </c>
      <c r="R161">
        <v>0</v>
      </c>
    </row>
    <row r="162" spans="1:18" x14ac:dyDescent="0.25">
      <c r="A162">
        <v>161</v>
      </c>
      <c r="B162" s="31" t="s">
        <v>7022</v>
      </c>
      <c r="C162" s="70" t="s">
        <v>3215</v>
      </c>
      <c r="D162" s="70" t="s">
        <v>39</v>
      </c>
      <c r="E162" s="70" t="s">
        <v>2462</v>
      </c>
      <c r="F162" s="70" t="s">
        <v>4130</v>
      </c>
      <c r="G162" s="70" t="s">
        <v>4129</v>
      </c>
      <c r="H162" s="70" t="s">
        <v>145</v>
      </c>
      <c r="I162" s="70" t="s">
        <v>24</v>
      </c>
      <c r="J162">
        <v>0.9</v>
      </c>
      <c r="K162">
        <v>1E-3</v>
      </c>
      <c r="L162">
        <v>6</v>
      </c>
      <c r="M162">
        <v>0</v>
      </c>
      <c r="N162">
        <v>0</v>
      </c>
      <c r="O162">
        <v>1</v>
      </c>
      <c r="P162" s="70" t="s">
        <v>336</v>
      </c>
      <c r="Q162">
        <v>0</v>
      </c>
      <c r="R162">
        <v>0</v>
      </c>
    </row>
    <row r="163" spans="1:18" x14ac:dyDescent="0.25">
      <c r="A163">
        <v>162</v>
      </c>
      <c r="B163" s="31" t="s">
        <v>7023</v>
      </c>
      <c r="C163" s="70" t="s">
        <v>171</v>
      </c>
      <c r="D163" s="70" t="s">
        <v>39</v>
      </c>
      <c r="E163" s="70" t="s">
        <v>4131</v>
      </c>
      <c r="F163" s="70" t="s">
        <v>4132</v>
      </c>
      <c r="G163" s="70" t="s">
        <v>172</v>
      </c>
      <c r="H163" s="70" t="s">
        <v>59</v>
      </c>
      <c r="I163" s="70" t="s">
        <v>24</v>
      </c>
      <c r="J163">
        <v>0.7</v>
      </c>
      <c r="K163">
        <v>1.2600000000000001E-3</v>
      </c>
      <c r="L163">
        <v>12</v>
      </c>
      <c r="M163">
        <v>0</v>
      </c>
      <c r="N163">
        <v>0</v>
      </c>
      <c r="O163">
        <v>1</v>
      </c>
      <c r="P163" s="70" t="s">
        <v>336</v>
      </c>
      <c r="Q163">
        <v>0</v>
      </c>
      <c r="R163">
        <v>0</v>
      </c>
    </row>
    <row r="164" spans="1:18" x14ac:dyDescent="0.25">
      <c r="A164">
        <v>163</v>
      </c>
      <c r="B164" s="31" t="s">
        <v>7024</v>
      </c>
      <c r="C164" s="70" t="s">
        <v>2806</v>
      </c>
      <c r="D164" s="70" t="s">
        <v>39</v>
      </c>
      <c r="E164" s="70" t="s">
        <v>2462</v>
      </c>
      <c r="F164" s="70" t="s">
        <v>63</v>
      </c>
      <c r="G164" s="70" t="s">
        <v>4129</v>
      </c>
      <c r="H164" s="70" t="s">
        <v>59</v>
      </c>
      <c r="I164" s="70" t="s">
        <v>24</v>
      </c>
      <c r="J164">
        <v>1</v>
      </c>
      <c r="K164">
        <v>2E-3</v>
      </c>
      <c r="L164">
        <v>12</v>
      </c>
      <c r="M164">
        <v>0</v>
      </c>
      <c r="N164">
        <v>0</v>
      </c>
      <c r="O164">
        <v>1</v>
      </c>
      <c r="P164" s="70" t="s">
        <v>336</v>
      </c>
      <c r="Q164">
        <v>0</v>
      </c>
      <c r="R164">
        <v>0</v>
      </c>
    </row>
    <row r="165" spans="1:18" x14ac:dyDescent="0.25">
      <c r="A165">
        <v>164</v>
      </c>
      <c r="B165" s="31" t="s">
        <v>7025</v>
      </c>
      <c r="C165" s="70" t="s">
        <v>4133</v>
      </c>
      <c r="D165" s="70" t="s">
        <v>31</v>
      </c>
      <c r="E165" s="70" t="s">
        <v>4112</v>
      </c>
      <c r="F165" s="70" t="s">
        <v>2378</v>
      </c>
      <c r="G165" s="70" t="s">
        <v>4048</v>
      </c>
      <c r="H165" s="70" t="s">
        <v>29</v>
      </c>
      <c r="I165" s="70" t="s">
        <v>29</v>
      </c>
      <c r="J165">
        <v>1</v>
      </c>
      <c r="K165">
        <v>1E-3</v>
      </c>
      <c r="L165">
        <v>1</v>
      </c>
      <c r="M165">
        <v>0</v>
      </c>
      <c r="N165">
        <v>0</v>
      </c>
      <c r="O165">
        <v>1</v>
      </c>
      <c r="P165" s="70" t="s">
        <v>32</v>
      </c>
      <c r="Q165">
        <v>0</v>
      </c>
      <c r="R165">
        <v>0</v>
      </c>
    </row>
    <row r="166" spans="1:18" x14ac:dyDescent="0.25">
      <c r="A166">
        <v>165</v>
      </c>
      <c r="B166" s="31" t="s">
        <v>7026</v>
      </c>
      <c r="C166" s="70" t="s">
        <v>173</v>
      </c>
      <c r="D166" s="70" t="s">
        <v>31</v>
      </c>
      <c r="E166" s="70" t="s">
        <v>2377</v>
      </c>
      <c r="F166" s="70" t="s">
        <v>2378</v>
      </c>
      <c r="G166" s="70" t="s">
        <v>4048</v>
      </c>
      <c r="H166" s="70" t="s">
        <v>29</v>
      </c>
      <c r="I166" s="70" t="s">
        <v>29</v>
      </c>
      <c r="J166">
        <v>1</v>
      </c>
      <c r="K166">
        <v>1E-3</v>
      </c>
      <c r="L166">
        <v>1</v>
      </c>
      <c r="M166">
        <v>0</v>
      </c>
      <c r="N166">
        <v>0</v>
      </c>
      <c r="O166">
        <v>1</v>
      </c>
      <c r="P166" s="70" t="s">
        <v>32</v>
      </c>
      <c r="Q166">
        <v>0</v>
      </c>
      <c r="R166">
        <v>0</v>
      </c>
    </row>
    <row r="167" spans="1:18" x14ac:dyDescent="0.25">
      <c r="A167">
        <v>166</v>
      </c>
      <c r="B167" s="31" t="s">
        <v>7027</v>
      </c>
      <c r="C167" s="70" t="s">
        <v>174</v>
      </c>
      <c r="D167" s="70" t="s">
        <v>31</v>
      </c>
      <c r="E167" s="70" t="s">
        <v>2377</v>
      </c>
      <c r="F167" s="70" t="s">
        <v>2378</v>
      </c>
      <c r="G167" s="70" t="s">
        <v>4048</v>
      </c>
      <c r="H167" s="70" t="s">
        <v>29</v>
      </c>
      <c r="I167" s="70" t="s">
        <v>29</v>
      </c>
      <c r="J167">
        <v>1</v>
      </c>
      <c r="K167">
        <v>1E-3</v>
      </c>
      <c r="L167">
        <v>1</v>
      </c>
      <c r="M167">
        <v>0</v>
      </c>
      <c r="N167">
        <v>0</v>
      </c>
      <c r="O167">
        <v>1</v>
      </c>
      <c r="P167" s="70" t="s">
        <v>32</v>
      </c>
      <c r="Q167">
        <v>0</v>
      </c>
      <c r="R167">
        <v>0</v>
      </c>
    </row>
    <row r="168" spans="1:18" x14ac:dyDescent="0.25">
      <c r="A168">
        <v>167</v>
      </c>
      <c r="B168" s="31" t="s">
        <v>7028</v>
      </c>
      <c r="C168" s="70" t="s">
        <v>3364</v>
      </c>
      <c r="D168" s="70" t="s">
        <v>31</v>
      </c>
      <c r="E168" s="70" t="s">
        <v>4112</v>
      </c>
      <c r="F168" s="70" t="s">
        <v>2378</v>
      </c>
      <c r="G168" s="70" t="s">
        <v>4048</v>
      </c>
      <c r="H168" s="70" t="s">
        <v>23</v>
      </c>
      <c r="I168" s="70" t="s">
        <v>24</v>
      </c>
      <c r="J168">
        <v>1</v>
      </c>
      <c r="K168">
        <v>1E-3</v>
      </c>
      <c r="L168">
        <v>1</v>
      </c>
      <c r="M168">
        <v>0</v>
      </c>
      <c r="N168">
        <v>0</v>
      </c>
      <c r="O168">
        <v>1</v>
      </c>
      <c r="P168" s="70" t="s">
        <v>32</v>
      </c>
      <c r="Q168">
        <v>0</v>
      </c>
      <c r="R168">
        <v>0</v>
      </c>
    </row>
    <row r="169" spans="1:18" x14ac:dyDescent="0.25">
      <c r="A169">
        <v>168</v>
      </c>
      <c r="B169" s="31" t="s">
        <v>7029</v>
      </c>
      <c r="C169" s="70" t="s">
        <v>175</v>
      </c>
      <c r="D169" s="70" t="s">
        <v>31</v>
      </c>
      <c r="E169" s="70" t="s">
        <v>4112</v>
      </c>
      <c r="F169" s="70" t="s">
        <v>2378</v>
      </c>
      <c r="G169" s="70" t="s">
        <v>4048</v>
      </c>
      <c r="H169" s="70" t="s">
        <v>23</v>
      </c>
      <c r="I169" s="70" t="s">
        <v>24</v>
      </c>
      <c r="J169">
        <v>1</v>
      </c>
      <c r="K169">
        <v>1E-3</v>
      </c>
      <c r="L169">
        <v>1</v>
      </c>
      <c r="M169">
        <v>0</v>
      </c>
      <c r="N169">
        <v>0</v>
      </c>
      <c r="O169">
        <v>1</v>
      </c>
      <c r="P169" s="70" t="s">
        <v>32</v>
      </c>
      <c r="Q169">
        <v>0</v>
      </c>
      <c r="R169">
        <v>0</v>
      </c>
    </row>
    <row r="170" spans="1:18" x14ac:dyDescent="0.25">
      <c r="A170">
        <v>169</v>
      </c>
      <c r="B170" s="31" t="s">
        <v>7030</v>
      </c>
      <c r="C170" s="70" t="s">
        <v>4134</v>
      </c>
      <c r="D170" s="70" t="s">
        <v>31</v>
      </c>
      <c r="E170" s="70" t="s">
        <v>4112</v>
      </c>
      <c r="F170" s="70" t="s">
        <v>2378</v>
      </c>
      <c r="G170" s="70" t="s">
        <v>4048</v>
      </c>
      <c r="H170" s="70" t="s">
        <v>23</v>
      </c>
      <c r="I170" s="70" t="s">
        <v>24</v>
      </c>
      <c r="J170">
        <v>0.67500000000000004</v>
      </c>
      <c r="K170">
        <v>1E-3</v>
      </c>
      <c r="L170">
        <v>1</v>
      </c>
      <c r="M170">
        <v>0</v>
      </c>
      <c r="N170">
        <v>0</v>
      </c>
      <c r="O170">
        <v>1</v>
      </c>
      <c r="P170" s="70" t="s">
        <v>32</v>
      </c>
      <c r="Q170">
        <v>0</v>
      </c>
      <c r="R170">
        <v>0</v>
      </c>
    </row>
    <row r="171" spans="1:18" x14ac:dyDescent="0.25">
      <c r="A171">
        <v>170</v>
      </c>
      <c r="B171" s="31" t="s">
        <v>7031</v>
      </c>
      <c r="C171" s="70" t="s">
        <v>176</v>
      </c>
      <c r="D171" s="70" t="s">
        <v>31</v>
      </c>
      <c r="E171" s="70" t="s">
        <v>4112</v>
      </c>
      <c r="F171" s="70" t="s">
        <v>2378</v>
      </c>
      <c r="G171" s="70" t="s">
        <v>4048</v>
      </c>
      <c r="H171" s="70" t="s">
        <v>29</v>
      </c>
      <c r="I171" s="70" t="s">
        <v>29</v>
      </c>
      <c r="J171">
        <v>1</v>
      </c>
      <c r="K171">
        <v>1E-3</v>
      </c>
      <c r="L171">
        <v>1</v>
      </c>
      <c r="M171">
        <v>0</v>
      </c>
      <c r="N171">
        <v>0</v>
      </c>
      <c r="O171">
        <v>1</v>
      </c>
      <c r="P171" s="70" t="s">
        <v>32</v>
      </c>
      <c r="Q171">
        <v>0</v>
      </c>
      <c r="R171">
        <v>0</v>
      </c>
    </row>
    <row r="172" spans="1:18" x14ac:dyDescent="0.25">
      <c r="A172">
        <v>171</v>
      </c>
      <c r="B172" s="31" t="s">
        <v>7032</v>
      </c>
      <c r="C172" s="70" t="s">
        <v>177</v>
      </c>
      <c r="D172" s="70" t="s">
        <v>21</v>
      </c>
      <c r="E172" s="70" t="s">
        <v>2266</v>
      </c>
      <c r="F172" s="70" t="s">
        <v>121</v>
      </c>
      <c r="G172" s="70" t="s">
        <v>163</v>
      </c>
      <c r="H172" s="70" t="s">
        <v>29</v>
      </c>
      <c r="I172" s="70" t="s">
        <v>29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1</v>
      </c>
      <c r="P172" s="70" t="s">
        <v>25</v>
      </c>
      <c r="Q172">
        <v>0</v>
      </c>
      <c r="R172">
        <v>0</v>
      </c>
    </row>
    <row r="173" spans="1:18" x14ac:dyDescent="0.25">
      <c r="A173">
        <v>172</v>
      </c>
      <c r="B173" s="31" t="s">
        <v>7033</v>
      </c>
      <c r="C173" s="70" t="s">
        <v>178</v>
      </c>
      <c r="D173" s="70" t="s">
        <v>31</v>
      </c>
      <c r="E173" s="70" t="s">
        <v>2377</v>
      </c>
      <c r="F173" s="70" t="s">
        <v>2378</v>
      </c>
      <c r="G173" s="70" t="s">
        <v>4048</v>
      </c>
      <c r="H173" s="70" t="s">
        <v>29</v>
      </c>
      <c r="I173" s="70" t="s">
        <v>29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1</v>
      </c>
      <c r="P173" s="70" t="s">
        <v>32</v>
      </c>
      <c r="Q173">
        <v>0</v>
      </c>
      <c r="R173">
        <v>0</v>
      </c>
    </row>
    <row r="174" spans="1:18" x14ac:dyDescent="0.25">
      <c r="A174">
        <v>173</v>
      </c>
      <c r="B174" s="31" t="s">
        <v>7034</v>
      </c>
      <c r="C174" s="70" t="s">
        <v>179</v>
      </c>
      <c r="D174" s="70" t="s">
        <v>31</v>
      </c>
      <c r="E174" s="70" t="s">
        <v>4112</v>
      </c>
      <c r="F174" s="70" t="s">
        <v>2378</v>
      </c>
      <c r="G174" s="70" t="s">
        <v>4048</v>
      </c>
      <c r="H174" s="70" t="s">
        <v>29</v>
      </c>
      <c r="I174" s="70" t="s">
        <v>29</v>
      </c>
      <c r="J174">
        <v>1</v>
      </c>
      <c r="K174">
        <v>1E-3</v>
      </c>
      <c r="L174">
        <v>1</v>
      </c>
      <c r="M174">
        <v>0</v>
      </c>
      <c r="N174">
        <v>0</v>
      </c>
      <c r="O174">
        <v>1</v>
      </c>
      <c r="P174" s="70" t="s">
        <v>32</v>
      </c>
      <c r="Q174">
        <v>0</v>
      </c>
      <c r="R174">
        <v>0</v>
      </c>
    </row>
    <row r="175" spans="1:18" x14ac:dyDescent="0.25">
      <c r="A175">
        <v>174</v>
      </c>
      <c r="B175" s="31" t="s">
        <v>7035</v>
      </c>
      <c r="C175" s="70" t="s">
        <v>4135</v>
      </c>
      <c r="D175" s="70" t="s">
        <v>31</v>
      </c>
      <c r="E175" s="70" t="s">
        <v>4110</v>
      </c>
      <c r="F175" s="70" t="s">
        <v>2556</v>
      </c>
      <c r="G175" s="70" t="s">
        <v>4048</v>
      </c>
      <c r="H175" s="70" t="s">
        <v>23</v>
      </c>
      <c r="I175" s="70" t="s">
        <v>24</v>
      </c>
      <c r="J175">
        <v>1</v>
      </c>
      <c r="K175">
        <v>2E-3</v>
      </c>
      <c r="L175">
        <v>1</v>
      </c>
      <c r="M175">
        <v>0</v>
      </c>
      <c r="N175">
        <v>0</v>
      </c>
      <c r="O175">
        <v>1</v>
      </c>
      <c r="P175" s="70" t="s">
        <v>32</v>
      </c>
      <c r="Q175">
        <v>0</v>
      </c>
      <c r="R175">
        <v>0</v>
      </c>
    </row>
    <row r="176" spans="1:18" x14ac:dyDescent="0.25">
      <c r="A176">
        <v>175</v>
      </c>
      <c r="B176" s="31" t="s">
        <v>7036</v>
      </c>
      <c r="C176" s="70" t="s">
        <v>181</v>
      </c>
      <c r="D176" s="70" t="s">
        <v>31</v>
      </c>
      <c r="E176" s="70" t="s">
        <v>4112</v>
      </c>
      <c r="F176" s="70" t="s">
        <v>2378</v>
      </c>
      <c r="G176" s="70" t="s">
        <v>4048</v>
      </c>
      <c r="H176" s="70" t="s">
        <v>29</v>
      </c>
      <c r="I176" s="70" t="s">
        <v>29</v>
      </c>
      <c r="J176">
        <v>1</v>
      </c>
      <c r="K176">
        <v>1E-3</v>
      </c>
      <c r="L176">
        <v>1</v>
      </c>
      <c r="M176">
        <v>0</v>
      </c>
      <c r="N176">
        <v>0</v>
      </c>
      <c r="O176">
        <v>1</v>
      </c>
      <c r="P176" s="70" t="s">
        <v>32</v>
      </c>
      <c r="Q176">
        <v>0</v>
      </c>
      <c r="R176">
        <v>0</v>
      </c>
    </row>
    <row r="177" spans="1:18" x14ac:dyDescent="0.25">
      <c r="A177">
        <v>176</v>
      </c>
      <c r="B177" s="31" t="s">
        <v>7037</v>
      </c>
      <c r="C177" s="70" t="s">
        <v>182</v>
      </c>
      <c r="D177" s="70" t="s">
        <v>31</v>
      </c>
      <c r="E177" s="70" t="s">
        <v>4112</v>
      </c>
      <c r="F177" s="70" t="s">
        <v>2378</v>
      </c>
      <c r="G177" s="70" t="s">
        <v>4048</v>
      </c>
      <c r="H177" s="70" t="s">
        <v>29</v>
      </c>
      <c r="I177" s="70" t="s">
        <v>29</v>
      </c>
      <c r="J177">
        <v>1</v>
      </c>
      <c r="K177">
        <v>1E-3</v>
      </c>
      <c r="L177">
        <v>1</v>
      </c>
      <c r="M177">
        <v>0</v>
      </c>
      <c r="N177">
        <v>0</v>
      </c>
      <c r="O177">
        <v>1</v>
      </c>
      <c r="P177" s="70" t="s">
        <v>32</v>
      </c>
      <c r="Q177">
        <v>0</v>
      </c>
      <c r="R177">
        <v>0</v>
      </c>
    </row>
    <row r="178" spans="1:18" x14ac:dyDescent="0.25">
      <c r="A178">
        <v>177</v>
      </c>
      <c r="B178" s="31" t="s">
        <v>7038</v>
      </c>
      <c r="C178" s="70" t="s">
        <v>183</v>
      </c>
      <c r="D178" s="70" t="s">
        <v>166</v>
      </c>
      <c r="E178" s="70" t="s">
        <v>4136</v>
      </c>
      <c r="F178" s="70" t="s">
        <v>4137</v>
      </c>
      <c r="G178" s="70" t="s">
        <v>184</v>
      </c>
      <c r="H178" s="70" t="s">
        <v>185</v>
      </c>
      <c r="I178" s="70" t="s">
        <v>24</v>
      </c>
      <c r="J178">
        <v>1.4999999999999999E-2</v>
      </c>
      <c r="K178">
        <v>2E-3</v>
      </c>
      <c r="L178">
        <v>120</v>
      </c>
      <c r="M178">
        <v>0</v>
      </c>
      <c r="N178">
        <v>0</v>
      </c>
      <c r="O178">
        <v>1</v>
      </c>
      <c r="P178" s="70" t="s">
        <v>553</v>
      </c>
      <c r="Q178">
        <v>0</v>
      </c>
      <c r="R178">
        <v>0</v>
      </c>
    </row>
    <row r="179" spans="1:18" x14ac:dyDescent="0.25">
      <c r="A179">
        <v>178</v>
      </c>
      <c r="B179" s="31" t="s">
        <v>7039</v>
      </c>
      <c r="C179" s="70" t="s">
        <v>2900</v>
      </c>
      <c r="D179" s="70" t="s">
        <v>31</v>
      </c>
      <c r="E179" s="70" t="s">
        <v>2377</v>
      </c>
      <c r="F179" s="70" t="s">
        <v>2378</v>
      </c>
      <c r="G179" s="70" t="s">
        <v>4048</v>
      </c>
      <c r="H179" s="70" t="s">
        <v>29</v>
      </c>
      <c r="I179" s="70" t="s">
        <v>29</v>
      </c>
      <c r="J179">
        <v>1</v>
      </c>
      <c r="K179">
        <v>1E-3</v>
      </c>
      <c r="L179">
        <v>1</v>
      </c>
      <c r="M179">
        <v>0</v>
      </c>
      <c r="N179">
        <v>0</v>
      </c>
      <c r="O179">
        <v>1</v>
      </c>
      <c r="P179" s="70" t="s">
        <v>32</v>
      </c>
      <c r="Q179">
        <v>0</v>
      </c>
      <c r="R179">
        <v>0</v>
      </c>
    </row>
    <row r="180" spans="1:18" x14ac:dyDescent="0.25">
      <c r="A180">
        <v>179</v>
      </c>
      <c r="B180" s="31" t="s">
        <v>7040</v>
      </c>
      <c r="C180" s="70" t="s">
        <v>3836</v>
      </c>
      <c r="D180" s="70" t="s">
        <v>881</v>
      </c>
      <c r="E180" s="70" t="s">
        <v>2437</v>
      </c>
      <c r="F180" s="70" t="s">
        <v>2717</v>
      </c>
      <c r="G180" s="70" t="s">
        <v>35</v>
      </c>
      <c r="H180" s="70" t="s">
        <v>187</v>
      </c>
      <c r="I180" s="70" t="s">
        <v>24</v>
      </c>
      <c r="J180">
        <v>0.2</v>
      </c>
      <c r="K180">
        <v>1E-3</v>
      </c>
      <c r="L180">
        <v>50</v>
      </c>
      <c r="M180">
        <v>0</v>
      </c>
      <c r="N180">
        <v>0</v>
      </c>
      <c r="O180">
        <v>1</v>
      </c>
      <c r="P180" s="70" t="s">
        <v>188</v>
      </c>
      <c r="Q180">
        <v>0</v>
      </c>
      <c r="R180">
        <v>0</v>
      </c>
    </row>
    <row r="181" spans="1:18" x14ac:dyDescent="0.25">
      <c r="A181">
        <v>180</v>
      </c>
      <c r="B181" s="31" t="s">
        <v>7041</v>
      </c>
      <c r="C181" s="70" t="s">
        <v>189</v>
      </c>
      <c r="D181" s="70" t="s">
        <v>21</v>
      </c>
      <c r="E181" s="70" t="s">
        <v>2266</v>
      </c>
      <c r="F181" s="70" t="s">
        <v>4040</v>
      </c>
      <c r="G181" s="70" t="s">
        <v>163</v>
      </c>
      <c r="H181" s="70" t="s">
        <v>29</v>
      </c>
      <c r="I181" s="70" t="s">
        <v>29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1</v>
      </c>
      <c r="P181" s="70" t="s">
        <v>25</v>
      </c>
      <c r="Q181">
        <v>0</v>
      </c>
      <c r="R181">
        <v>0</v>
      </c>
    </row>
    <row r="182" spans="1:18" x14ac:dyDescent="0.25">
      <c r="A182">
        <v>181</v>
      </c>
      <c r="B182" s="31" t="s">
        <v>7042</v>
      </c>
      <c r="C182" s="70" t="s">
        <v>190</v>
      </c>
      <c r="D182" s="70" t="s">
        <v>31</v>
      </c>
      <c r="E182" s="70" t="s">
        <v>4112</v>
      </c>
      <c r="F182" s="70" t="s">
        <v>2378</v>
      </c>
      <c r="G182" s="70" t="s">
        <v>4048</v>
      </c>
      <c r="H182" s="70" t="s">
        <v>29</v>
      </c>
      <c r="I182" s="70" t="s">
        <v>29</v>
      </c>
      <c r="J182">
        <v>1</v>
      </c>
      <c r="K182">
        <v>1E-3</v>
      </c>
      <c r="L182">
        <v>1</v>
      </c>
      <c r="M182">
        <v>0</v>
      </c>
      <c r="N182">
        <v>0</v>
      </c>
      <c r="O182">
        <v>1</v>
      </c>
      <c r="P182" s="70" t="s">
        <v>32</v>
      </c>
      <c r="Q182">
        <v>0</v>
      </c>
      <c r="R182">
        <v>0</v>
      </c>
    </row>
    <row r="183" spans="1:18" x14ac:dyDescent="0.25">
      <c r="A183">
        <v>182</v>
      </c>
      <c r="B183" s="31" t="s">
        <v>7043</v>
      </c>
      <c r="C183" s="70" t="s">
        <v>2933</v>
      </c>
      <c r="D183" s="70" t="s">
        <v>31</v>
      </c>
      <c r="E183" s="70" t="s">
        <v>4110</v>
      </c>
      <c r="F183" s="70" t="s">
        <v>2378</v>
      </c>
      <c r="G183" s="70" t="s">
        <v>4048</v>
      </c>
      <c r="H183" s="70" t="s">
        <v>29</v>
      </c>
      <c r="I183" s="70" t="s">
        <v>29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 s="70" t="s">
        <v>32</v>
      </c>
      <c r="Q183">
        <v>0</v>
      </c>
      <c r="R183">
        <v>0</v>
      </c>
    </row>
    <row r="184" spans="1:18" x14ac:dyDescent="0.25">
      <c r="A184">
        <v>183</v>
      </c>
      <c r="B184" s="31" t="s">
        <v>7044</v>
      </c>
      <c r="C184" s="70" t="s">
        <v>2832</v>
      </c>
      <c r="D184" s="70" t="s">
        <v>21</v>
      </c>
      <c r="E184" s="70" t="s">
        <v>106</v>
      </c>
      <c r="F184" s="70" t="s">
        <v>106</v>
      </c>
      <c r="G184" s="70" t="s">
        <v>35</v>
      </c>
      <c r="H184" s="70" t="s">
        <v>29</v>
      </c>
      <c r="I184" s="70" t="s">
        <v>29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1</v>
      </c>
      <c r="P184" s="70" t="s">
        <v>25</v>
      </c>
      <c r="Q184">
        <v>0</v>
      </c>
      <c r="R184">
        <v>0</v>
      </c>
    </row>
    <row r="185" spans="1:18" x14ac:dyDescent="0.25">
      <c r="A185">
        <v>184</v>
      </c>
      <c r="B185" s="31" t="s">
        <v>7045</v>
      </c>
      <c r="C185" s="70" t="s">
        <v>191</v>
      </c>
      <c r="D185" s="70" t="s">
        <v>31</v>
      </c>
      <c r="E185" s="70" t="s">
        <v>4110</v>
      </c>
      <c r="F185" s="70" t="s">
        <v>2378</v>
      </c>
      <c r="G185" s="70" t="s">
        <v>4048</v>
      </c>
      <c r="H185" s="70" t="s">
        <v>29</v>
      </c>
      <c r="I185" s="70" t="s">
        <v>29</v>
      </c>
      <c r="J185">
        <v>1</v>
      </c>
      <c r="K185">
        <v>1E-3</v>
      </c>
      <c r="L185">
        <v>1</v>
      </c>
      <c r="M185">
        <v>0</v>
      </c>
      <c r="N185">
        <v>0</v>
      </c>
      <c r="O185">
        <v>1</v>
      </c>
      <c r="P185" s="70" t="s">
        <v>32</v>
      </c>
      <c r="Q185">
        <v>0</v>
      </c>
      <c r="R185">
        <v>0</v>
      </c>
    </row>
    <row r="186" spans="1:18" x14ac:dyDescent="0.25">
      <c r="A186">
        <v>185</v>
      </c>
      <c r="B186" s="31" t="s">
        <v>7046</v>
      </c>
      <c r="C186" s="70" t="s">
        <v>4138</v>
      </c>
      <c r="D186" s="70" t="s">
        <v>31</v>
      </c>
      <c r="E186" s="70" t="s">
        <v>4112</v>
      </c>
      <c r="F186" s="70" t="s">
        <v>2556</v>
      </c>
      <c r="G186" s="70" t="s">
        <v>4048</v>
      </c>
      <c r="H186" s="70" t="s">
        <v>23</v>
      </c>
      <c r="I186" s="70" t="s">
        <v>24</v>
      </c>
      <c r="J186">
        <v>1</v>
      </c>
      <c r="K186">
        <v>1E-3</v>
      </c>
      <c r="L186">
        <v>1</v>
      </c>
      <c r="M186">
        <v>0</v>
      </c>
      <c r="N186">
        <v>0</v>
      </c>
      <c r="O186">
        <v>1</v>
      </c>
      <c r="P186" s="70" t="s">
        <v>32</v>
      </c>
      <c r="Q186">
        <v>0</v>
      </c>
      <c r="R186">
        <v>0</v>
      </c>
    </row>
    <row r="187" spans="1:18" x14ac:dyDescent="0.25">
      <c r="A187">
        <v>186</v>
      </c>
      <c r="B187" s="31" t="s">
        <v>7047</v>
      </c>
      <c r="C187" s="70" t="s">
        <v>3309</v>
      </c>
      <c r="D187" s="70" t="s">
        <v>36</v>
      </c>
      <c r="E187" s="70" t="s">
        <v>4101</v>
      </c>
      <c r="F187" s="70" t="s">
        <v>77</v>
      </c>
      <c r="G187" s="70" t="s">
        <v>4139</v>
      </c>
      <c r="H187" s="70" t="s">
        <v>59</v>
      </c>
      <c r="I187" s="70" t="s">
        <v>24</v>
      </c>
      <c r="J187">
        <v>0.33300000000000002</v>
      </c>
      <c r="K187">
        <v>1E-3</v>
      </c>
      <c r="L187">
        <v>12</v>
      </c>
      <c r="M187">
        <v>0</v>
      </c>
      <c r="N187">
        <v>0</v>
      </c>
      <c r="O187">
        <v>1</v>
      </c>
      <c r="P187" s="70" t="s">
        <v>38</v>
      </c>
      <c r="Q187">
        <v>0</v>
      </c>
      <c r="R187">
        <v>0</v>
      </c>
    </row>
    <row r="188" spans="1:18" x14ac:dyDescent="0.25">
      <c r="A188">
        <v>187</v>
      </c>
      <c r="B188" s="31" t="s">
        <v>7048</v>
      </c>
      <c r="C188" s="70" t="s">
        <v>4140</v>
      </c>
      <c r="D188" s="70" t="s">
        <v>31</v>
      </c>
      <c r="E188" s="70" t="s">
        <v>4112</v>
      </c>
      <c r="F188" s="70" t="s">
        <v>2378</v>
      </c>
      <c r="G188" s="70" t="s">
        <v>4048</v>
      </c>
      <c r="H188" s="70" t="s">
        <v>23</v>
      </c>
      <c r="I188" s="70" t="s">
        <v>24</v>
      </c>
      <c r="J188">
        <v>0.05</v>
      </c>
      <c r="K188">
        <v>1E-3</v>
      </c>
      <c r="L188">
        <v>1</v>
      </c>
      <c r="M188">
        <v>0</v>
      </c>
      <c r="N188">
        <v>0</v>
      </c>
      <c r="O188">
        <v>1</v>
      </c>
      <c r="P188" s="70" t="s">
        <v>32</v>
      </c>
      <c r="Q188">
        <v>0</v>
      </c>
      <c r="R188">
        <v>0</v>
      </c>
    </row>
    <row r="189" spans="1:18" x14ac:dyDescent="0.25">
      <c r="A189">
        <v>188</v>
      </c>
      <c r="B189" s="31" t="s">
        <v>7049</v>
      </c>
      <c r="C189" s="70" t="s">
        <v>4141</v>
      </c>
      <c r="D189" s="70" t="s">
        <v>36</v>
      </c>
      <c r="E189" s="70" t="s">
        <v>4101</v>
      </c>
      <c r="F189" s="70" t="s">
        <v>4142</v>
      </c>
      <c r="G189" s="70" t="s">
        <v>4052</v>
      </c>
      <c r="H189" s="70" t="s">
        <v>90</v>
      </c>
      <c r="I189" s="70" t="s">
        <v>24</v>
      </c>
      <c r="J189">
        <v>0.05</v>
      </c>
      <c r="K189">
        <v>0</v>
      </c>
      <c r="L189">
        <v>24</v>
      </c>
      <c r="M189">
        <v>0</v>
      </c>
      <c r="N189">
        <v>0</v>
      </c>
      <c r="O189">
        <v>0</v>
      </c>
      <c r="P189" s="70" t="s">
        <v>38</v>
      </c>
      <c r="Q189">
        <v>0</v>
      </c>
      <c r="R189">
        <v>0</v>
      </c>
    </row>
    <row r="190" spans="1:18" x14ac:dyDescent="0.25">
      <c r="A190">
        <v>189</v>
      </c>
      <c r="B190" s="31" t="s">
        <v>7050</v>
      </c>
      <c r="C190" s="70" t="s">
        <v>4143</v>
      </c>
      <c r="D190" s="70" t="s">
        <v>31</v>
      </c>
      <c r="E190" s="70" t="s">
        <v>4112</v>
      </c>
      <c r="F190" s="70" t="s">
        <v>2378</v>
      </c>
      <c r="G190" s="70" t="s">
        <v>4048</v>
      </c>
      <c r="H190" s="70" t="s">
        <v>23</v>
      </c>
      <c r="I190" s="70" t="s">
        <v>24</v>
      </c>
      <c r="J190">
        <v>0.05</v>
      </c>
      <c r="K190">
        <v>1E-3</v>
      </c>
      <c r="L190">
        <v>1</v>
      </c>
      <c r="M190">
        <v>0</v>
      </c>
      <c r="N190">
        <v>0</v>
      </c>
      <c r="O190">
        <v>1</v>
      </c>
      <c r="P190" s="70" t="s">
        <v>32</v>
      </c>
      <c r="Q190">
        <v>0</v>
      </c>
      <c r="R190">
        <v>0</v>
      </c>
    </row>
    <row r="191" spans="1:18" x14ac:dyDescent="0.25">
      <c r="A191">
        <v>190</v>
      </c>
      <c r="B191" s="31" t="s">
        <v>7051</v>
      </c>
      <c r="C191" s="70" t="s">
        <v>2934</v>
      </c>
      <c r="D191" s="70" t="s">
        <v>31</v>
      </c>
      <c r="E191" s="70" t="s">
        <v>2377</v>
      </c>
      <c r="F191" s="70" t="s">
        <v>2378</v>
      </c>
      <c r="G191" s="70" t="s">
        <v>4048</v>
      </c>
      <c r="H191" s="70" t="s">
        <v>29</v>
      </c>
      <c r="I191" s="70" t="s">
        <v>29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 s="70" t="s">
        <v>32</v>
      </c>
      <c r="Q191">
        <v>0</v>
      </c>
      <c r="R191">
        <v>0</v>
      </c>
    </row>
    <row r="192" spans="1:18" x14ac:dyDescent="0.25">
      <c r="A192">
        <v>191</v>
      </c>
      <c r="B192" s="31" t="s">
        <v>7052</v>
      </c>
      <c r="C192" s="70" t="s">
        <v>2935</v>
      </c>
      <c r="D192" s="70" t="s">
        <v>31</v>
      </c>
      <c r="E192" s="70" t="s">
        <v>2377</v>
      </c>
      <c r="F192" s="70" t="s">
        <v>2378</v>
      </c>
      <c r="G192" s="70" t="s">
        <v>4048</v>
      </c>
      <c r="H192" s="70" t="s">
        <v>29</v>
      </c>
      <c r="I192" s="70" t="s">
        <v>29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 s="70" t="s">
        <v>32</v>
      </c>
      <c r="Q192">
        <v>0</v>
      </c>
      <c r="R192">
        <v>0</v>
      </c>
    </row>
    <row r="193" spans="1:18" x14ac:dyDescent="0.25">
      <c r="A193">
        <v>192</v>
      </c>
      <c r="B193" s="31" t="s">
        <v>7053</v>
      </c>
      <c r="C193" s="70" t="s">
        <v>2936</v>
      </c>
      <c r="D193" s="70" t="s">
        <v>31</v>
      </c>
      <c r="E193" s="70" t="s">
        <v>2377</v>
      </c>
      <c r="F193" s="70" t="s">
        <v>2378</v>
      </c>
      <c r="G193" s="70" t="s">
        <v>4048</v>
      </c>
      <c r="H193" s="70" t="s">
        <v>29</v>
      </c>
      <c r="I193" s="70" t="s">
        <v>29</v>
      </c>
      <c r="J193">
        <v>1</v>
      </c>
      <c r="K193">
        <v>1E-3</v>
      </c>
      <c r="L193">
        <v>1</v>
      </c>
      <c r="M193">
        <v>0</v>
      </c>
      <c r="N193">
        <v>0</v>
      </c>
      <c r="O193">
        <v>0</v>
      </c>
      <c r="P193" s="70" t="s">
        <v>32</v>
      </c>
      <c r="Q193">
        <v>0</v>
      </c>
      <c r="R193">
        <v>0</v>
      </c>
    </row>
    <row r="194" spans="1:18" x14ac:dyDescent="0.25">
      <c r="A194">
        <v>193</v>
      </c>
      <c r="B194" s="31" t="s">
        <v>7054</v>
      </c>
      <c r="C194" s="70" t="s">
        <v>192</v>
      </c>
      <c r="D194" s="70" t="s">
        <v>21</v>
      </c>
      <c r="E194" s="70" t="s">
        <v>2432</v>
      </c>
      <c r="F194" s="70" t="s">
        <v>67</v>
      </c>
      <c r="G194" s="70" t="s">
        <v>4103</v>
      </c>
      <c r="H194" s="70" t="s">
        <v>29</v>
      </c>
      <c r="I194" s="70" t="s">
        <v>29</v>
      </c>
      <c r="J194">
        <v>0.86499999999999999</v>
      </c>
      <c r="K194">
        <v>1.7999999999999999E-2</v>
      </c>
      <c r="L194">
        <v>1</v>
      </c>
      <c r="M194">
        <v>0</v>
      </c>
      <c r="N194">
        <v>0</v>
      </c>
      <c r="O194">
        <v>1</v>
      </c>
      <c r="P194" s="70" t="s">
        <v>25</v>
      </c>
      <c r="Q194">
        <v>0</v>
      </c>
      <c r="R194">
        <v>0</v>
      </c>
    </row>
    <row r="195" spans="1:18" x14ac:dyDescent="0.25">
      <c r="A195">
        <v>194</v>
      </c>
      <c r="B195" s="31" t="s">
        <v>7055</v>
      </c>
      <c r="C195" s="70" t="s">
        <v>4144</v>
      </c>
      <c r="D195" s="70" t="s">
        <v>53</v>
      </c>
      <c r="E195" s="70" t="s">
        <v>2434</v>
      </c>
      <c r="F195" s="70" t="s">
        <v>4145</v>
      </c>
      <c r="G195" s="70" t="s">
        <v>193</v>
      </c>
      <c r="H195" s="70" t="s">
        <v>194</v>
      </c>
      <c r="I195" s="70" t="s">
        <v>24</v>
      </c>
      <c r="J195">
        <v>2.7E-2</v>
      </c>
      <c r="K195">
        <v>0</v>
      </c>
      <c r="L195">
        <v>288</v>
      </c>
      <c r="M195">
        <v>0</v>
      </c>
      <c r="N195">
        <v>0</v>
      </c>
      <c r="O195">
        <v>0</v>
      </c>
      <c r="P195" s="70" t="s">
        <v>38</v>
      </c>
      <c r="Q195">
        <v>0</v>
      </c>
      <c r="R195">
        <v>0</v>
      </c>
    </row>
    <row r="196" spans="1:18" x14ac:dyDescent="0.25">
      <c r="A196">
        <v>195</v>
      </c>
      <c r="B196" s="31" t="s">
        <v>7056</v>
      </c>
      <c r="C196" s="70" t="s">
        <v>4146</v>
      </c>
      <c r="D196" s="70" t="s">
        <v>96</v>
      </c>
      <c r="E196" s="70" t="s">
        <v>4147</v>
      </c>
      <c r="F196" s="70" t="s">
        <v>4148</v>
      </c>
      <c r="G196" s="70" t="s">
        <v>4149</v>
      </c>
      <c r="H196" s="70" t="s">
        <v>195</v>
      </c>
      <c r="I196" s="70" t="s">
        <v>24</v>
      </c>
      <c r="J196">
        <v>7.4999999999999997E-2</v>
      </c>
      <c r="K196">
        <v>1E-3</v>
      </c>
      <c r="L196">
        <v>10</v>
      </c>
      <c r="M196">
        <v>0</v>
      </c>
      <c r="N196">
        <v>0</v>
      </c>
      <c r="O196">
        <v>1</v>
      </c>
      <c r="P196" s="70" t="s">
        <v>25</v>
      </c>
      <c r="Q196">
        <v>0</v>
      </c>
      <c r="R196">
        <v>0</v>
      </c>
    </row>
    <row r="197" spans="1:18" x14ac:dyDescent="0.25">
      <c r="A197">
        <v>196</v>
      </c>
      <c r="B197" s="31" t="s">
        <v>7057</v>
      </c>
      <c r="C197" s="70" t="s">
        <v>196</v>
      </c>
      <c r="D197" s="70" t="s">
        <v>53</v>
      </c>
      <c r="E197" s="70" t="s">
        <v>2443</v>
      </c>
      <c r="F197" s="70" t="s">
        <v>2444</v>
      </c>
      <c r="G197" s="70" t="s">
        <v>197</v>
      </c>
      <c r="H197" s="70" t="s">
        <v>581</v>
      </c>
      <c r="I197" s="70" t="s">
        <v>24</v>
      </c>
      <c r="J197">
        <v>9.7222222222222196E-2</v>
      </c>
      <c r="K197">
        <v>1.7550000000000001E-4</v>
      </c>
      <c r="L197">
        <v>60</v>
      </c>
      <c r="M197">
        <v>0</v>
      </c>
      <c r="N197">
        <v>0</v>
      </c>
      <c r="O197">
        <v>1</v>
      </c>
      <c r="P197" s="70" t="s">
        <v>38</v>
      </c>
      <c r="Q197">
        <v>0</v>
      </c>
      <c r="R197">
        <v>0</v>
      </c>
    </row>
    <row r="198" spans="1:18" x14ac:dyDescent="0.25">
      <c r="A198">
        <v>197</v>
      </c>
      <c r="B198" s="31" t="s">
        <v>7058</v>
      </c>
      <c r="C198" s="70" t="s">
        <v>4150</v>
      </c>
      <c r="D198" s="70" t="s">
        <v>53</v>
      </c>
      <c r="E198" s="70" t="s">
        <v>4151</v>
      </c>
      <c r="F198" s="70" t="s">
        <v>4152</v>
      </c>
      <c r="G198" s="70" t="s">
        <v>2326</v>
      </c>
      <c r="H198" s="70" t="s">
        <v>244</v>
      </c>
      <c r="I198" s="70" t="s">
        <v>24</v>
      </c>
      <c r="J198">
        <v>0.05</v>
      </c>
      <c r="K198">
        <v>1E-3</v>
      </c>
      <c r="L198">
        <v>36</v>
      </c>
      <c r="M198">
        <v>0</v>
      </c>
      <c r="N198">
        <v>0</v>
      </c>
      <c r="O198">
        <v>1</v>
      </c>
      <c r="P198" s="70" t="s">
        <v>38</v>
      </c>
      <c r="Q198">
        <v>0</v>
      </c>
      <c r="R198">
        <v>0</v>
      </c>
    </row>
    <row r="199" spans="1:18" x14ac:dyDescent="0.25">
      <c r="A199">
        <v>198</v>
      </c>
      <c r="B199" s="31" t="s">
        <v>7059</v>
      </c>
      <c r="C199" s="70" t="s">
        <v>198</v>
      </c>
      <c r="D199" s="70" t="s">
        <v>199</v>
      </c>
      <c r="E199" s="70" t="s">
        <v>4153</v>
      </c>
      <c r="F199" s="70" t="s">
        <v>4154</v>
      </c>
      <c r="G199" s="70" t="s">
        <v>35</v>
      </c>
      <c r="H199" s="70" t="s">
        <v>23</v>
      </c>
      <c r="I199" s="70" t="s">
        <v>24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1</v>
      </c>
      <c r="P199" s="70" t="s">
        <v>188</v>
      </c>
      <c r="Q199">
        <v>0</v>
      </c>
      <c r="R199">
        <v>0</v>
      </c>
    </row>
    <row r="200" spans="1:18" x14ac:dyDescent="0.25">
      <c r="A200">
        <v>199</v>
      </c>
      <c r="B200" s="31" t="s">
        <v>7060</v>
      </c>
      <c r="C200" s="70" t="s">
        <v>4155</v>
      </c>
      <c r="D200" s="70" t="s">
        <v>881</v>
      </c>
      <c r="E200" s="70" t="s">
        <v>2538</v>
      </c>
      <c r="F200" s="70" t="s">
        <v>2529</v>
      </c>
      <c r="G200" s="70" t="s">
        <v>35</v>
      </c>
      <c r="H200" s="70" t="s">
        <v>23</v>
      </c>
      <c r="I200" s="70" t="s">
        <v>24</v>
      </c>
      <c r="J200">
        <v>0.9</v>
      </c>
      <c r="K200">
        <v>1E-3</v>
      </c>
      <c r="L200">
        <v>1</v>
      </c>
      <c r="M200">
        <v>0</v>
      </c>
      <c r="N200">
        <v>0</v>
      </c>
      <c r="O200">
        <v>0</v>
      </c>
      <c r="P200" s="70" t="s">
        <v>188</v>
      </c>
      <c r="Q200">
        <v>0</v>
      </c>
      <c r="R200">
        <v>0</v>
      </c>
    </row>
    <row r="201" spans="1:18" x14ac:dyDescent="0.25">
      <c r="A201">
        <v>200</v>
      </c>
      <c r="B201" s="31" t="s">
        <v>7061</v>
      </c>
      <c r="C201" s="70" t="s">
        <v>4156</v>
      </c>
      <c r="D201" s="70" t="s">
        <v>39</v>
      </c>
      <c r="E201" s="70" t="s">
        <v>2456</v>
      </c>
      <c r="F201" s="70" t="s">
        <v>4157</v>
      </c>
      <c r="G201" s="70" t="s">
        <v>4158</v>
      </c>
      <c r="H201" s="70" t="s">
        <v>145</v>
      </c>
      <c r="I201" s="70" t="s">
        <v>24</v>
      </c>
      <c r="J201">
        <v>0.75</v>
      </c>
      <c r="K201">
        <v>2E-3</v>
      </c>
      <c r="L201">
        <v>6</v>
      </c>
      <c r="M201">
        <v>0</v>
      </c>
      <c r="N201">
        <v>0</v>
      </c>
      <c r="O201">
        <v>1</v>
      </c>
      <c r="P201" s="70" t="s">
        <v>336</v>
      </c>
      <c r="Q201">
        <v>0</v>
      </c>
      <c r="R201">
        <v>0</v>
      </c>
    </row>
    <row r="202" spans="1:18" x14ac:dyDescent="0.25">
      <c r="A202">
        <v>201</v>
      </c>
      <c r="B202" s="31" t="s">
        <v>7062</v>
      </c>
      <c r="C202" s="70" t="s">
        <v>4159</v>
      </c>
      <c r="D202" s="70" t="s">
        <v>39</v>
      </c>
      <c r="E202" s="70" t="s">
        <v>2456</v>
      </c>
      <c r="F202" s="70" t="s">
        <v>4157</v>
      </c>
      <c r="G202" s="70" t="s">
        <v>4158</v>
      </c>
      <c r="H202" s="70" t="s">
        <v>145</v>
      </c>
      <c r="I202" s="70" t="s">
        <v>24</v>
      </c>
      <c r="J202">
        <v>0.75</v>
      </c>
      <c r="K202">
        <v>2E-3</v>
      </c>
      <c r="L202">
        <v>6</v>
      </c>
      <c r="M202">
        <v>0</v>
      </c>
      <c r="N202">
        <v>0</v>
      </c>
      <c r="O202">
        <v>1</v>
      </c>
      <c r="P202" s="70" t="s">
        <v>336</v>
      </c>
      <c r="Q202">
        <v>0</v>
      </c>
      <c r="R202">
        <v>0</v>
      </c>
    </row>
    <row r="203" spans="1:18" x14ac:dyDescent="0.25">
      <c r="A203">
        <v>202</v>
      </c>
      <c r="B203" s="31" t="s">
        <v>7063</v>
      </c>
      <c r="C203" s="70" t="s">
        <v>4160</v>
      </c>
      <c r="D203" s="70" t="s">
        <v>21</v>
      </c>
      <c r="E203" s="70" t="s">
        <v>106</v>
      </c>
      <c r="F203" s="70" t="s">
        <v>106</v>
      </c>
      <c r="G203" s="70" t="s">
        <v>35</v>
      </c>
      <c r="H203" s="70" t="s">
        <v>29</v>
      </c>
      <c r="I203" s="70" t="s">
        <v>29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1</v>
      </c>
      <c r="P203" s="70" t="s">
        <v>25</v>
      </c>
      <c r="Q203">
        <v>0</v>
      </c>
      <c r="R203">
        <v>0</v>
      </c>
    </row>
    <row r="204" spans="1:18" x14ac:dyDescent="0.25">
      <c r="A204">
        <v>203</v>
      </c>
      <c r="B204" s="31" t="s">
        <v>7064</v>
      </c>
      <c r="C204" s="70" t="s">
        <v>200</v>
      </c>
      <c r="D204" s="70" t="s">
        <v>57</v>
      </c>
      <c r="E204" s="70" t="s">
        <v>4161</v>
      </c>
      <c r="F204" s="70" t="s">
        <v>4128</v>
      </c>
      <c r="G204" s="70" t="s">
        <v>201</v>
      </c>
      <c r="H204" s="70" t="s">
        <v>202</v>
      </c>
      <c r="I204" s="70" t="s">
        <v>24</v>
      </c>
      <c r="J204">
        <v>5</v>
      </c>
      <c r="K204">
        <v>7.5599999999999999E-3</v>
      </c>
      <c r="L204">
        <v>4</v>
      </c>
      <c r="M204">
        <v>0</v>
      </c>
      <c r="N204">
        <v>0</v>
      </c>
      <c r="O204">
        <v>1</v>
      </c>
      <c r="P204" s="70" t="s">
        <v>336</v>
      </c>
      <c r="Q204">
        <v>0</v>
      </c>
      <c r="R204">
        <v>0</v>
      </c>
    </row>
    <row r="205" spans="1:18" x14ac:dyDescent="0.25">
      <c r="A205">
        <v>204</v>
      </c>
      <c r="B205" s="31" t="s">
        <v>7065</v>
      </c>
      <c r="C205" s="70" t="s">
        <v>3832</v>
      </c>
      <c r="D205" s="70" t="s">
        <v>21</v>
      </c>
      <c r="E205" s="70" t="s">
        <v>2432</v>
      </c>
      <c r="F205" s="70" t="s">
        <v>67</v>
      </c>
      <c r="G205" s="70" t="s">
        <v>42</v>
      </c>
      <c r="H205" s="70" t="s">
        <v>29</v>
      </c>
      <c r="I205" s="70" t="s">
        <v>29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</v>
      </c>
      <c r="P205" s="70" t="s">
        <v>25</v>
      </c>
      <c r="Q205">
        <v>0</v>
      </c>
      <c r="R205">
        <v>0</v>
      </c>
    </row>
    <row r="206" spans="1:18" x14ac:dyDescent="0.25">
      <c r="A206">
        <v>205</v>
      </c>
      <c r="B206" s="31" t="s">
        <v>7066</v>
      </c>
      <c r="C206" s="70" t="s">
        <v>4162</v>
      </c>
      <c r="D206" s="70" t="s">
        <v>21</v>
      </c>
      <c r="E206" s="70" t="s">
        <v>2432</v>
      </c>
      <c r="F206" s="70" t="s">
        <v>2581</v>
      </c>
      <c r="G206" s="70" t="s">
        <v>203</v>
      </c>
      <c r="H206" s="70" t="s">
        <v>29</v>
      </c>
      <c r="I206" s="70" t="s">
        <v>29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1</v>
      </c>
      <c r="P206" s="70" t="s">
        <v>25</v>
      </c>
      <c r="Q206">
        <v>0</v>
      </c>
      <c r="R206">
        <v>0</v>
      </c>
    </row>
    <row r="207" spans="1:18" x14ac:dyDescent="0.25">
      <c r="A207">
        <v>206</v>
      </c>
      <c r="B207" s="31" t="s">
        <v>7067</v>
      </c>
      <c r="C207" s="70" t="s">
        <v>204</v>
      </c>
      <c r="D207" s="70" t="s">
        <v>39</v>
      </c>
      <c r="E207" s="70" t="s">
        <v>2386</v>
      </c>
      <c r="F207" s="70" t="s">
        <v>2569</v>
      </c>
      <c r="G207" s="70" t="s">
        <v>4163</v>
      </c>
      <c r="H207" s="70" t="s">
        <v>145</v>
      </c>
      <c r="I207" s="70" t="s">
        <v>24</v>
      </c>
      <c r="J207">
        <v>0.75</v>
      </c>
      <c r="K207">
        <v>2E-3</v>
      </c>
      <c r="L207">
        <v>6</v>
      </c>
      <c r="M207">
        <v>0</v>
      </c>
      <c r="N207">
        <v>0</v>
      </c>
      <c r="O207">
        <v>1</v>
      </c>
      <c r="P207" s="70" t="s">
        <v>336</v>
      </c>
      <c r="Q207">
        <v>0</v>
      </c>
      <c r="R207">
        <v>0</v>
      </c>
    </row>
    <row r="208" spans="1:18" x14ac:dyDescent="0.25">
      <c r="A208">
        <v>207</v>
      </c>
      <c r="B208" s="31" t="s">
        <v>7068</v>
      </c>
      <c r="C208" s="70" t="s">
        <v>205</v>
      </c>
      <c r="D208" s="70" t="s">
        <v>39</v>
      </c>
      <c r="E208" s="70" t="s">
        <v>2456</v>
      </c>
      <c r="F208" s="70" t="s">
        <v>4157</v>
      </c>
      <c r="G208" s="70" t="s">
        <v>4163</v>
      </c>
      <c r="H208" s="70" t="s">
        <v>145</v>
      </c>
      <c r="I208" s="70" t="s">
        <v>24</v>
      </c>
      <c r="J208">
        <v>1.31</v>
      </c>
      <c r="K208">
        <v>2E-3</v>
      </c>
      <c r="L208">
        <v>6</v>
      </c>
      <c r="M208">
        <v>0</v>
      </c>
      <c r="N208">
        <v>0</v>
      </c>
      <c r="O208">
        <v>1</v>
      </c>
      <c r="P208" s="70" t="s">
        <v>336</v>
      </c>
      <c r="Q208">
        <v>0</v>
      </c>
      <c r="R208">
        <v>0</v>
      </c>
    </row>
    <row r="209" spans="1:18" x14ac:dyDescent="0.25">
      <c r="A209">
        <v>208</v>
      </c>
      <c r="B209" s="31" t="s">
        <v>7069</v>
      </c>
      <c r="C209" s="70" t="s">
        <v>6616</v>
      </c>
      <c r="D209" s="70" t="s">
        <v>53</v>
      </c>
      <c r="E209" s="70" t="s">
        <v>4151</v>
      </c>
      <c r="F209" s="70" t="s">
        <v>4164</v>
      </c>
      <c r="G209" s="70" t="s">
        <v>206</v>
      </c>
      <c r="H209" s="70" t="s">
        <v>207</v>
      </c>
      <c r="I209" s="70" t="s">
        <v>24</v>
      </c>
      <c r="J209">
        <v>0.1</v>
      </c>
      <c r="K209">
        <v>2E-3</v>
      </c>
      <c r="L209">
        <v>96</v>
      </c>
      <c r="M209">
        <v>0</v>
      </c>
      <c r="N209">
        <v>0</v>
      </c>
      <c r="O209">
        <v>0</v>
      </c>
      <c r="P209" s="70" t="s">
        <v>38</v>
      </c>
      <c r="Q209">
        <v>0</v>
      </c>
      <c r="R209">
        <v>0</v>
      </c>
    </row>
    <row r="210" spans="1:18" x14ac:dyDescent="0.25">
      <c r="A210">
        <v>209</v>
      </c>
      <c r="B210" s="31" t="s">
        <v>7070</v>
      </c>
      <c r="C210" s="70" t="s">
        <v>208</v>
      </c>
      <c r="D210" s="70" t="s">
        <v>209</v>
      </c>
      <c r="E210" s="70" t="s">
        <v>210</v>
      </c>
      <c r="F210" s="70" t="s">
        <v>2648</v>
      </c>
      <c r="G210" s="70" t="s">
        <v>4165</v>
      </c>
      <c r="H210" s="70" t="s">
        <v>2873</v>
      </c>
      <c r="I210" s="70" t="s">
        <v>24</v>
      </c>
      <c r="J210">
        <v>0.2</v>
      </c>
      <c r="K210">
        <v>0</v>
      </c>
      <c r="L210">
        <v>96</v>
      </c>
      <c r="M210">
        <v>0</v>
      </c>
      <c r="N210">
        <v>0</v>
      </c>
      <c r="O210">
        <v>1</v>
      </c>
      <c r="P210" s="70" t="s">
        <v>38</v>
      </c>
      <c r="Q210">
        <v>0</v>
      </c>
      <c r="R210">
        <v>0</v>
      </c>
    </row>
    <row r="211" spans="1:18" x14ac:dyDescent="0.25">
      <c r="A211">
        <v>210</v>
      </c>
      <c r="B211" s="31" t="s">
        <v>7071</v>
      </c>
      <c r="C211" s="70" t="s">
        <v>4166</v>
      </c>
      <c r="D211" s="70" t="s">
        <v>53</v>
      </c>
      <c r="E211" s="70" t="s">
        <v>2468</v>
      </c>
      <c r="F211" s="70" t="s">
        <v>4082</v>
      </c>
      <c r="G211" s="70" t="s">
        <v>211</v>
      </c>
      <c r="H211" s="70" t="s">
        <v>145</v>
      </c>
      <c r="I211" s="70" t="s">
        <v>24</v>
      </c>
      <c r="J211">
        <v>0.22</v>
      </c>
      <c r="K211">
        <v>1E-3</v>
      </c>
      <c r="L211">
        <v>6</v>
      </c>
      <c r="M211">
        <v>0</v>
      </c>
      <c r="N211">
        <v>0</v>
      </c>
      <c r="O211">
        <v>1</v>
      </c>
      <c r="P211" s="70" t="s">
        <v>38</v>
      </c>
      <c r="Q211">
        <v>0</v>
      </c>
      <c r="R211">
        <v>0</v>
      </c>
    </row>
    <row r="212" spans="1:18" x14ac:dyDescent="0.25">
      <c r="A212">
        <v>211</v>
      </c>
      <c r="B212" s="31" t="s">
        <v>7072</v>
      </c>
      <c r="C212" s="70" t="s">
        <v>4167</v>
      </c>
      <c r="D212" s="70" t="s">
        <v>53</v>
      </c>
      <c r="E212" s="70" t="s">
        <v>4151</v>
      </c>
      <c r="F212" s="70" t="s">
        <v>4168</v>
      </c>
      <c r="G212" s="70" t="s">
        <v>212</v>
      </c>
      <c r="H212" s="70" t="s">
        <v>145</v>
      </c>
      <c r="I212" s="70" t="s">
        <v>24</v>
      </c>
      <c r="J212">
        <v>1.085</v>
      </c>
      <c r="K212">
        <v>2.1840000000000002E-3</v>
      </c>
      <c r="L212">
        <v>6</v>
      </c>
      <c r="M212">
        <v>0</v>
      </c>
      <c r="N212">
        <v>0</v>
      </c>
      <c r="O212">
        <v>1</v>
      </c>
      <c r="P212" s="70" t="s">
        <v>38</v>
      </c>
      <c r="Q212">
        <v>0</v>
      </c>
      <c r="R212">
        <v>0</v>
      </c>
    </row>
    <row r="213" spans="1:18" x14ac:dyDescent="0.25">
      <c r="A213">
        <v>212</v>
      </c>
      <c r="B213" s="31" t="s">
        <v>7073</v>
      </c>
      <c r="C213" s="70" t="s">
        <v>213</v>
      </c>
      <c r="D213" s="70" t="s">
        <v>21</v>
      </c>
      <c r="E213" s="70" t="s">
        <v>2432</v>
      </c>
      <c r="F213" s="70" t="s">
        <v>2433</v>
      </c>
      <c r="G213" s="70" t="s">
        <v>203</v>
      </c>
      <c r="H213" s="70" t="s">
        <v>29</v>
      </c>
      <c r="I213" s="70" t="s">
        <v>29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1</v>
      </c>
      <c r="P213" s="70" t="s">
        <v>25</v>
      </c>
      <c r="Q213">
        <v>0</v>
      </c>
      <c r="R213">
        <v>0</v>
      </c>
    </row>
    <row r="214" spans="1:18" x14ac:dyDescent="0.25">
      <c r="A214">
        <v>213</v>
      </c>
      <c r="B214" s="31" t="s">
        <v>7074</v>
      </c>
      <c r="C214" s="70" t="s">
        <v>4169</v>
      </c>
      <c r="D214" s="70" t="s">
        <v>214</v>
      </c>
      <c r="E214" s="70" t="s">
        <v>215</v>
      </c>
      <c r="F214" s="70" t="s">
        <v>216</v>
      </c>
      <c r="G214" s="70" t="s">
        <v>217</v>
      </c>
      <c r="H214" s="70" t="s">
        <v>218</v>
      </c>
      <c r="I214" s="70" t="s">
        <v>24</v>
      </c>
      <c r="J214">
        <v>0.14899999999999999</v>
      </c>
      <c r="K214">
        <v>0</v>
      </c>
      <c r="L214">
        <v>14</v>
      </c>
      <c r="M214">
        <v>0</v>
      </c>
      <c r="N214">
        <v>0</v>
      </c>
      <c r="O214">
        <v>1</v>
      </c>
      <c r="P214" s="70" t="s">
        <v>553</v>
      </c>
      <c r="Q214">
        <v>0</v>
      </c>
      <c r="R214">
        <v>0</v>
      </c>
    </row>
    <row r="215" spans="1:18" x14ac:dyDescent="0.25">
      <c r="A215">
        <v>214</v>
      </c>
      <c r="B215" s="31" t="s">
        <v>7075</v>
      </c>
      <c r="C215" s="70" t="s">
        <v>4170</v>
      </c>
      <c r="D215" s="70" t="s">
        <v>214</v>
      </c>
      <c r="E215" s="70" t="s">
        <v>215</v>
      </c>
      <c r="F215" s="70" t="s">
        <v>216</v>
      </c>
      <c r="G215" s="70" t="s">
        <v>217</v>
      </c>
      <c r="H215" s="70" t="s">
        <v>103</v>
      </c>
      <c r="I215" s="70" t="s">
        <v>24</v>
      </c>
      <c r="J215">
        <v>0.158</v>
      </c>
      <c r="K215">
        <v>0</v>
      </c>
      <c r="L215">
        <v>12</v>
      </c>
      <c r="M215">
        <v>0</v>
      </c>
      <c r="N215">
        <v>0</v>
      </c>
      <c r="O215">
        <v>1</v>
      </c>
      <c r="P215" s="70" t="s">
        <v>553</v>
      </c>
      <c r="Q215">
        <v>0</v>
      </c>
      <c r="R215">
        <v>0</v>
      </c>
    </row>
    <row r="216" spans="1:18" x14ac:dyDescent="0.25">
      <c r="A216">
        <v>215</v>
      </c>
      <c r="B216" s="31" t="s">
        <v>7076</v>
      </c>
      <c r="C216" s="70" t="s">
        <v>4171</v>
      </c>
      <c r="D216" s="70" t="s">
        <v>214</v>
      </c>
      <c r="E216" s="70" t="s">
        <v>215</v>
      </c>
      <c r="F216" s="70" t="s">
        <v>216</v>
      </c>
      <c r="G216" s="70" t="s">
        <v>217</v>
      </c>
      <c r="H216" s="70" t="s">
        <v>218</v>
      </c>
      <c r="I216" s="70" t="s">
        <v>24</v>
      </c>
      <c r="J216">
        <v>0.158</v>
      </c>
      <c r="K216">
        <v>0</v>
      </c>
      <c r="L216">
        <v>14</v>
      </c>
      <c r="M216">
        <v>0</v>
      </c>
      <c r="N216">
        <v>0</v>
      </c>
      <c r="O216">
        <v>1</v>
      </c>
      <c r="P216" s="70" t="s">
        <v>553</v>
      </c>
      <c r="Q216">
        <v>0</v>
      </c>
      <c r="R216">
        <v>0</v>
      </c>
    </row>
    <row r="217" spans="1:18" x14ac:dyDescent="0.25">
      <c r="A217">
        <v>216</v>
      </c>
      <c r="B217" s="31" t="s">
        <v>7077</v>
      </c>
      <c r="C217" s="70" t="s">
        <v>4172</v>
      </c>
      <c r="D217" s="70" t="s">
        <v>214</v>
      </c>
      <c r="E217" s="70" t="s">
        <v>215</v>
      </c>
      <c r="F217" s="70" t="s">
        <v>216</v>
      </c>
      <c r="G217" s="70" t="s">
        <v>217</v>
      </c>
      <c r="H217" s="70" t="s">
        <v>590</v>
      </c>
      <c r="I217" s="70" t="s">
        <v>24</v>
      </c>
      <c r="J217">
        <v>0.158</v>
      </c>
      <c r="K217">
        <v>0</v>
      </c>
      <c r="L217">
        <v>14</v>
      </c>
      <c r="M217">
        <v>0</v>
      </c>
      <c r="N217">
        <v>0</v>
      </c>
      <c r="O217">
        <v>1</v>
      </c>
      <c r="P217" s="70" t="s">
        <v>553</v>
      </c>
      <c r="Q217">
        <v>0</v>
      </c>
      <c r="R217">
        <v>0</v>
      </c>
    </row>
    <row r="218" spans="1:18" x14ac:dyDescent="0.25">
      <c r="A218">
        <v>217</v>
      </c>
      <c r="B218" s="31" t="s">
        <v>7078</v>
      </c>
      <c r="C218" s="70" t="s">
        <v>4173</v>
      </c>
      <c r="D218" s="70" t="s">
        <v>214</v>
      </c>
      <c r="E218" s="70" t="s">
        <v>215</v>
      </c>
      <c r="F218" s="70" t="s">
        <v>216</v>
      </c>
      <c r="G218" s="70" t="s">
        <v>217</v>
      </c>
      <c r="H218" s="70" t="s">
        <v>218</v>
      </c>
      <c r="I218" s="70" t="s">
        <v>24</v>
      </c>
      <c r="J218">
        <v>0.158</v>
      </c>
      <c r="K218">
        <v>0</v>
      </c>
      <c r="L218">
        <v>14</v>
      </c>
      <c r="M218">
        <v>0</v>
      </c>
      <c r="N218">
        <v>0</v>
      </c>
      <c r="O218">
        <v>1</v>
      </c>
      <c r="P218" s="70" t="s">
        <v>553</v>
      </c>
      <c r="Q218">
        <v>0</v>
      </c>
      <c r="R218">
        <v>0</v>
      </c>
    </row>
    <row r="219" spans="1:18" x14ac:dyDescent="0.25">
      <c r="A219">
        <v>218</v>
      </c>
      <c r="B219" s="31" t="s">
        <v>7079</v>
      </c>
      <c r="C219" s="70" t="s">
        <v>4174</v>
      </c>
      <c r="D219" s="70" t="s">
        <v>214</v>
      </c>
      <c r="E219" s="70" t="s">
        <v>215</v>
      </c>
      <c r="F219" s="70" t="s">
        <v>216</v>
      </c>
      <c r="G219" s="70" t="s">
        <v>217</v>
      </c>
      <c r="H219" s="70" t="s">
        <v>218</v>
      </c>
      <c r="I219" s="70" t="s">
        <v>24</v>
      </c>
      <c r="J219">
        <v>0.158</v>
      </c>
      <c r="K219">
        <v>0</v>
      </c>
      <c r="L219">
        <v>14</v>
      </c>
      <c r="M219">
        <v>0</v>
      </c>
      <c r="N219">
        <v>0</v>
      </c>
      <c r="O219">
        <v>1</v>
      </c>
      <c r="P219" s="70" t="s">
        <v>553</v>
      </c>
      <c r="Q219">
        <v>0</v>
      </c>
      <c r="R219">
        <v>0</v>
      </c>
    </row>
    <row r="220" spans="1:18" x14ac:dyDescent="0.25">
      <c r="A220">
        <v>219</v>
      </c>
      <c r="B220" s="31" t="s">
        <v>7080</v>
      </c>
      <c r="C220" s="70" t="s">
        <v>4175</v>
      </c>
      <c r="D220" s="70" t="s">
        <v>214</v>
      </c>
      <c r="E220" s="70" t="s">
        <v>215</v>
      </c>
      <c r="F220" s="70" t="s">
        <v>216</v>
      </c>
      <c r="G220" s="70" t="s">
        <v>217</v>
      </c>
      <c r="H220" s="70" t="s">
        <v>218</v>
      </c>
      <c r="I220" s="70" t="s">
        <v>24</v>
      </c>
      <c r="J220">
        <v>0.14000000000000001</v>
      </c>
      <c r="K220">
        <v>0</v>
      </c>
      <c r="L220">
        <v>14</v>
      </c>
      <c r="M220">
        <v>0</v>
      </c>
      <c r="N220">
        <v>0</v>
      </c>
      <c r="O220">
        <v>1</v>
      </c>
      <c r="P220" s="70" t="s">
        <v>553</v>
      </c>
      <c r="Q220">
        <v>0</v>
      </c>
      <c r="R220">
        <v>0</v>
      </c>
    </row>
    <row r="221" spans="1:18" x14ac:dyDescent="0.25">
      <c r="A221">
        <v>220</v>
      </c>
      <c r="B221" s="31" t="s">
        <v>7081</v>
      </c>
      <c r="C221" s="70" t="s">
        <v>4176</v>
      </c>
      <c r="D221" s="70" t="s">
        <v>214</v>
      </c>
      <c r="E221" s="70" t="s">
        <v>215</v>
      </c>
      <c r="F221" s="70" t="s">
        <v>216</v>
      </c>
      <c r="G221" s="70" t="s">
        <v>217</v>
      </c>
      <c r="H221" s="70" t="s">
        <v>218</v>
      </c>
      <c r="I221" s="70" t="s">
        <v>24</v>
      </c>
      <c r="J221">
        <v>0.158</v>
      </c>
      <c r="K221">
        <v>0</v>
      </c>
      <c r="L221">
        <v>14</v>
      </c>
      <c r="M221">
        <v>0</v>
      </c>
      <c r="N221">
        <v>0</v>
      </c>
      <c r="O221">
        <v>1</v>
      </c>
      <c r="P221" s="70" t="s">
        <v>553</v>
      </c>
      <c r="Q221">
        <v>0</v>
      </c>
      <c r="R221">
        <v>0</v>
      </c>
    </row>
    <row r="222" spans="1:18" x14ac:dyDescent="0.25">
      <c r="A222">
        <v>221</v>
      </c>
      <c r="B222" s="31" t="s">
        <v>7082</v>
      </c>
      <c r="C222" s="70" t="s">
        <v>4177</v>
      </c>
      <c r="D222" s="70" t="s">
        <v>214</v>
      </c>
      <c r="E222" s="70" t="s">
        <v>215</v>
      </c>
      <c r="F222" s="70" t="s">
        <v>216</v>
      </c>
      <c r="G222" s="70" t="s">
        <v>217</v>
      </c>
      <c r="H222" s="70" t="s">
        <v>218</v>
      </c>
      <c r="I222" s="70" t="s">
        <v>24</v>
      </c>
      <c r="J222">
        <v>0.158</v>
      </c>
      <c r="K222">
        <v>0</v>
      </c>
      <c r="L222">
        <v>14</v>
      </c>
      <c r="M222">
        <v>0</v>
      </c>
      <c r="N222">
        <v>0</v>
      </c>
      <c r="O222">
        <v>1</v>
      </c>
      <c r="P222" s="70" t="s">
        <v>553</v>
      </c>
      <c r="Q222">
        <v>0</v>
      </c>
      <c r="R222">
        <v>0</v>
      </c>
    </row>
    <row r="223" spans="1:18" x14ac:dyDescent="0.25">
      <c r="A223">
        <v>222</v>
      </c>
      <c r="B223" s="31" t="s">
        <v>7083</v>
      </c>
      <c r="C223" s="70" t="s">
        <v>4178</v>
      </c>
      <c r="D223" s="70" t="s">
        <v>214</v>
      </c>
      <c r="E223" s="70" t="s">
        <v>215</v>
      </c>
      <c r="F223" s="70" t="s">
        <v>216</v>
      </c>
      <c r="G223" s="70" t="s">
        <v>217</v>
      </c>
      <c r="H223" s="70" t="s">
        <v>59</v>
      </c>
      <c r="I223" s="70" t="s">
        <v>24</v>
      </c>
      <c r="J223">
        <v>0.04</v>
      </c>
      <c r="K223">
        <v>0</v>
      </c>
      <c r="L223">
        <v>12</v>
      </c>
      <c r="M223">
        <v>0</v>
      </c>
      <c r="N223">
        <v>0</v>
      </c>
      <c r="O223">
        <v>1</v>
      </c>
      <c r="P223" s="70" t="s">
        <v>553</v>
      </c>
      <c r="Q223">
        <v>0</v>
      </c>
      <c r="R223">
        <v>0</v>
      </c>
    </row>
    <row r="224" spans="1:18" x14ac:dyDescent="0.25">
      <c r="A224">
        <v>223</v>
      </c>
      <c r="B224" s="31" t="s">
        <v>7084</v>
      </c>
      <c r="C224" s="70" t="s">
        <v>4179</v>
      </c>
      <c r="D224" s="70" t="s">
        <v>214</v>
      </c>
      <c r="E224" s="70" t="s">
        <v>215</v>
      </c>
      <c r="F224" s="70" t="s">
        <v>216</v>
      </c>
      <c r="G224" s="70" t="s">
        <v>217</v>
      </c>
      <c r="H224" s="70" t="s">
        <v>59</v>
      </c>
      <c r="I224" s="70" t="s">
        <v>24</v>
      </c>
      <c r="J224">
        <v>3.6999999999999998E-2</v>
      </c>
      <c r="K224">
        <v>0</v>
      </c>
      <c r="L224">
        <v>12</v>
      </c>
      <c r="M224">
        <v>0</v>
      </c>
      <c r="N224">
        <v>0</v>
      </c>
      <c r="O224">
        <v>1</v>
      </c>
      <c r="P224" s="70" t="s">
        <v>553</v>
      </c>
      <c r="Q224">
        <v>0</v>
      </c>
      <c r="R224">
        <v>0</v>
      </c>
    </row>
    <row r="225" spans="1:18" x14ac:dyDescent="0.25">
      <c r="A225">
        <v>224</v>
      </c>
      <c r="B225" s="31" t="s">
        <v>7085</v>
      </c>
      <c r="C225" s="70" t="s">
        <v>4180</v>
      </c>
      <c r="D225" s="70" t="s">
        <v>214</v>
      </c>
      <c r="E225" s="70" t="s">
        <v>215</v>
      </c>
      <c r="F225" s="70" t="s">
        <v>216</v>
      </c>
      <c r="G225" s="70" t="s">
        <v>217</v>
      </c>
      <c r="H225" s="70" t="s">
        <v>59</v>
      </c>
      <c r="I225" s="70" t="s">
        <v>24</v>
      </c>
      <c r="J225">
        <v>0.04</v>
      </c>
      <c r="K225">
        <v>0</v>
      </c>
      <c r="L225">
        <v>12</v>
      </c>
      <c r="M225">
        <v>0</v>
      </c>
      <c r="N225">
        <v>0</v>
      </c>
      <c r="O225">
        <v>1</v>
      </c>
      <c r="P225" s="70" t="s">
        <v>553</v>
      </c>
      <c r="Q225">
        <v>0</v>
      </c>
      <c r="R225">
        <v>0</v>
      </c>
    </row>
    <row r="226" spans="1:18" x14ac:dyDescent="0.25">
      <c r="A226">
        <v>225</v>
      </c>
      <c r="B226" s="31" t="s">
        <v>7086</v>
      </c>
      <c r="C226" s="70" t="s">
        <v>4181</v>
      </c>
      <c r="D226" s="70" t="s">
        <v>214</v>
      </c>
      <c r="E226" s="70" t="s">
        <v>215</v>
      </c>
      <c r="F226" s="70" t="s">
        <v>216</v>
      </c>
      <c r="G226" s="70" t="s">
        <v>217</v>
      </c>
      <c r="H226" s="70" t="s">
        <v>59</v>
      </c>
      <c r="I226" s="70" t="s">
        <v>24</v>
      </c>
      <c r="J226">
        <v>0.4</v>
      </c>
      <c r="K226">
        <v>0</v>
      </c>
      <c r="L226">
        <v>12</v>
      </c>
      <c r="M226">
        <v>0</v>
      </c>
      <c r="N226">
        <v>0</v>
      </c>
      <c r="O226">
        <v>1</v>
      </c>
      <c r="P226" s="70" t="s">
        <v>553</v>
      </c>
      <c r="Q226">
        <v>0</v>
      </c>
      <c r="R226">
        <v>0</v>
      </c>
    </row>
    <row r="227" spans="1:18" x14ac:dyDescent="0.25">
      <c r="A227">
        <v>226</v>
      </c>
      <c r="B227" s="31" t="s">
        <v>7087</v>
      </c>
      <c r="C227" s="70" t="s">
        <v>4182</v>
      </c>
      <c r="D227" s="70" t="s">
        <v>214</v>
      </c>
      <c r="E227" s="70" t="s">
        <v>215</v>
      </c>
      <c r="F227" s="70" t="s">
        <v>216</v>
      </c>
      <c r="G227" s="70" t="s">
        <v>217</v>
      </c>
      <c r="H227" s="70" t="s">
        <v>59</v>
      </c>
      <c r="I227" s="70" t="s">
        <v>24</v>
      </c>
      <c r="J227">
        <v>0.04</v>
      </c>
      <c r="K227">
        <v>0</v>
      </c>
      <c r="L227">
        <v>12</v>
      </c>
      <c r="M227">
        <v>0</v>
      </c>
      <c r="N227">
        <v>0</v>
      </c>
      <c r="O227">
        <v>1</v>
      </c>
      <c r="P227" s="70" t="s">
        <v>553</v>
      </c>
      <c r="Q227">
        <v>0</v>
      </c>
      <c r="R227">
        <v>0</v>
      </c>
    </row>
    <row r="228" spans="1:18" x14ac:dyDescent="0.25">
      <c r="A228">
        <v>227</v>
      </c>
      <c r="B228" s="31" t="s">
        <v>7088</v>
      </c>
      <c r="C228" s="70" t="s">
        <v>4183</v>
      </c>
      <c r="D228" s="70" t="s">
        <v>214</v>
      </c>
      <c r="E228" s="70" t="s">
        <v>215</v>
      </c>
      <c r="F228" s="70" t="s">
        <v>216</v>
      </c>
      <c r="G228" s="70" t="s">
        <v>217</v>
      </c>
      <c r="H228" s="70" t="s">
        <v>59</v>
      </c>
      <c r="I228" s="70" t="s">
        <v>24</v>
      </c>
      <c r="J228">
        <v>0.158</v>
      </c>
      <c r="K228">
        <v>0</v>
      </c>
      <c r="L228">
        <v>12</v>
      </c>
      <c r="M228">
        <v>0</v>
      </c>
      <c r="N228">
        <v>0</v>
      </c>
      <c r="O228">
        <v>1</v>
      </c>
      <c r="P228" s="70" t="s">
        <v>553</v>
      </c>
      <c r="Q228">
        <v>0</v>
      </c>
      <c r="R228">
        <v>0</v>
      </c>
    </row>
    <row r="229" spans="1:18" x14ac:dyDescent="0.25">
      <c r="A229">
        <v>228</v>
      </c>
      <c r="B229" s="31" t="s">
        <v>7089</v>
      </c>
      <c r="C229" s="70" t="s">
        <v>4184</v>
      </c>
      <c r="D229" s="70" t="s">
        <v>214</v>
      </c>
      <c r="E229" s="70" t="s">
        <v>215</v>
      </c>
      <c r="F229" s="70" t="s">
        <v>216</v>
      </c>
      <c r="G229" s="70" t="s">
        <v>217</v>
      </c>
      <c r="H229" s="70" t="s">
        <v>59</v>
      </c>
      <c r="I229" s="70" t="s">
        <v>24</v>
      </c>
      <c r="J229">
        <v>0.04</v>
      </c>
      <c r="K229">
        <v>0</v>
      </c>
      <c r="L229">
        <v>12</v>
      </c>
      <c r="M229">
        <v>0</v>
      </c>
      <c r="N229">
        <v>0</v>
      </c>
      <c r="O229">
        <v>1</v>
      </c>
      <c r="P229" s="70" t="s">
        <v>553</v>
      </c>
      <c r="Q229">
        <v>0</v>
      </c>
      <c r="R229">
        <v>0</v>
      </c>
    </row>
    <row r="230" spans="1:18" x14ac:dyDescent="0.25">
      <c r="A230">
        <v>229</v>
      </c>
      <c r="B230" s="31" t="s">
        <v>7090</v>
      </c>
      <c r="C230" s="70" t="s">
        <v>219</v>
      </c>
      <c r="D230" s="70" t="s">
        <v>31</v>
      </c>
      <c r="E230" s="70" t="s">
        <v>4110</v>
      </c>
      <c r="F230" s="70" t="s">
        <v>2378</v>
      </c>
      <c r="G230" s="70" t="s">
        <v>4048</v>
      </c>
      <c r="H230" s="70" t="s">
        <v>29</v>
      </c>
      <c r="I230" s="70" t="s">
        <v>29</v>
      </c>
      <c r="J230">
        <v>1</v>
      </c>
      <c r="K230">
        <v>1E-3</v>
      </c>
      <c r="L230">
        <v>1</v>
      </c>
      <c r="M230">
        <v>0</v>
      </c>
      <c r="N230">
        <v>0</v>
      </c>
      <c r="O230">
        <v>1</v>
      </c>
      <c r="P230" s="70" t="s">
        <v>32</v>
      </c>
      <c r="Q230">
        <v>0</v>
      </c>
      <c r="R230">
        <v>0</v>
      </c>
    </row>
    <row r="231" spans="1:18" x14ac:dyDescent="0.25">
      <c r="A231">
        <v>230</v>
      </c>
      <c r="B231" s="31" t="s">
        <v>7091</v>
      </c>
      <c r="C231" s="70" t="s">
        <v>4185</v>
      </c>
      <c r="D231" s="70" t="s">
        <v>31</v>
      </c>
      <c r="E231" s="70" t="s">
        <v>4112</v>
      </c>
      <c r="F231" s="70" t="s">
        <v>2556</v>
      </c>
      <c r="G231" s="70" t="s">
        <v>4048</v>
      </c>
      <c r="H231" s="70" t="s">
        <v>23</v>
      </c>
      <c r="I231" s="70" t="s">
        <v>24</v>
      </c>
      <c r="J231">
        <v>0.1</v>
      </c>
      <c r="K231">
        <v>1E-3</v>
      </c>
      <c r="L231">
        <v>1</v>
      </c>
      <c r="M231">
        <v>0</v>
      </c>
      <c r="N231">
        <v>0</v>
      </c>
      <c r="O231">
        <v>1</v>
      </c>
      <c r="P231" s="70" t="s">
        <v>32</v>
      </c>
      <c r="Q231">
        <v>0</v>
      </c>
      <c r="R231">
        <v>0</v>
      </c>
    </row>
    <row r="232" spans="1:18" x14ac:dyDescent="0.25">
      <c r="A232">
        <v>231</v>
      </c>
      <c r="B232" s="31" t="s">
        <v>7092</v>
      </c>
      <c r="C232" s="70" t="s">
        <v>6500</v>
      </c>
      <c r="D232" s="70" t="s">
        <v>881</v>
      </c>
      <c r="E232" s="70" t="s">
        <v>4186</v>
      </c>
      <c r="F232" s="70" t="s">
        <v>4187</v>
      </c>
      <c r="G232" s="70" t="s">
        <v>35</v>
      </c>
      <c r="H232" s="70" t="s">
        <v>23</v>
      </c>
      <c r="I232" s="70" t="s">
        <v>24</v>
      </c>
      <c r="J232">
        <v>0.1</v>
      </c>
      <c r="K232">
        <v>0</v>
      </c>
      <c r="L232">
        <v>1</v>
      </c>
      <c r="M232">
        <v>0</v>
      </c>
      <c r="N232">
        <v>0</v>
      </c>
      <c r="O232">
        <v>1</v>
      </c>
      <c r="P232" s="70" t="s">
        <v>188</v>
      </c>
      <c r="Q232">
        <v>0</v>
      </c>
      <c r="R232">
        <v>0</v>
      </c>
    </row>
    <row r="233" spans="1:18" x14ac:dyDescent="0.25">
      <c r="A233">
        <v>232</v>
      </c>
      <c r="B233" s="31" t="s">
        <v>7093</v>
      </c>
      <c r="C233" s="70" t="s">
        <v>220</v>
      </c>
      <c r="D233" s="70" t="s">
        <v>36</v>
      </c>
      <c r="E233" s="70" t="s">
        <v>4052</v>
      </c>
      <c r="F233" s="70" t="s">
        <v>37</v>
      </c>
      <c r="G233" s="70" t="s">
        <v>221</v>
      </c>
      <c r="H233" s="70" t="s">
        <v>222</v>
      </c>
      <c r="I233" s="70" t="s">
        <v>24</v>
      </c>
      <c r="J233">
        <v>5.5E-2</v>
      </c>
      <c r="K233">
        <v>0</v>
      </c>
      <c r="L233">
        <v>24</v>
      </c>
      <c r="M233">
        <v>0</v>
      </c>
      <c r="N233">
        <v>0</v>
      </c>
      <c r="O233">
        <v>1</v>
      </c>
      <c r="P233" s="70" t="s">
        <v>38</v>
      </c>
      <c r="Q233">
        <v>0</v>
      </c>
      <c r="R233">
        <v>0</v>
      </c>
    </row>
    <row r="234" spans="1:18" x14ac:dyDescent="0.25">
      <c r="A234">
        <v>233</v>
      </c>
      <c r="B234" s="31" t="s">
        <v>7094</v>
      </c>
      <c r="C234" s="70" t="s">
        <v>223</v>
      </c>
      <c r="D234" s="70" t="s">
        <v>36</v>
      </c>
      <c r="E234" s="70" t="s">
        <v>4052</v>
      </c>
      <c r="F234" s="70" t="s">
        <v>37</v>
      </c>
      <c r="G234" s="70" t="s">
        <v>221</v>
      </c>
      <c r="H234" s="70" t="s">
        <v>222</v>
      </c>
      <c r="I234" s="70" t="s">
        <v>24</v>
      </c>
      <c r="J234">
        <v>5.5E-2</v>
      </c>
      <c r="K234">
        <v>0</v>
      </c>
      <c r="L234">
        <v>24</v>
      </c>
      <c r="M234">
        <v>0</v>
      </c>
      <c r="N234">
        <v>0</v>
      </c>
      <c r="O234">
        <v>1</v>
      </c>
      <c r="P234" s="70" t="s">
        <v>38</v>
      </c>
      <c r="Q234">
        <v>0</v>
      </c>
      <c r="R234">
        <v>0</v>
      </c>
    </row>
    <row r="235" spans="1:18" x14ac:dyDescent="0.25">
      <c r="A235">
        <v>234</v>
      </c>
      <c r="B235" s="31" t="s">
        <v>7095</v>
      </c>
      <c r="C235" s="70" t="s">
        <v>224</v>
      </c>
      <c r="D235" s="70" t="s">
        <v>53</v>
      </c>
      <c r="E235" s="70" t="s">
        <v>2443</v>
      </c>
      <c r="F235" s="70" t="s">
        <v>2444</v>
      </c>
      <c r="G235" s="70" t="s">
        <v>186</v>
      </c>
      <c r="H235" s="70" t="s">
        <v>59</v>
      </c>
      <c r="I235" s="70" t="s">
        <v>24</v>
      </c>
      <c r="J235">
        <v>0.05</v>
      </c>
      <c r="K235">
        <v>1E-3</v>
      </c>
      <c r="L235">
        <v>12</v>
      </c>
      <c r="M235">
        <v>0</v>
      </c>
      <c r="N235">
        <v>0</v>
      </c>
      <c r="O235">
        <v>1</v>
      </c>
      <c r="P235" s="70" t="s">
        <v>38</v>
      </c>
      <c r="Q235">
        <v>0</v>
      </c>
      <c r="R235">
        <v>0</v>
      </c>
    </row>
    <row r="236" spans="1:18" x14ac:dyDescent="0.25">
      <c r="A236">
        <v>235</v>
      </c>
      <c r="B236" s="31" t="s">
        <v>7096</v>
      </c>
      <c r="C236" s="70" t="s">
        <v>225</v>
      </c>
      <c r="D236" s="70" t="s">
        <v>28</v>
      </c>
      <c r="E236" s="70" t="s">
        <v>4042</v>
      </c>
      <c r="F236" s="70" t="s">
        <v>4043</v>
      </c>
      <c r="G236" s="70" t="s">
        <v>4044</v>
      </c>
      <c r="H236" s="70" t="s">
        <v>29</v>
      </c>
      <c r="I236" s="70" t="s">
        <v>29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 s="70" t="s">
        <v>25</v>
      </c>
      <c r="Q236">
        <v>0</v>
      </c>
      <c r="R236">
        <v>0</v>
      </c>
    </row>
    <row r="237" spans="1:18" x14ac:dyDescent="0.25">
      <c r="A237">
        <v>236</v>
      </c>
      <c r="B237" s="31" t="s">
        <v>7097</v>
      </c>
      <c r="C237" s="70" t="s">
        <v>2937</v>
      </c>
      <c r="D237" s="70" t="s">
        <v>21</v>
      </c>
      <c r="E237" s="70" t="s">
        <v>106</v>
      </c>
      <c r="F237" s="70" t="s">
        <v>106</v>
      </c>
      <c r="G237" s="70" t="s">
        <v>35</v>
      </c>
      <c r="H237" s="70" t="s">
        <v>29</v>
      </c>
      <c r="I237" s="70" t="s">
        <v>29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 s="70" t="s">
        <v>25</v>
      </c>
      <c r="Q237">
        <v>0</v>
      </c>
      <c r="R237">
        <v>0</v>
      </c>
    </row>
    <row r="238" spans="1:18" x14ac:dyDescent="0.25">
      <c r="A238">
        <v>237</v>
      </c>
      <c r="B238" s="31" t="s">
        <v>7098</v>
      </c>
      <c r="C238" s="70" t="s">
        <v>4188</v>
      </c>
      <c r="D238" s="70" t="s">
        <v>881</v>
      </c>
      <c r="E238" s="70" t="s">
        <v>2552</v>
      </c>
      <c r="F238" s="70" t="s">
        <v>4189</v>
      </c>
      <c r="G238" s="70" t="s">
        <v>35</v>
      </c>
      <c r="H238" s="70" t="s">
        <v>23</v>
      </c>
      <c r="I238" s="70" t="s">
        <v>24</v>
      </c>
      <c r="J238">
        <v>0.5</v>
      </c>
      <c r="K238">
        <v>1E-3</v>
      </c>
      <c r="L238">
        <v>1</v>
      </c>
      <c r="M238">
        <v>0</v>
      </c>
      <c r="N238">
        <v>0</v>
      </c>
      <c r="O238">
        <v>1</v>
      </c>
      <c r="P238" s="70" t="s">
        <v>188</v>
      </c>
      <c r="Q238">
        <v>0</v>
      </c>
      <c r="R238">
        <v>0</v>
      </c>
    </row>
    <row r="239" spans="1:18" x14ac:dyDescent="0.25">
      <c r="A239">
        <v>238</v>
      </c>
      <c r="B239" s="31" t="s">
        <v>7099</v>
      </c>
      <c r="C239" s="70" t="s">
        <v>4190</v>
      </c>
      <c r="D239" s="70" t="s">
        <v>39</v>
      </c>
      <c r="E239" s="70" t="s">
        <v>2386</v>
      </c>
      <c r="F239" s="70" t="s">
        <v>4064</v>
      </c>
      <c r="G239" s="70" t="s">
        <v>4191</v>
      </c>
      <c r="H239" s="70" t="s">
        <v>59</v>
      </c>
      <c r="I239" s="70" t="s">
        <v>24</v>
      </c>
      <c r="J239">
        <v>0.7</v>
      </c>
      <c r="K239">
        <v>1.5924999999999999E-3</v>
      </c>
      <c r="L239">
        <v>12</v>
      </c>
      <c r="M239">
        <v>0</v>
      </c>
      <c r="N239">
        <v>0</v>
      </c>
      <c r="O239">
        <v>1</v>
      </c>
      <c r="P239" s="70" t="s">
        <v>336</v>
      </c>
      <c r="Q239">
        <v>0</v>
      </c>
      <c r="R239">
        <v>0</v>
      </c>
    </row>
    <row r="240" spans="1:18" x14ac:dyDescent="0.25">
      <c r="A240">
        <v>239</v>
      </c>
      <c r="B240" s="31" t="s">
        <v>7100</v>
      </c>
      <c r="C240" s="70" t="s">
        <v>226</v>
      </c>
      <c r="D240" s="70" t="s">
        <v>53</v>
      </c>
      <c r="E240" s="70" t="s">
        <v>2468</v>
      </c>
      <c r="F240" s="70" t="s">
        <v>2469</v>
      </c>
      <c r="G240" s="70" t="s">
        <v>227</v>
      </c>
      <c r="H240" s="70" t="s">
        <v>228</v>
      </c>
      <c r="I240" s="70" t="s">
        <v>24</v>
      </c>
      <c r="J240">
        <v>1.38541666666667E-2</v>
      </c>
      <c r="K240">
        <v>0</v>
      </c>
      <c r="L240">
        <v>48</v>
      </c>
      <c r="M240">
        <v>0</v>
      </c>
      <c r="N240">
        <v>0</v>
      </c>
      <c r="O240">
        <v>1</v>
      </c>
      <c r="P240" s="70" t="s">
        <v>38</v>
      </c>
      <c r="Q240">
        <v>0</v>
      </c>
      <c r="R240">
        <v>0</v>
      </c>
    </row>
    <row r="241" spans="1:18" x14ac:dyDescent="0.25">
      <c r="A241">
        <v>240</v>
      </c>
      <c r="B241" s="31" t="s">
        <v>7101</v>
      </c>
      <c r="C241" s="70" t="s">
        <v>4192</v>
      </c>
      <c r="D241" s="70" t="s">
        <v>53</v>
      </c>
      <c r="E241" s="70" t="s">
        <v>2468</v>
      </c>
      <c r="F241" s="70" t="s">
        <v>2469</v>
      </c>
      <c r="G241" s="70" t="s">
        <v>227</v>
      </c>
      <c r="H241" s="70" t="s">
        <v>228</v>
      </c>
      <c r="I241" s="70" t="s">
        <v>24</v>
      </c>
      <c r="J241">
        <v>1.4E-2</v>
      </c>
      <c r="K241">
        <v>1E-3</v>
      </c>
      <c r="L241">
        <v>48</v>
      </c>
      <c r="M241">
        <v>0</v>
      </c>
      <c r="N241">
        <v>0</v>
      </c>
      <c r="O241">
        <v>1</v>
      </c>
      <c r="P241" s="70" t="s">
        <v>38</v>
      </c>
      <c r="Q241">
        <v>0</v>
      </c>
      <c r="R241">
        <v>0</v>
      </c>
    </row>
    <row r="242" spans="1:18" x14ac:dyDescent="0.25">
      <c r="A242">
        <v>241</v>
      </c>
      <c r="B242" s="31" t="s">
        <v>7102</v>
      </c>
      <c r="C242" s="70" t="s">
        <v>4193</v>
      </c>
      <c r="D242" s="70" t="s">
        <v>53</v>
      </c>
      <c r="E242" s="70" t="s">
        <v>2468</v>
      </c>
      <c r="F242" s="70" t="s">
        <v>2469</v>
      </c>
      <c r="G242" s="70" t="s">
        <v>227</v>
      </c>
      <c r="H242" s="70" t="s">
        <v>228</v>
      </c>
      <c r="I242" s="70" t="s">
        <v>24</v>
      </c>
      <c r="J242">
        <v>1.4E-2</v>
      </c>
      <c r="K242">
        <v>1E-3</v>
      </c>
      <c r="L242">
        <v>48</v>
      </c>
      <c r="M242">
        <v>0</v>
      </c>
      <c r="N242">
        <v>0</v>
      </c>
      <c r="O242">
        <v>1</v>
      </c>
      <c r="P242" s="70" t="s">
        <v>38</v>
      </c>
      <c r="Q242">
        <v>0</v>
      </c>
      <c r="R242">
        <v>0</v>
      </c>
    </row>
    <row r="243" spans="1:18" x14ac:dyDescent="0.25">
      <c r="A243">
        <v>242</v>
      </c>
      <c r="B243" s="31" t="s">
        <v>7103</v>
      </c>
      <c r="C243" s="70" t="s">
        <v>4194</v>
      </c>
      <c r="D243" s="70" t="s">
        <v>53</v>
      </c>
      <c r="E243" s="70" t="s">
        <v>2468</v>
      </c>
      <c r="F243" s="70" t="s">
        <v>2469</v>
      </c>
      <c r="G243" s="70" t="s">
        <v>227</v>
      </c>
      <c r="H243" s="70" t="s">
        <v>228</v>
      </c>
      <c r="I243" s="70" t="s">
        <v>24</v>
      </c>
      <c r="J243">
        <v>1.4E-2</v>
      </c>
      <c r="K243">
        <v>1E-3</v>
      </c>
      <c r="L243">
        <v>48</v>
      </c>
      <c r="M243">
        <v>0</v>
      </c>
      <c r="N243">
        <v>0</v>
      </c>
      <c r="O243">
        <v>1</v>
      </c>
      <c r="P243" s="70" t="s">
        <v>38</v>
      </c>
      <c r="Q243">
        <v>0</v>
      </c>
      <c r="R243">
        <v>0</v>
      </c>
    </row>
    <row r="244" spans="1:18" x14ac:dyDescent="0.25">
      <c r="A244">
        <v>243</v>
      </c>
      <c r="B244" s="31" t="s">
        <v>7104</v>
      </c>
      <c r="C244" s="70" t="s">
        <v>229</v>
      </c>
      <c r="D244" s="70" t="s">
        <v>53</v>
      </c>
      <c r="E244" s="70" t="s">
        <v>2468</v>
      </c>
      <c r="F244" s="70" t="s">
        <v>2469</v>
      </c>
      <c r="G244" s="70" t="s">
        <v>227</v>
      </c>
      <c r="H244" s="70" t="s">
        <v>228</v>
      </c>
      <c r="I244" s="70" t="s">
        <v>24</v>
      </c>
      <c r="J244">
        <v>1.4E-2</v>
      </c>
      <c r="K244">
        <v>1E-3</v>
      </c>
      <c r="L244">
        <v>48</v>
      </c>
      <c r="M244">
        <v>0</v>
      </c>
      <c r="N244">
        <v>0</v>
      </c>
      <c r="O244">
        <v>1</v>
      </c>
      <c r="P244" s="70" t="s">
        <v>38</v>
      </c>
      <c r="Q244">
        <v>0</v>
      </c>
      <c r="R244">
        <v>0</v>
      </c>
    </row>
    <row r="245" spans="1:18" x14ac:dyDescent="0.25">
      <c r="A245">
        <v>244</v>
      </c>
      <c r="B245" s="31" t="s">
        <v>7105</v>
      </c>
      <c r="C245" s="70" t="s">
        <v>4195</v>
      </c>
      <c r="D245" s="70" t="s">
        <v>214</v>
      </c>
      <c r="E245" s="70" t="s">
        <v>4196</v>
      </c>
      <c r="F245" s="70" t="s">
        <v>4197</v>
      </c>
      <c r="G245" s="70" t="s">
        <v>4198</v>
      </c>
      <c r="H245" s="70" t="s">
        <v>59</v>
      </c>
      <c r="I245" s="70" t="s">
        <v>24</v>
      </c>
      <c r="J245">
        <v>0.04</v>
      </c>
      <c r="K245">
        <v>0</v>
      </c>
      <c r="L245">
        <v>12</v>
      </c>
      <c r="M245">
        <v>0</v>
      </c>
      <c r="N245">
        <v>0</v>
      </c>
      <c r="O245">
        <v>1</v>
      </c>
      <c r="P245" s="70" t="s">
        <v>553</v>
      </c>
      <c r="Q245">
        <v>0</v>
      </c>
      <c r="R245">
        <v>0</v>
      </c>
    </row>
    <row r="246" spans="1:18" x14ac:dyDescent="0.25">
      <c r="A246">
        <v>245</v>
      </c>
      <c r="B246" s="31" t="s">
        <v>7106</v>
      </c>
      <c r="C246" s="70" t="s">
        <v>2938</v>
      </c>
      <c r="D246" s="70" t="s">
        <v>31</v>
      </c>
      <c r="E246" s="70" t="s">
        <v>4112</v>
      </c>
      <c r="F246" s="70" t="s">
        <v>2378</v>
      </c>
      <c r="G246" s="70" t="s">
        <v>4048</v>
      </c>
      <c r="H246" s="70" t="s">
        <v>29</v>
      </c>
      <c r="I246" s="70" t="s">
        <v>29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 s="70" t="s">
        <v>32</v>
      </c>
      <c r="Q246">
        <v>0</v>
      </c>
      <c r="R246">
        <v>0</v>
      </c>
    </row>
    <row r="247" spans="1:18" x14ac:dyDescent="0.25">
      <c r="A247">
        <v>246</v>
      </c>
      <c r="B247" s="31" t="s">
        <v>7107</v>
      </c>
      <c r="C247" s="70" t="s">
        <v>4199</v>
      </c>
      <c r="D247" s="70" t="s">
        <v>21</v>
      </c>
      <c r="E247" s="70" t="s">
        <v>2432</v>
      </c>
      <c r="F247" s="70" t="s">
        <v>67</v>
      </c>
      <c r="G247" s="70" t="s">
        <v>22</v>
      </c>
      <c r="H247" s="70" t="s">
        <v>29</v>
      </c>
      <c r="I247" s="70" t="s">
        <v>29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 s="70" t="s">
        <v>25</v>
      </c>
      <c r="Q247">
        <v>0</v>
      </c>
      <c r="R247">
        <v>0</v>
      </c>
    </row>
    <row r="248" spans="1:18" x14ac:dyDescent="0.25">
      <c r="A248">
        <v>247</v>
      </c>
      <c r="B248" s="31" t="s">
        <v>7108</v>
      </c>
      <c r="C248" s="70" t="s">
        <v>230</v>
      </c>
      <c r="D248" s="70" t="s">
        <v>57</v>
      </c>
      <c r="E248" s="70" t="s">
        <v>4200</v>
      </c>
      <c r="F248" s="70" t="s">
        <v>4201</v>
      </c>
      <c r="G248" s="70" t="s">
        <v>58</v>
      </c>
      <c r="H248" s="70" t="s">
        <v>59</v>
      </c>
      <c r="I248" s="70" t="s">
        <v>24</v>
      </c>
      <c r="J248">
        <v>8.2000000000000003E-2</v>
      </c>
      <c r="K248">
        <v>1E-3</v>
      </c>
      <c r="L248">
        <v>12</v>
      </c>
      <c r="M248">
        <v>0</v>
      </c>
      <c r="N248">
        <v>0</v>
      </c>
      <c r="O248">
        <v>1</v>
      </c>
      <c r="P248" s="70" t="s">
        <v>553</v>
      </c>
      <c r="Q248">
        <v>0</v>
      </c>
      <c r="R248">
        <v>0</v>
      </c>
    </row>
    <row r="249" spans="1:18" x14ac:dyDescent="0.25">
      <c r="A249">
        <v>248</v>
      </c>
      <c r="B249" s="31" t="s">
        <v>7109</v>
      </c>
      <c r="C249" s="70" t="s">
        <v>3733</v>
      </c>
      <c r="D249" s="70" t="s">
        <v>57</v>
      </c>
      <c r="E249" s="70" t="s">
        <v>4079</v>
      </c>
      <c r="F249" s="70" t="s">
        <v>4080</v>
      </c>
      <c r="G249" s="70" t="s">
        <v>58</v>
      </c>
      <c r="H249" s="70" t="s">
        <v>59</v>
      </c>
      <c r="I249" s="70" t="s">
        <v>24</v>
      </c>
      <c r="J249">
        <v>8.2000000000000003E-2</v>
      </c>
      <c r="K249">
        <v>1E-3</v>
      </c>
      <c r="L249">
        <v>12</v>
      </c>
      <c r="M249">
        <v>0</v>
      </c>
      <c r="N249">
        <v>0</v>
      </c>
      <c r="O249">
        <v>1</v>
      </c>
      <c r="P249" s="70" t="s">
        <v>553</v>
      </c>
      <c r="Q249">
        <v>0</v>
      </c>
      <c r="R249">
        <v>0</v>
      </c>
    </row>
    <row r="250" spans="1:18" x14ac:dyDescent="0.25">
      <c r="A250">
        <v>249</v>
      </c>
      <c r="B250" s="31" t="s">
        <v>7110</v>
      </c>
      <c r="C250" s="70" t="s">
        <v>231</v>
      </c>
      <c r="D250" s="70" t="s">
        <v>57</v>
      </c>
      <c r="E250" s="70" t="s">
        <v>4079</v>
      </c>
      <c r="F250" s="70" t="s">
        <v>4080</v>
      </c>
      <c r="G250" s="70" t="s">
        <v>58</v>
      </c>
      <c r="H250" s="70" t="s">
        <v>59</v>
      </c>
      <c r="I250" s="70" t="s">
        <v>24</v>
      </c>
      <c r="J250">
        <v>8.2000000000000003E-2</v>
      </c>
      <c r="K250">
        <v>1E-3</v>
      </c>
      <c r="L250">
        <v>12</v>
      </c>
      <c r="M250">
        <v>0</v>
      </c>
      <c r="N250">
        <v>0</v>
      </c>
      <c r="O250">
        <v>1</v>
      </c>
      <c r="P250" s="70" t="s">
        <v>553</v>
      </c>
      <c r="Q250">
        <v>0</v>
      </c>
      <c r="R250">
        <v>0</v>
      </c>
    </row>
    <row r="251" spans="1:18" x14ac:dyDescent="0.25">
      <c r="A251">
        <v>250</v>
      </c>
      <c r="B251" s="31" t="s">
        <v>7111</v>
      </c>
      <c r="C251" s="70" t="s">
        <v>4202</v>
      </c>
      <c r="D251" s="70" t="s">
        <v>21</v>
      </c>
      <c r="E251" s="70" t="s">
        <v>2432</v>
      </c>
      <c r="F251" s="70" t="s">
        <v>67</v>
      </c>
      <c r="G251" s="70" t="s">
        <v>42</v>
      </c>
      <c r="H251" s="70" t="s">
        <v>29</v>
      </c>
      <c r="I251" s="70" t="s">
        <v>29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1</v>
      </c>
      <c r="P251" s="70" t="s">
        <v>25</v>
      </c>
      <c r="Q251">
        <v>0</v>
      </c>
      <c r="R251">
        <v>0</v>
      </c>
    </row>
    <row r="252" spans="1:18" x14ac:dyDescent="0.25">
      <c r="A252">
        <v>251</v>
      </c>
      <c r="B252" s="31" t="s">
        <v>7112</v>
      </c>
      <c r="C252" s="70" t="s">
        <v>2939</v>
      </c>
      <c r="D252" s="70" t="s">
        <v>214</v>
      </c>
      <c r="E252" s="70" t="s">
        <v>2491</v>
      </c>
      <c r="F252" s="70" t="s">
        <v>4203</v>
      </c>
      <c r="G252" s="70" t="s">
        <v>232</v>
      </c>
      <c r="H252" s="70" t="s">
        <v>508</v>
      </c>
      <c r="I252" s="70" t="s">
        <v>24</v>
      </c>
      <c r="J252">
        <v>8.9999999999999993E-3</v>
      </c>
      <c r="K252">
        <v>0</v>
      </c>
      <c r="L252">
        <v>864</v>
      </c>
      <c r="M252">
        <v>0</v>
      </c>
      <c r="N252">
        <v>0</v>
      </c>
      <c r="O252">
        <v>1</v>
      </c>
      <c r="P252" s="70" t="s">
        <v>553</v>
      </c>
      <c r="Q252">
        <v>0</v>
      </c>
      <c r="R252">
        <v>0</v>
      </c>
    </row>
    <row r="253" spans="1:18" x14ac:dyDescent="0.25">
      <c r="A253">
        <v>252</v>
      </c>
      <c r="B253" s="31" t="s">
        <v>7113</v>
      </c>
      <c r="C253" s="70" t="s">
        <v>3587</v>
      </c>
      <c r="D253" s="70" t="s">
        <v>21</v>
      </c>
      <c r="E253" s="70" t="s">
        <v>2432</v>
      </c>
      <c r="F253" s="70" t="s">
        <v>67</v>
      </c>
      <c r="G253" s="70" t="s">
        <v>42</v>
      </c>
      <c r="H253" s="70" t="s">
        <v>29</v>
      </c>
      <c r="I253" s="70" t="s">
        <v>29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1</v>
      </c>
      <c r="P253" s="70" t="s">
        <v>25</v>
      </c>
      <c r="Q253">
        <v>0</v>
      </c>
      <c r="R253">
        <v>0</v>
      </c>
    </row>
    <row r="254" spans="1:18" x14ac:dyDescent="0.25">
      <c r="A254">
        <v>253</v>
      </c>
      <c r="B254" s="31" t="s">
        <v>7114</v>
      </c>
      <c r="C254" s="70" t="s">
        <v>3599</v>
      </c>
      <c r="D254" s="70" t="s">
        <v>96</v>
      </c>
      <c r="E254" s="70" t="s">
        <v>2138</v>
      </c>
      <c r="F254" s="70" t="s">
        <v>2392</v>
      </c>
      <c r="G254" s="70" t="s">
        <v>35</v>
      </c>
      <c r="H254" s="70" t="s">
        <v>87</v>
      </c>
      <c r="I254" s="70" t="s">
        <v>24</v>
      </c>
      <c r="J254">
        <v>0.5</v>
      </c>
      <c r="K254">
        <v>2E-3</v>
      </c>
      <c r="L254">
        <v>20</v>
      </c>
      <c r="M254">
        <v>0</v>
      </c>
      <c r="N254">
        <v>0</v>
      </c>
      <c r="O254">
        <v>1</v>
      </c>
      <c r="P254" s="70" t="s">
        <v>25</v>
      </c>
      <c r="Q254">
        <v>0</v>
      </c>
      <c r="R254">
        <v>0</v>
      </c>
    </row>
    <row r="255" spans="1:18" x14ac:dyDescent="0.25">
      <c r="A255">
        <v>254</v>
      </c>
      <c r="B255" s="31" t="s">
        <v>7115</v>
      </c>
      <c r="C255" s="70" t="s">
        <v>4204</v>
      </c>
      <c r="D255" s="70" t="s">
        <v>39</v>
      </c>
      <c r="E255" s="70" t="s">
        <v>2386</v>
      </c>
      <c r="F255" s="70" t="s">
        <v>4064</v>
      </c>
      <c r="G255" s="70" t="s">
        <v>4065</v>
      </c>
      <c r="H255" s="70" t="s">
        <v>40</v>
      </c>
      <c r="I255" s="70" t="s">
        <v>24</v>
      </c>
      <c r="J255">
        <v>1.75</v>
      </c>
      <c r="K255">
        <v>3.0000000000000001E-3</v>
      </c>
      <c r="L255">
        <v>6</v>
      </c>
      <c r="M255">
        <v>0</v>
      </c>
      <c r="N255">
        <v>0</v>
      </c>
      <c r="O255">
        <v>1</v>
      </c>
      <c r="P255" s="70" t="s">
        <v>336</v>
      </c>
      <c r="Q255">
        <v>0</v>
      </c>
      <c r="R255">
        <v>0</v>
      </c>
    </row>
    <row r="256" spans="1:18" x14ac:dyDescent="0.25">
      <c r="A256">
        <v>255</v>
      </c>
      <c r="B256" s="31" t="s">
        <v>7116</v>
      </c>
      <c r="C256" s="70" t="s">
        <v>4205</v>
      </c>
      <c r="D256" s="70" t="s">
        <v>39</v>
      </c>
      <c r="E256" s="70" t="s">
        <v>2386</v>
      </c>
      <c r="F256" s="70" t="s">
        <v>4064</v>
      </c>
      <c r="G256" s="70" t="s">
        <v>4065</v>
      </c>
      <c r="H256" s="70" t="s">
        <v>40</v>
      </c>
      <c r="I256" s="70" t="s">
        <v>24</v>
      </c>
      <c r="J256">
        <v>1.75</v>
      </c>
      <c r="K256">
        <v>3.0000000000000001E-3</v>
      </c>
      <c r="L256">
        <v>6</v>
      </c>
      <c r="M256">
        <v>0</v>
      </c>
      <c r="N256">
        <v>0</v>
      </c>
      <c r="O256">
        <v>1</v>
      </c>
      <c r="P256" s="70" t="s">
        <v>336</v>
      </c>
      <c r="Q256">
        <v>0</v>
      </c>
      <c r="R256">
        <v>0</v>
      </c>
    </row>
    <row r="257" spans="1:18" x14ac:dyDescent="0.25">
      <c r="A257">
        <v>256</v>
      </c>
      <c r="B257" s="31" t="s">
        <v>7117</v>
      </c>
      <c r="C257" s="70" t="s">
        <v>233</v>
      </c>
      <c r="D257" s="70" t="s">
        <v>39</v>
      </c>
      <c r="E257" s="70" t="s">
        <v>2386</v>
      </c>
      <c r="F257" s="70" t="s">
        <v>4064</v>
      </c>
      <c r="G257" s="70" t="s">
        <v>4065</v>
      </c>
      <c r="H257" s="70" t="s">
        <v>103</v>
      </c>
      <c r="I257" s="70" t="s">
        <v>24</v>
      </c>
      <c r="J257">
        <v>1</v>
      </c>
      <c r="K257">
        <v>2.9924999999999999E-3</v>
      </c>
      <c r="L257">
        <v>12</v>
      </c>
      <c r="M257">
        <v>0</v>
      </c>
      <c r="N257">
        <v>0</v>
      </c>
      <c r="O257">
        <v>1</v>
      </c>
      <c r="P257" s="70" t="s">
        <v>336</v>
      </c>
      <c r="Q257">
        <v>0</v>
      </c>
      <c r="R257">
        <v>0</v>
      </c>
    </row>
    <row r="258" spans="1:18" x14ac:dyDescent="0.25">
      <c r="A258">
        <v>257</v>
      </c>
      <c r="B258" s="31" t="s">
        <v>7118</v>
      </c>
      <c r="C258" s="70" t="s">
        <v>6501</v>
      </c>
      <c r="D258" s="70" t="s">
        <v>47</v>
      </c>
      <c r="E258" s="70" t="s">
        <v>4206</v>
      </c>
      <c r="F258" s="70" t="s">
        <v>4207</v>
      </c>
      <c r="G258" s="70" t="s">
        <v>2048</v>
      </c>
      <c r="H258" s="70" t="s">
        <v>23</v>
      </c>
      <c r="I258" s="70" t="s">
        <v>24</v>
      </c>
      <c r="J258">
        <v>0.5</v>
      </c>
      <c r="K258">
        <v>0</v>
      </c>
      <c r="L258">
        <v>1</v>
      </c>
      <c r="M258">
        <v>0</v>
      </c>
      <c r="N258">
        <v>0</v>
      </c>
      <c r="O258">
        <v>1</v>
      </c>
      <c r="P258" s="70" t="s">
        <v>25</v>
      </c>
      <c r="Q258">
        <v>0</v>
      </c>
      <c r="R258">
        <v>0</v>
      </c>
    </row>
    <row r="259" spans="1:18" x14ac:dyDescent="0.25">
      <c r="A259">
        <v>258</v>
      </c>
      <c r="B259" s="31" t="s">
        <v>7119</v>
      </c>
      <c r="C259" s="70" t="s">
        <v>4208</v>
      </c>
      <c r="D259" s="70" t="s">
        <v>96</v>
      </c>
      <c r="E259" s="70" t="s">
        <v>4209</v>
      </c>
      <c r="F259" s="70" t="s">
        <v>4209</v>
      </c>
      <c r="G259" s="70" t="s">
        <v>4210</v>
      </c>
      <c r="H259" s="70" t="s">
        <v>23</v>
      </c>
      <c r="I259" s="70" t="s">
        <v>24</v>
      </c>
      <c r="J259">
        <v>1</v>
      </c>
      <c r="K259">
        <v>1E-3</v>
      </c>
      <c r="L259">
        <v>1</v>
      </c>
      <c r="M259">
        <v>0</v>
      </c>
      <c r="N259">
        <v>0</v>
      </c>
      <c r="O259">
        <v>1</v>
      </c>
      <c r="P259" s="70" t="s">
        <v>25</v>
      </c>
      <c r="Q259">
        <v>0</v>
      </c>
      <c r="R259">
        <v>0</v>
      </c>
    </row>
    <row r="260" spans="1:18" x14ac:dyDescent="0.25">
      <c r="A260">
        <v>259</v>
      </c>
      <c r="B260" s="31" t="s">
        <v>7120</v>
      </c>
      <c r="C260" s="70" t="s">
        <v>4211</v>
      </c>
      <c r="D260" s="70" t="s">
        <v>53</v>
      </c>
      <c r="E260" s="70" t="s">
        <v>2443</v>
      </c>
      <c r="F260" s="70" t="s">
        <v>2444</v>
      </c>
      <c r="G260" s="70" t="s">
        <v>197</v>
      </c>
      <c r="H260" s="70" t="s">
        <v>700</v>
      </c>
      <c r="I260" s="70" t="s">
        <v>24</v>
      </c>
      <c r="J260">
        <v>0.2</v>
      </c>
      <c r="K260">
        <v>2E-3</v>
      </c>
      <c r="L260">
        <v>4</v>
      </c>
      <c r="M260">
        <v>0</v>
      </c>
      <c r="N260">
        <v>0</v>
      </c>
      <c r="O260">
        <v>1</v>
      </c>
      <c r="P260" s="70" t="s">
        <v>38</v>
      </c>
      <c r="Q260">
        <v>0</v>
      </c>
      <c r="R260">
        <v>0</v>
      </c>
    </row>
    <row r="261" spans="1:18" x14ac:dyDescent="0.25">
      <c r="A261">
        <v>260</v>
      </c>
      <c r="B261" s="31" t="s">
        <v>7121</v>
      </c>
      <c r="C261" s="70" t="s">
        <v>2940</v>
      </c>
      <c r="D261" s="70" t="s">
        <v>21</v>
      </c>
      <c r="E261" s="70" t="s">
        <v>106</v>
      </c>
      <c r="F261" s="70" t="s">
        <v>106</v>
      </c>
      <c r="G261" s="70" t="s">
        <v>35</v>
      </c>
      <c r="H261" s="70" t="s">
        <v>29</v>
      </c>
      <c r="I261" s="70" t="s">
        <v>29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1</v>
      </c>
      <c r="P261" s="70" t="s">
        <v>25</v>
      </c>
      <c r="Q261">
        <v>0</v>
      </c>
      <c r="R261">
        <v>0</v>
      </c>
    </row>
    <row r="262" spans="1:18" x14ac:dyDescent="0.25">
      <c r="A262">
        <v>261</v>
      </c>
      <c r="B262" s="31" t="s">
        <v>7122</v>
      </c>
      <c r="C262" s="70" t="s">
        <v>4212</v>
      </c>
      <c r="D262" s="70" t="s">
        <v>31</v>
      </c>
      <c r="E262" s="70" t="s">
        <v>4112</v>
      </c>
      <c r="F262" s="70" t="s">
        <v>2378</v>
      </c>
      <c r="G262" s="70" t="s">
        <v>4048</v>
      </c>
      <c r="H262" s="70" t="s">
        <v>29</v>
      </c>
      <c r="I262" s="70" t="s">
        <v>29</v>
      </c>
      <c r="J262">
        <v>1</v>
      </c>
      <c r="K262">
        <v>1E-3</v>
      </c>
      <c r="L262">
        <v>1</v>
      </c>
      <c r="M262">
        <v>0</v>
      </c>
      <c r="N262">
        <v>0</v>
      </c>
      <c r="O262">
        <v>1</v>
      </c>
      <c r="P262" s="70" t="s">
        <v>32</v>
      </c>
      <c r="Q262">
        <v>0</v>
      </c>
      <c r="R262">
        <v>0</v>
      </c>
    </row>
    <row r="263" spans="1:18" x14ac:dyDescent="0.25">
      <c r="A263">
        <v>262</v>
      </c>
      <c r="B263" s="31" t="s">
        <v>7123</v>
      </c>
      <c r="C263" s="70" t="s">
        <v>4213</v>
      </c>
      <c r="D263" s="70" t="s">
        <v>31</v>
      </c>
      <c r="E263" s="70" t="s">
        <v>4112</v>
      </c>
      <c r="F263" s="70" t="s">
        <v>2378</v>
      </c>
      <c r="G263" s="70" t="s">
        <v>4048</v>
      </c>
      <c r="H263" s="70" t="s">
        <v>23</v>
      </c>
      <c r="I263" s="70" t="s">
        <v>24</v>
      </c>
      <c r="J263">
        <v>1</v>
      </c>
      <c r="K263">
        <v>1E-3</v>
      </c>
      <c r="L263">
        <v>1</v>
      </c>
      <c r="M263">
        <v>0</v>
      </c>
      <c r="N263">
        <v>0</v>
      </c>
      <c r="O263">
        <v>1</v>
      </c>
      <c r="P263" s="70" t="s">
        <v>32</v>
      </c>
      <c r="Q263">
        <v>0</v>
      </c>
      <c r="R263">
        <v>0</v>
      </c>
    </row>
    <row r="264" spans="1:18" x14ac:dyDescent="0.25">
      <c r="A264">
        <v>263</v>
      </c>
      <c r="B264" s="31" t="s">
        <v>7124</v>
      </c>
      <c r="C264" s="70" t="s">
        <v>234</v>
      </c>
      <c r="D264" s="70" t="s">
        <v>31</v>
      </c>
      <c r="E264" s="70" t="s">
        <v>4112</v>
      </c>
      <c r="F264" s="70" t="s">
        <v>2378</v>
      </c>
      <c r="G264" s="70" t="s">
        <v>4048</v>
      </c>
      <c r="H264" s="70" t="s">
        <v>29</v>
      </c>
      <c r="I264" s="70" t="s">
        <v>29</v>
      </c>
      <c r="J264">
        <v>1</v>
      </c>
      <c r="K264">
        <v>1E-3</v>
      </c>
      <c r="L264">
        <v>1</v>
      </c>
      <c r="M264">
        <v>0</v>
      </c>
      <c r="N264">
        <v>0</v>
      </c>
      <c r="O264">
        <v>1</v>
      </c>
      <c r="P264" s="70" t="s">
        <v>32</v>
      </c>
      <c r="Q264">
        <v>0</v>
      </c>
      <c r="R264">
        <v>0</v>
      </c>
    </row>
    <row r="265" spans="1:18" x14ac:dyDescent="0.25">
      <c r="A265">
        <v>264</v>
      </c>
      <c r="B265" s="31" t="s">
        <v>7125</v>
      </c>
      <c r="C265" s="70" t="s">
        <v>235</v>
      </c>
      <c r="D265" s="70" t="s">
        <v>36</v>
      </c>
      <c r="E265" s="70" t="s">
        <v>4101</v>
      </c>
      <c r="F265" s="70" t="s">
        <v>4142</v>
      </c>
      <c r="G265" s="70" t="s">
        <v>236</v>
      </c>
      <c r="H265" s="70" t="s">
        <v>237</v>
      </c>
      <c r="I265" s="70" t="s">
        <v>24</v>
      </c>
      <c r="J265">
        <v>0.01</v>
      </c>
      <c r="K265">
        <v>0</v>
      </c>
      <c r="L265">
        <v>300</v>
      </c>
      <c r="M265">
        <v>0</v>
      </c>
      <c r="N265">
        <v>0</v>
      </c>
      <c r="O265">
        <v>0</v>
      </c>
      <c r="P265" s="70" t="s">
        <v>38</v>
      </c>
      <c r="Q265">
        <v>0</v>
      </c>
      <c r="R265">
        <v>0</v>
      </c>
    </row>
    <row r="266" spans="1:18" x14ac:dyDescent="0.25">
      <c r="A266">
        <v>265</v>
      </c>
      <c r="B266" s="31" t="s">
        <v>7126</v>
      </c>
      <c r="C266" s="70" t="s">
        <v>238</v>
      </c>
      <c r="D266" s="70" t="s">
        <v>209</v>
      </c>
      <c r="E266" s="70" t="s">
        <v>210</v>
      </c>
      <c r="F266" s="70" t="s">
        <v>2648</v>
      </c>
      <c r="G266" s="70" t="s">
        <v>4214</v>
      </c>
      <c r="H266" s="70" t="s">
        <v>2873</v>
      </c>
      <c r="I266" s="70" t="s">
        <v>24</v>
      </c>
      <c r="J266">
        <v>0.2</v>
      </c>
      <c r="K266">
        <v>0</v>
      </c>
      <c r="L266">
        <v>96</v>
      </c>
      <c r="M266">
        <v>0</v>
      </c>
      <c r="N266">
        <v>0</v>
      </c>
      <c r="O266">
        <v>1</v>
      </c>
      <c r="P266" s="70" t="s">
        <v>38</v>
      </c>
      <c r="Q266">
        <v>0</v>
      </c>
      <c r="R266">
        <v>0</v>
      </c>
    </row>
    <row r="267" spans="1:18" x14ac:dyDescent="0.25">
      <c r="A267">
        <v>266</v>
      </c>
      <c r="B267" s="31" t="s">
        <v>7127</v>
      </c>
      <c r="C267" s="70" t="s">
        <v>239</v>
      </c>
      <c r="D267" s="70" t="s">
        <v>209</v>
      </c>
      <c r="E267" s="70" t="s">
        <v>210</v>
      </c>
      <c r="F267" s="70" t="s">
        <v>2648</v>
      </c>
      <c r="G267" s="70" t="s">
        <v>240</v>
      </c>
      <c r="H267" s="70" t="s">
        <v>241</v>
      </c>
      <c r="I267" s="70" t="s">
        <v>24</v>
      </c>
      <c r="J267">
        <v>0.1</v>
      </c>
      <c r="K267">
        <v>0</v>
      </c>
      <c r="L267">
        <v>144</v>
      </c>
      <c r="M267">
        <v>0</v>
      </c>
      <c r="N267">
        <v>0</v>
      </c>
      <c r="O267">
        <v>1</v>
      </c>
      <c r="P267" s="70" t="s">
        <v>38</v>
      </c>
      <c r="Q267">
        <v>0</v>
      </c>
      <c r="R267">
        <v>0</v>
      </c>
    </row>
    <row r="268" spans="1:18" x14ac:dyDescent="0.25">
      <c r="A268">
        <v>267</v>
      </c>
      <c r="B268" s="31" t="s">
        <v>7128</v>
      </c>
      <c r="C268" s="70" t="s">
        <v>242</v>
      </c>
      <c r="D268" s="70" t="s">
        <v>209</v>
      </c>
      <c r="E268" s="70" t="s">
        <v>210</v>
      </c>
      <c r="F268" s="70" t="s">
        <v>4215</v>
      </c>
      <c r="G268" s="70" t="s">
        <v>4216</v>
      </c>
      <c r="H268" s="70" t="s">
        <v>241</v>
      </c>
      <c r="I268" s="70" t="s">
        <v>24</v>
      </c>
      <c r="J268">
        <v>0.128</v>
      </c>
      <c r="K268">
        <v>0</v>
      </c>
      <c r="L268">
        <v>144</v>
      </c>
      <c r="M268">
        <v>0</v>
      </c>
      <c r="N268">
        <v>0</v>
      </c>
      <c r="O268">
        <v>1</v>
      </c>
      <c r="P268" s="70" t="s">
        <v>38</v>
      </c>
      <c r="Q268">
        <v>0</v>
      </c>
      <c r="R268">
        <v>0</v>
      </c>
    </row>
    <row r="269" spans="1:18" x14ac:dyDescent="0.25">
      <c r="A269">
        <v>268</v>
      </c>
      <c r="B269" s="31" t="s">
        <v>7129</v>
      </c>
      <c r="C269" s="70" t="s">
        <v>3683</v>
      </c>
      <c r="D269" s="70" t="s">
        <v>53</v>
      </c>
      <c r="E269" s="70" t="s">
        <v>2443</v>
      </c>
      <c r="F269" s="70" t="s">
        <v>4217</v>
      </c>
      <c r="G269" s="70" t="s">
        <v>243</v>
      </c>
      <c r="H269" s="70" t="s">
        <v>244</v>
      </c>
      <c r="I269" s="70" t="s">
        <v>24</v>
      </c>
      <c r="J269">
        <v>9.7000000000000003E-2</v>
      </c>
      <c r="K269">
        <v>0</v>
      </c>
      <c r="L269">
        <v>36</v>
      </c>
      <c r="M269">
        <v>0</v>
      </c>
      <c r="N269">
        <v>0</v>
      </c>
      <c r="O269">
        <v>1</v>
      </c>
      <c r="P269" s="70" t="s">
        <v>38</v>
      </c>
      <c r="Q269">
        <v>0</v>
      </c>
      <c r="R269">
        <v>0</v>
      </c>
    </row>
    <row r="270" spans="1:18" x14ac:dyDescent="0.25">
      <c r="A270">
        <v>269</v>
      </c>
      <c r="B270" s="31" t="s">
        <v>7130</v>
      </c>
      <c r="C270" s="70" t="s">
        <v>4218</v>
      </c>
      <c r="D270" s="70" t="s">
        <v>34</v>
      </c>
      <c r="E270" s="70" t="s">
        <v>2699</v>
      </c>
      <c r="F270" s="70" t="s">
        <v>4049</v>
      </c>
      <c r="G270" s="70" t="s">
        <v>1830</v>
      </c>
      <c r="H270" s="70" t="s">
        <v>245</v>
      </c>
      <c r="I270" s="70" t="s">
        <v>24</v>
      </c>
      <c r="J270">
        <v>0.12</v>
      </c>
      <c r="K270">
        <v>0</v>
      </c>
      <c r="L270">
        <v>30</v>
      </c>
      <c r="M270">
        <v>0</v>
      </c>
      <c r="N270">
        <v>0</v>
      </c>
      <c r="O270">
        <v>1</v>
      </c>
      <c r="P270" s="70" t="s">
        <v>553</v>
      </c>
      <c r="Q270">
        <v>0</v>
      </c>
      <c r="R270">
        <v>0</v>
      </c>
    </row>
    <row r="271" spans="1:18" x14ac:dyDescent="0.25">
      <c r="A271">
        <v>270</v>
      </c>
      <c r="B271" s="31" t="s">
        <v>7131</v>
      </c>
      <c r="C271" s="70" t="s">
        <v>246</v>
      </c>
      <c r="D271" s="70" t="s">
        <v>31</v>
      </c>
      <c r="E271" s="70" t="s">
        <v>2377</v>
      </c>
      <c r="F271" s="70" t="s">
        <v>2378</v>
      </c>
      <c r="G271" s="70" t="s">
        <v>4048</v>
      </c>
      <c r="H271" s="70" t="s">
        <v>29</v>
      </c>
      <c r="I271" s="70" t="s">
        <v>29</v>
      </c>
      <c r="J271">
        <v>1</v>
      </c>
      <c r="K271">
        <v>0</v>
      </c>
      <c r="L271">
        <v>1</v>
      </c>
      <c r="M271">
        <v>0</v>
      </c>
      <c r="N271">
        <v>0</v>
      </c>
      <c r="O271">
        <v>1</v>
      </c>
      <c r="P271" s="70" t="s">
        <v>32</v>
      </c>
      <c r="Q271">
        <v>0</v>
      </c>
      <c r="R271">
        <v>0</v>
      </c>
    </row>
    <row r="272" spans="1:18" x14ac:dyDescent="0.25">
      <c r="A272">
        <v>271</v>
      </c>
      <c r="B272" s="31" t="s">
        <v>7132</v>
      </c>
      <c r="C272" s="70" t="s">
        <v>4219</v>
      </c>
      <c r="D272" s="70" t="s">
        <v>53</v>
      </c>
      <c r="E272" s="70" t="s">
        <v>2468</v>
      </c>
      <c r="F272" s="70" t="s">
        <v>2469</v>
      </c>
      <c r="G272" s="70" t="s">
        <v>227</v>
      </c>
      <c r="H272" s="70" t="s">
        <v>228</v>
      </c>
      <c r="I272" s="70" t="s">
        <v>24</v>
      </c>
      <c r="J272">
        <v>1.4E-2</v>
      </c>
      <c r="K272">
        <v>1E-3</v>
      </c>
      <c r="L272">
        <v>48</v>
      </c>
      <c r="M272">
        <v>0</v>
      </c>
      <c r="N272">
        <v>0</v>
      </c>
      <c r="O272">
        <v>1</v>
      </c>
      <c r="P272" s="70" t="s">
        <v>38</v>
      </c>
      <c r="Q272">
        <v>0</v>
      </c>
      <c r="R272">
        <v>0</v>
      </c>
    </row>
    <row r="273" spans="1:18" x14ac:dyDescent="0.25">
      <c r="A273">
        <v>272</v>
      </c>
      <c r="B273" s="31" t="s">
        <v>7133</v>
      </c>
      <c r="C273" s="70" t="s">
        <v>2941</v>
      </c>
      <c r="D273" s="70" t="s">
        <v>39</v>
      </c>
      <c r="E273" s="70" t="s">
        <v>4131</v>
      </c>
      <c r="F273" s="70" t="s">
        <v>4220</v>
      </c>
      <c r="G273" s="70" t="s">
        <v>4221</v>
      </c>
      <c r="H273" s="70" t="s">
        <v>59</v>
      </c>
      <c r="I273" s="70" t="s">
        <v>24</v>
      </c>
      <c r="J273">
        <v>0.75</v>
      </c>
      <c r="K273">
        <v>1E-3</v>
      </c>
      <c r="L273">
        <v>12</v>
      </c>
      <c r="M273">
        <v>0</v>
      </c>
      <c r="N273">
        <v>0</v>
      </c>
      <c r="O273">
        <v>1</v>
      </c>
      <c r="P273" s="70" t="s">
        <v>4116</v>
      </c>
      <c r="Q273">
        <v>0</v>
      </c>
      <c r="R273">
        <v>0</v>
      </c>
    </row>
    <row r="274" spans="1:18" x14ac:dyDescent="0.25">
      <c r="A274">
        <v>273</v>
      </c>
      <c r="B274" s="31" t="s">
        <v>7134</v>
      </c>
      <c r="C274" s="70" t="s">
        <v>3298</v>
      </c>
      <c r="D274" s="70" t="s">
        <v>39</v>
      </c>
      <c r="E274" s="70" t="s">
        <v>4131</v>
      </c>
      <c r="F274" s="70" t="s">
        <v>4132</v>
      </c>
      <c r="G274" s="70" t="s">
        <v>247</v>
      </c>
      <c r="H274" s="70" t="s">
        <v>59</v>
      </c>
      <c r="I274" s="70" t="s">
        <v>24</v>
      </c>
      <c r="J274">
        <v>0.75</v>
      </c>
      <c r="K274">
        <v>1E-3</v>
      </c>
      <c r="L274">
        <v>12</v>
      </c>
      <c r="M274">
        <v>0</v>
      </c>
      <c r="N274">
        <v>0</v>
      </c>
      <c r="O274">
        <v>1</v>
      </c>
      <c r="P274" s="70" t="s">
        <v>336</v>
      </c>
      <c r="Q274">
        <v>0</v>
      </c>
      <c r="R274">
        <v>0</v>
      </c>
    </row>
    <row r="275" spans="1:18" x14ac:dyDescent="0.25">
      <c r="A275">
        <v>274</v>
      </c>
      <c r="B275" s="31" t="s">
        <v>7135</v>
      </c>
      <c r="C275" s="70" t="s">
        <v>4222</v>
      </c>
      <c r="D275" s="70" t="s">
        <v>39</v>
      </c>
      <c r="E275" s="70" t="s">
        <v>4131</v>
      </c>
      <c r="F275" s="70" t="s">
        <v>4132</v>
      </c>
      <c r="G275" s="70" t="s">
        <v>247</v>
      </c>
      <c r="H275" s="70" t="s">
        <v>59</v>
      </c>
      <c r="I275" s="70" t="s">
        <v>24</v>
      </c>
      <c r="J275">
        <v>1</v>
      </c>
      <c r="K275">
        <v>2E-3</v>
      </c>
      <c r="L275">
        <v>12</v>
      </c>
      <c r="M275">
        <v>0</v>
      </c>
      <c r="N275">
        <v>0</v>
      </c>
      <c r="O275">
        <v>1</v>
      </c>
      <c r="P275" s="70" t="s">
        <v>336</v>
      </c>
      <c r="Q275">
        <v>0</v>
      </c>
      <c r="R275">
        <v>0</v>
      </c>
    </row>
    <row r="276" spans="1:18" x14ac:dyDescent="0.25">
      <c r="A276">
        <v>275</v>
      </c>
      <c r="B276" s="31" t="s">
        <v>7136</v>
      </c>
      <c r="C276" s="70" t="s">
        <v>4223</v>
      </c>
      <c r="D276" s="70" t="s">
        <v>39</v>
      </c>
      <c r="E276" s="70" t="s">
        <v>4131</v>
      </c>
      <c r="F276" s="70" t="s">
        <v>4224</v>
      </c>
      <c r="G276" s="70" t="s">
        <v>247</v>
      </c>
      <c r="H276" s="70" t="s">
        <v>59</v>
      </c>
      <c r="I276" s="70" t="s">
        <v>24</v>
      </c>
      <c r="J276">
        <v>0.75</v>
      </c>
      <c r="K276">
        <v>1E-3</v>
      </c>
      <c r="L276">
        <v>12</v>
      </c>
      <c r="M276">
        <v>0</v>
      </c>
      <c r="N276">
        <v>0</v>
      </c>
      <c r="O276">
        <v>1</v>
      </c>
      <c r="P276" s="70" t="s">
        <v>336</v>
      </c>
      <c r="Q276">
        <v>0</v>
      </c>
      <c r="R276">
        <v>0</v>
      </c>
    </row>
    <row r="277" spans="1:18" x14ac:dyDescent="0.25">
      <c r="A277">
        <v>276</v>
      </c>
      <c r="B277" s="31" t="s">
        <v>7137</v>
      </c>
      <c r="C277" s="70" t="s">
        <v>4225</v>
      </c>
      <c r="D277" s="70" t="s">
        <v>39</v>
      </c>
      <c r="E277" s="70" t="s">
        <v>4131</v>
      </c>
      <c r="F277" s="70" t="s">
        <v>4226</v>
      </c>
      <c r="G277" s="70" t="s">
        <v>247</v>
      </c>
      <c r="H277" s="70" t="s">
        <v>145</v>
      </c>
      <c r="I277" s="70" t="s">
        <v>24</v>
      </c>
      <c r="J277">
        <v>0.75</v>
      </c>
      <c r="K277">
        <v>1E-3</v>
      </c>
      <c r="L277">
        <v>6</v>
      </c>
      <c r="M277">
        <v>0</v>
      </c>
      <c r="N277">
        <v>0</v>
      </c>
      <c r="O277">
        <v>1</v>
      </c>
      <c r="P277" s="70" t="s">
        <v>336</v>
      </c>
      <c r="Q277">
        <v>0</v>
      </c>
      <c r="R277">
        <v>0</v>
      </c>
    </row>
    <row r="278" spans="1:18" x14ac:dyDescent="0.25">
      <c r="A278">
        <v>277</v>
      </c>
      <c r="B278" s="31" t="s">
        <v>7138</v>
      </c>
      <c r="C278" s="70" t="s">
        <v>3829</v>
      </c>
      <c r="D278" s="70" t="s">
        <v>39</v>
      </c>
      <c r="E278" s="70" t="s">
        <v>4131</v>
      </c>
      <c r="F278" s="70" t="s">
        <v>4220</v>
      </c>
      <c r="G278" s="70" t="s">
        <v>4227</v>
      </c>
      <c r="H278" s="70" t="s">
        <v>103</v>
      </c>
      <c r="I278" s="70" t="s">
        <v>24</v>
      </c>
      <c r="J278">
        <v>0.75</v>
      </c>
      <c r="K278">
        <v>2E-3</v>
      </c>
      <c r="L278">
        <v>12</v>
      </c>
      <c r="M278">
        <v>0</v>
      </c>
      <c r="N278">
        <v>0</v>
      </c>
      <c r="O278">
        <v>1</v>
      </c>
      <c r="P278" s="70" t="s">
        <v>336</v>
      </c>
      <c r="Q278">
        <v>0</v>
      </c>
      <c r="R278">
        <v>0</v>
      </c>
    </row>
    <row r="279" spans="1:18" x14ac:dyDescent="0.25">
      <c r="A279">
        <v>278</v>
      </c>
      <c r="B279" s="31" t="s">
        <v>7139</v>
      </c>
      <c r="C279" s="70" t="s">
        <v>4228</v>
      </c>
      <c r="D279" s="70" t="s">
        <v>39</v>
      </c>
      <c r="E279" s="70" t="s">
        <v>2454</v>
      </c>
      <c r="F279" s="70" t="s">
        <v>2571</v>
      </c>
      <c r="G279" s="70" t="s">
        <v>248</v>
      </c>
      <c r="H279" s="70" t="s">
        <v>59</v>
      </c>
      <c r="I279" s="70" t="s">
        <v>24</v>
      </c>
      <c r="J279">
        <v>0.75</v>
      </c>
      <c r="K279">
        <v>0</v>
      </c>
      <c r="L279">
        <v>12</v>
      </c>
      <c r="M279">
        <v>0</v>
      </c>
      <c r="N279">
        <v>0</v>
      </c>
      <c r="O279">
        <v>0</v>
      </c>
      <c r="P279" s="70" t="s">
        <v>336</v>
      </c>
      <c r="Q279">
        <v>0</v>
      </c>
      <c r="R279">
        <v>0</v>
      </c>
    </row>
    <row r="280" spans="1:18" x14ac:dyDescent="0.25">
      <c r="A280">
        <v>279</v>
      </c>
      <c r="B280" s="31" t="s">
        <v>7140</v>
      </c>
      <c r="C280" s="70" t="s">
        <v>4229</v>
      </c>
      <c r="D280" s="70" t="s">
        <v>39</v>
      </c>
      <c r="E280" s="70" t="s">
        <v>4131</v>
      </c>
      <c r="F280" s="70" t="s">
        <v>4220</v>
      </c>
      <c r="G280" s="70" t="s">
        <v>4230</v>
      </c>
      <c r="H280" s="70" t="s">
        <v>40</v>
      </c>
      <c r="I280" s="70" t="s">
        <v>24</v>
      </c>
      <c r="J280">
        <v>0.7</v>
      </c>
      <c r="K280">
        <v>3.0000000000000001E-3</v>
      </c>
      <c r="L280">
        <v>6</v>
      </c>
      <c r="M280">
        <v>0</v>
      </c>
      <c r="N280">
        <v>0</v>
      </c>
      <c r="O280">
        <v>1</v>
      </c>
      <c r="P280" s="70" t="s">
        <v>336</v>
      </c>
      <c r="Q280">
        <v>0</v>
      </c>
      <c r="R280">
        <v>0</v>
      </c>
    </row>
    <row r="281" spans="1:18" x14ac:dyDescent="0.25">
      <c r="A281">
        <v>280</v>
      </c>
      <c r="B281" s="31" t="s">
        <v>7141</v>
      </c>
      <c r="C281" s="70" t="s">
        <v>4231</v>
      </c>
      <c r="D281" s="70" t="s">
        <v>214</v>
      </c>
      <c r="E281" s="70" t="s">
        <v>249</v>
      </c>
      <c r="F281" s="70" t="s">
        <v>250</v>
      </c>
      <c r="G281" s="70" t="s">
        <v>4232</v>
      </c>
      <c r="H281" s="70" t="s">
        <v>251</v>
      </c>
      <c r="I281" s="70" t="s">
        <v>24</v>
      </c>
      <c r="J281">
        <v>0.08</v>
      </c>
      <c r="K281">
        <v>3.0000000000000001E-3</v>
      </c>
      <c r="L281">
        <v>384</v>
      </c>
      <c r="M281">
        <v>0</v>
      </c>
      <c r="N281">
        <v>0</v>
      </c>
      <c r="O281">
        <v>1</v>
      </c>
      <c r="P281" s="70" t="s">
        <v>553</v>
      </c>
      <c r="Q281">
        <v>0</v>
      </c>
      <c r="R281">
        <v>0</v>
      </c>
    </row>
    <row r="282" spans="1:18" x14ac:dyDescent="0.25">
      <c r="A282">
        <v>281</v>
      </c>
      <c r="B282" s="31" t="s">
        <v>7142</v>
      </c>
      <c r="C282" s="70" t="s">
        <v>252</v>
      </c>
      <c r="D282" s="70" t="s">
        <v>39</v>
      </c>
      <c r="E282" s="70" t="s">
        <v>4131</v>
      </c>
      <c r="F282" s="70" t="s">
        <v>4224</v>
      </c>
      <c r="G282" s="70" t="s">
        <v>4233</v>
      </c>
      <c r="H282" s="70" t="s">
        <v>59</v>
      </c>
      <c r="I282" s="70" t="s">
        <v>24</v>
      </c>
      <c r="J282">
        <v>1</v>
      </c>
      <c r="K282">
        <v>2E-3</v>
      </c>
      <c r="L282">
        <v>12</v>
      </c>
      <c r="M282">
        <v>0</v>
      </c>
      <c r="N282">
        <v>0</v>
      </c>
      <c r="O282">
        <v>1</v>
      </c>
      <c r="P282" s="70" t="s">
        <v>336</v>
      </c>
      <c r="Q282">
        <v>0</v>
      </c>
      <c r="R282">
        <v>0</v>
      </c>
    </row>
    <row r="283" spans="1:18" x14ac:dyDescent="0.25">
      <c r="A283">
        <v>282</v>
      </c>
      <c r="B283" s="31" t="s">
        <v>7143</v>
      </c>
      <c r="C283" s="70" t="s">
        <v>253</v>
      </c>
      <c r="D283" s="70" t="s">
        <v>39</v>
      </c>
      <c r="E283" s="70" t="s">
        <v>4131</v>
      </c>
      <c r="F283" s="70" t="s">
        <v>4224</v>
      </c>
      <c r="G283" s="70" t="s">
        <v>4233</v>
      </c>
      <c r="H283" s="70" t="s">
        <v>59</v>
      </c>
      <c r="I283" s="70" t="s">
        <v>24</v>
      </c>
      <c r="J283">
        <v>1.2166666666666699</v>
      </c>
      <c r="K283">
        <v>1.92E-3</v>
      </c>
      <c r="L283">
        <v>12</v>
      </c>
      <c r="M283">
        <v>0</v>
      </c>
      <c r="N283">
        <v>0</v>
      </c>
      <c r="O283">
        <v>1</v>
      </c>
      <c r="P283" s="70" t="s">
        <v>336</v>
      </c>
      <c r="Q283">
        <v>0</v>
      </c>
      <c r="R283">
        <v>0</v>
      </c>
    </row>
    <row r="284" spans="1:18" x14ac:dyDescent="0.25">
      <c r="A284">
        <v>283</v>
      </c>
      <c r="B284" s="31" t="s">
        <v>7144</v>
      </c>
      <c r="C284" s="70" t="s">
        <v>3346</v>
      </c>
      <c r="D284" s="70" t="s">
        <v>39</v>
      </c>
      <c r="E284" s="70" t="s">
        <v>4131</v>
      </c>
      <c r="F284" s="70" t="s">
        <v>4224</v>
      </c>
      <c r="G284" s="70" t="s">
        <v>254</v>
      </c>
      <c r="H284" s="70" t="s">
        <v>59</v>
      </c>
      <c r="I284" s="70" t="s">
        <v>24</v>
      </c>
      <c r="J284">
        <v>0.75</v>
      </c>
      <c r="K284">
        <v>2E-3</v>
      </c>
      <c r="L284">
        <v>12</v>
      </c>
      <c r="M284">
        <v>0</v>
      </c>
      <c r="N284">
        <v>0</v>
      </c>
      <c r="O284">
        <v>1</v>
      </c>
      <c r="P284" s="70" t="s">
        <v>336</v>
      </c>
      <c r="Q284">
        <v>0</v>
      </c>
      <c r="R284">
        <v>0</v>
      </c>
    </row>
    <row r="285" spans="1:18" x14ac:dyDescent="0.25">
      <c r="A285">
        <v>284</v>
      </c>
      <c r="B285" s="31" t="s">
        <v>7145</v>
      </c>
      <c r="C285" s="70" t="s">
        <v>3308</v>
      </c>
      <c r="D285" s="70" t="s">
        <v>39</v>
      </c>
      <c r="E285" s="70" t="s">
        <v>4131</v>
      </c>
      <c r="F285" s="70" t="s">
        <v>4224</v>
      </c>
      <c r="G285" s="70" t="s">
        <v>254</v>
      </c>
      <c r="H285" s="70" t="s">
        <v>59</v>
      </c>
      <c r="I285" s="70" t="s">
        <v>24</v>
      </c>
      <c r="J285">
        <v>0.75</v>
      </c>
      <c r="K285">
        <v>2E-3</v>
      </c>
      <c r="L285">
        <v>12</v>
      </c>
      <c r="M285">
        <v>0</v>
      </c>
      <c r="N285">
        <v>0</v>
      </c>
      <c r="O285">
        <v>1</v>
      </c>
      <c r="P285" s="70" t="s">
        <v>336</v>
      </c>
      <c r="Q285">
        <v>0</v>
      </c>
      <c r="R285">
        <v>0</v>
      </c>
    </row>
    <row r="286" spans="1:18" x14ac:dyDescent="0.25">
      <c r="A286">
        <v>285</v>
      </c>
      <c r="B286" s="31" t="s">
        <v>7146</v>
      </c>
      <c r="C286" s="70" t="s">
        <v>2942</v>
      </c>
      <c r="D286" s="70" t="s">
        <v>39</v>
      </c>
      <c r="E286" s="70" t="s">
        <v>4131</v>
      </c>
      <c r="F286" s="70" t="s">
        <v>4220</v>
      </c>
      <c r="G286" s="70" t="s">
        <v>254</v>
      </c>
      <c r="H286" s="70" t="s">
        <v>145</v>
      </c>
      <c r="I286" s="70" t="s">
        <v>24</v>
      </c>
      <c r="J286">
        <v>0.75</v>
      </c>
      <c r="K286">
        <v>1E-3</v>
      </c>
      <c r="L286">
        <v>6</v>
      </c>
      <c r="M286">
        <v>0</v>
      </c>
      <c r="N286">
        <v>0</v>
      </c>
      <c r="O286">
        <v>1</v>
      </c>
      <c r="P286" s="70" t="s">
        <v>336</v>
      </c>
      <c r="Q286">
        <v>0</v>
      </c>
      <c r="R286">
        <v>0</v>
      </c>
    </row>
    <row r="287" spans="1:18" x14ac:dyDescent="0.25">
      <c r="A287">
        <v>286</v>
      </c>
      <c r="B287" s="31" t="s">
        <v>7147</v>
      </c>
      <c r="C287" s="70" t="s">
        <v>255</v>
      </c>
      <c r="D287" s="70" t="s">
        <v>39</v>
      </c>
      <c r="E287" s="70" t="s">
        <v>4131</v>
      </c>
      <c r="F287" s="70" t="s">
        <v>4132</v>
      </c>
      <c r="G287" s="70" t="s">
        <v>2315</v>
      </c>
      <c r="H287" s="70" t="s">
        <v>59</v>
      </c>
      <c r="I287" s="70" t="s">
        <v>24</v>
      </c>
      <c r="J287">
        <v>0.7</v>
      </c>
      <c r="K287">
        <v>2E-3</v>
      </c>
      <c r="L287">
        <v>12</v>
      </c>
      <c r="M287">
        <v>0</v>
      </c>
      <c r="N287">
        <v>0</v>
      </c>
      <c r="O287">
        <v>1</v>
      </c>
      <c r="P287" s="70" t="s">
        <v>336</v>
      </c>
      <c r="Q287">
        <v>0</v>
      </c>
      <c r="R287">
        <v>0</v>
      </c>
    </row>
    <row r="288" spans="1:18" x14ac:dyDescent="0.25">
      <c r="A288">
        <v>287</v>
      </c>
      <c r="B288" s="31" t="s">
        <v>7148</v>
      </c>
      <c r="C288" s="70" t="s">
        <v>3585</v>
      </c>
      <c r="D288" s="70" t="s">
        <v>53</v>
      </c>
      <c r="E288" s="70" t="s">
        <v>4151</v>
      </c>
      <c r="F288" s="70" t="s">
        <v>4164</v>
      </c>
      <c r="G288" s="70" t="s">
        <v>206</v>
      </c>
      <c r="H288" s="70" t="s">
        <v>282</v>
      </c>
      <c r="I288" s="70" t="s">
        <v>24</v>
      </c>
      <c r="J288">
        <v>0.15</v>
      </c>
      <c r="K288">
        <v>0</v>
      </c>
      <c r="L288">
        <v>72</v>
      </c>
      <c r="M288">
        <v>0</v>
      </c>
      <c r="N288">
        <v>0</v>
      </c>
      <c r="O288">
        <v>1</v>
      </c>
      <c r="P288" s="70" t="s">
        <v>38</v>
      </c>
      <c r="Q288">
        <v>0</v>
      </c>
      <c r="R288">
        <v>0</v>
      </c>
    </row>
    <row r="289" spans="1:18" x14ac:dyDescent="0.25">
      <c r="A289">
        <v>288</v>
      </c>
      <c r="B289" s="31" t="s">
        <v>7149</v>
      </c>
      <c r="C289" s="70" t="s">
        <v>256</v>
      </c>
      <c r="D289" s="70" t="s">
        <v>39</v>
      </c>
      <c r="E289" s="70" t="s">
        <v>4131</v>
      </c>
      <c r="F289" s="70" t="s">
        <v>4234</v>
      </c>
      <c r="G289" s="70" t="s">
        <v>4235</v>
      </c>
      <c r="H289" s="70" t="s">
        <v>59</v>
      </c>
      <c r="I289" s="70" t="s">
        <v>24</v>
      </c>
      <c r="J289">
        <v>1</v>
      </c>
      <c r="K289">
        <v>1.944E-3</v>
      </c>
      <c r="L289">
        <v>12</v>
      </c>
      <c r="M289">
        <v>0</v>
      </c>
      <c r="N289">
        <v>0</v>
      </c>
      <c r="O289">
        <v>1</v>
      </c>
      <c r="P289" s="70" t="s">
        <v>336</v>
      </c>
      <c r="Q289">
        <v>0</v>
      </c>
      <c r="R289">
        <v>0</v>
      </c>
    </row>
    <row r="290" spans="1:18" x14ac:dyDescent="0.25">
      <c r="A290">
        <v>289</v>
      </c>
      <c r="B290" s="31" t="s">
        <v>7150</v>
      </c>
      <c r="C290" s="70" t="s">
        <v>4236</v>
      </c>
      <c r="D290" s="70" t="s">
        <v>39</v>
      </c>
      <c r="E290" s="70" t="s">
        <v>2454</v>
      </c>
      <c r="F290" s="70" t="s">
        <v>1122</v>
      </c>
      <c r="G290" s="70" t="s">
        <v>4237</v>
      </c>
      <c r="H290" s="70" t="s">
        <v>145</v>
      </c>
      <c r="I290" s="70" t="s">
        <v>24</v>
      </c>
      <c r="J290">
        <v>0.75</v>
      </c>
      <c r="K290">
        <v>1.6659999999999999</v>
      </c>
      <c r="L290">
        <v>6</v>
      </c>
      <c r="M290">
        <v>0</v>
      </c>
      <c r="N290">
        <v>0</v>
      </c>
      <c r="O290">
        <v>1</v>
      </c>
      <c r="P290" s="70" t="s">
        <v>336</v>
      </c>
      <c r="Q290">
        <v>0</v>
      </c>
      <c r="R290">
        <v>0</v>
      </c>
    </row>
    <row r="291" spans="1:18" x14ac:dyDescent="0.25">
      <c r="A291">
        <v>290</v>
      </c>
      <c r="B291" s="31" t="s">
        <v>7151</v>
      </c>
      <c r="C291" s="70" t="s">
        <v>3212</v>
      </c>
      <c r="D291" s="70" t="s">
        <v>39</v>
      </c>
      <c r="E291" s="70" t="s">
        <v>4131</v>
      </c>
      <c r="F291" s="70" t="s">
        <v>4132</v>
      </c>
      <c r="G291" s="70" t="s">
        <v>4238</v>
      </c>
      <c r="H291" s="70" t="s">
        <v>59</v>
      </c>
      <c r="I291" s="70" t="s">
        <v>24</v>
      </c>
      <c r="J291">
        <v>0.75</v>
      </c>
      <c r="K291">
        <v>2E-3</v>
      </c>
      <c r="L291">
        <v>12</v>
      </c>
      <c r="M291">
        <v>0</v>
      </c>
      <c r="N291">
        <v>0</v>
      </c>
      <c r="O291">
        <v>1</v>
      </c>
      <c r="P291" s="70" t="s">
        <v>336</v>
      </c>
      <c r="Q291">
        <v>0</v>
      </c>
      <c r="R291">
        <v>0</v>
      </c>
    </row>
    <row r="292" spans="1:18" x14ac:dyDescent="0.25">
      <c r="A292">
        <v>291</v>
      </c>
      <c r="B292" s="31" t="s">
        <v>7152</v>
      </c>
      <c r="C292" s="70" t="s">
        <v>4239</v>
      </c>
      <c r="D292" s="70" t="s">
        <v>39</v>
      </c>
      <c r="E292" s="70" t="s">
        <v>4131</v>
      </c>
      <c r="F292" s="70" t="s">
        <v>4132</v>
      </c>
      <c r="G292" s="70" t="s">
        <v>4238</v>
      </c>
      <c r="H292" s="70" t="s">
        <v>103</v>
      </c>
      <c r="I292" s="70" t="s">
        <v>24</v>
      </c>
      <c r="J292">
        <v>1</v>
      </c>
      <c r="K292">
        <v>2E-3</v>
      </c>
      <c r="L292">
        <v>12</v>
      </c>
      <c r="M292">
        <v>0</v>
      </c>
      <c r="N292">
        <v>0</v>
      </c>
      <c r="O292">
        <v>1</v>
      </c>
      <c r="P292" s="70" t="s">
        <v>336</v>
      </c>
      <c r="Q292">
        <v>0</v>
      </c>
      <c r="R292">
        <v>0</v>
      </c>
    </row>
    <row r="293" spans="1:18" x14ac:dyDescent="0.25">
      <c r="A293">
        <v>292</v>
      </c>
      <c r="B293" s="31" t="s">
        <v>7153</v>
      </c>
      <c r="C293" s="70" t="s">
        <v>4240</v>
      </c>
      <c r="D293" s="70" t="s">
        <v>39</v>
      </c>
      <c r="E293" s="70" t="s">
        <v>4131</v>
      </c>
      <c r="F293" s="70" t="s">
        <v>4132</v>
      </c>
      <c r="G293" s="70" t="s">
        <v>257</v>
      </c>
      <c r="H293" s="70" t="s">
        <v>59</v>
      </c>
      <c r="I293" s="70" t="s">
        <v>24</v>
      </c>
      <c r="J293">
        <v>0.75</v>
      </c>
      <c r="K293">
        <v>0</v>
      </c>
      <c r="L293">
        <v>12</v>
      </c>
      <c r="M293">
        <v>0</v>
      </c>
      <c r="N293">
        <v>0</v>
      </c>
      <c r="O293">
        <v>1</v>
      </c>
      <c r="P293" s="70" t="s">
        <v>4116</v>
      </c>
      <c r="Q293">
        <v>0</v>
      </c>
      <c r="R293">
        <v>0</v>
      </c>
    </row>
    <row r="294" spans="1:18" x14ac:dyDescent="0.25">
      <c r="A294">
        <v>293</v>
      </c>
      <c r="B294" s="31" t="s">
        <v>7154</v>
      </c>
      <c r="C294" s="70" t="s">
        <v>4241</v>
      </c>
      <c r="D294" s="70" t="s">
        <v>53</v>
      </c>
      <c r="E294" s="70" t="s">
        <v>2468</v>
      </c>
      <c r="F294" s="70" t="s">
        <v>2469</v>
      </c>
      <c r="G294" s="70" t="s">
        <v>227</v>
      </c>
      <c r="H294" s="70" t="s">
        <v>228</v>
      </c>
      <c r="I294" s="70" t="s">
        <v>24</v>
      </c>
      <c r="J294">
        <v>1.4E-2</v>
      </c>
      <c r="K294">
        <v>1E-3</v>
      </c>
      <c r="L294">
        <v>48</v>
      </c>
      <c r="M294">
        <v>0</v>
      </c>
      <c r="N294">
        <v>0</v>
      </c>
      <c r="O294">
        <v>1</v>
      </c>
      <c r="P294" s="70" t="s">
        <v>38</v>
      </c>
      <c r="Q294">
        <v>0</v>
      </c>
      <c r="R294">
        <v>0</v>
      </c>
    </row>
    <row r="295" spans="1:18" x14ac:dyDescent="0.25">
      <c r="A295">
        <v>294</v>
      </c>
      <c r="B295" s="31" t="s">
        <v>7155</v>
      </c>
      <c r="C295" s="70" t="s">
        <v>4242</v>
      </c>
      <c r="D295" s="70" t="s">
        <v>39</v>
      </c>
      <c r="E295" s="70" t="s">
        <v>4131</v>
      </c>
      <c r="F295" s="70" t="s">
        <v>4132</v>
      </c>
      <c r="G295" s="70" t="s">
        <v>4243</v>
      </c>
      <c r="H295" s="70" t="s">
        <v>59</v>
      </c>
      <c r="I295" s="70" t="s">
        <v>24</v>
      </c>
      <c r="J295">
        <v>1</v>
      </c>
      <c r="K295">
        <v>2E-3</v>
      </c>
      <c r="L295">
        <v>12</v>
      </c>
      <c r="M295">
        <v>0</v>
      </c>
      <c r="N295">
        <v>0</v>
      </c>
      <c r="O295">
        <v>1</v>
      </c>
      <c r="P295" s="70" t="s">
        <v>4116</v>
      </c>
      <c r="Q295">
        <v>0</v>
      </c>
      <c r="R295">
        <v>0</v>
      </c>
    </row>
    <row r="296" spans="1:18" x14ac:dyDescent="0.25">
      <c r="A296">
        <v>295</v>
      </c>
      <c r="B296" s="31" t="s">
        <v>7156</v>
      </c>
      <c r="C296" s="70" t="s">
        <v>258</v>
      </c>
      <c r="D296" s="70" t="s">
        <v>39</v>
      </c>
      <c r="E296" s="70" t="s">
        <v>4131</v>
      </c>
      <c r="F296" s="70" t="s">
        <v>4220</v>
      </c>
      <c r="G296" s="70" t="s">
        <v>259</v>
      </c>
      <c r="H296" s="70" t="s">
        <v>3830</v>
      </c>
      <c r="I296" s="70" t="s">
        <v>24</v>
      </c>
      <c r="J296">
        <v>0.75</v>
      </c>
      <c r="K296">
        <v>0.1</v>
      </c>
      <c r="L296">
        <v>12</v>
      </c>
      <c r="M296">
        <v>0</v>
      </c>
      <c r="N296">
        <v>0</v>
      </c>
      <c r="O296">
        <v>1</v>
      </c>
      <c r="P296" s="70" t="s">
        <v>336</v>
      </c>
      <c r="Q296">
        <v>0</v>
      </c>
      <c r="R296">
        <v>0</v>
      </c>
    </row>
    <row r="297" spans="1:18" x14ac:dyDescent="0.25">
      <c r="A297">
        <v>296</v>
      </c>
      <c r="B297" s="31" t="s">
        <v>7157</v>
      </c>
      <c r="C297" s="70" t="s">
        <v>260</v>
      </c>
      <c r="D297" s="70" t="s">
        <v>39</v>
      </c>
      <c r="E297" s="70" t="s">
        <v>4131</v>
      </c>
      <c r="F297" s="70" t="s">
        <v>4234</v>
      </c>
      <c r="G297" s="70" t="s">
        <v>259</v>
      </c>
      <c r="H297" s="70" t="s">
        <v>145</v>
      </c>
      <c r="I297" s="70" t="s">
        <v>24</v>
      </c>
      <c r="J297">
        <v>0.75</v>
      </c>
      <c r="K297">
        <v>2E-3</v>
      </c>
      <c r="L297">
        <v>6</v>
      </c>
      <c r="M297">
        <v>0</v>
      </c>
      <c r="N297">
        <v>0</v>
      </c>
      <c r="O297">
        <v>1</v>
      </c>
      <c r="P297" s="70" t="s">
        <v>336</v>
      </c>
      <c r="Q297">
        <v>0</v>
      </c>
      <c r="R297">
        <v>0</v>
      </c>
    </row>
    <row r="298" spans="1:18" x14ac:dyDescent="0.25">
      <c r="A298">
        <v>297</v>
      </c>
      <c r="B298" s="31" t="s">
        <v>7158</v>
      </c>
      <c r="C298" s="70" t="s">
        <v>261</v>
      </c>
      <c r="D298" s="70" t="s">
        <v>36</v>
      </c>
      <c r="E298" s="70" t="s">
        <v>4052</v>
      </c>
      <c r="F298" s="70" t="s">
        <v>37</v>
      </c>
      <c r="G298" s="70" t="s">
        <v>186</v>
      </c>
      <c r="H298" s="70" t="s">
        <v>23</v>
      </c>
      <c r="I298" s="70" t="s">
        <v>24</v>
      </c>
      <c r="J298">
        <v>0.2</v>
      </c>
      <c r="K298">
        <v>2E-3</v>
      </c>
      <c r="L298">
        <v>1</v>
      </c>
      <c r="M298">
        <v>0</v>
      </c>
      <c r="N298">
        <v>0</v>
      </c>
      <c r="O298">
        <v>1</v>
      </c>
      <c r="P298" s="70" t="s">
        <v>38</v>
      </c>
      <c r="Q298">
        <v>0</v>
      </c>
      <c r="R298">
        <v>0</v>
      </c>
    </row>
    <row r="299" spans="1:18" x14ac:dyDescent="0.25">
      <c r="A299">
        <v>298</v>
      </c>
      <c r="B299" s="31" t="s">
        <v>7159</v>
      </c>
      <c r="C299" s="70" t="s">
        <v>262</v>
      </c>
      <c r="D299" s="70" t="s">
        <v>57</v>
      </c>
      <c r="E299" s="70" t="s">
        <v>2479</v>
      </c>
      <c r="F299" s="70" t="s">
        <v>4244</v>
      </c>
      <c r="G299" s="70" t="s">
        <v>263</v>
      </c>
      <c r="H299" s="70" t="s">
        <v>40</v>
      </c>
      <c r="I299" s="70" t="s">
        <v>24</v>
      </c>
      <c r="J299">
        <v>1.4999999999999999E-2</v>
      </c>
      <c r="K299">
        <v>9.6000000000000002E-4</v>
      </c>
      <c r="L299">
        <v>6</v>
      </c>
      <c r="M299">
        <v>0</v>
      </c>
      <c r="N299">
        <v>0</v>
      </c>
      <c r="O299">
        <v>1</v>
      </c>
      <c r="P299" s="70" t="s">
        <v>553</v>
      </c>
      <c r="Q299">
        <v>0</v>
      </c>
      <c r="R299">
        <v>0</v>
      </c>
    </row>
    <row r="300" spans="1:18" x14ac:dyDescent="0.25">
      <c r="A300">
        <v>299</v>
      </c>
      <c r="B300" s="31" t="s">
        <v>7160</v>
      </c>
      <c r="C300" s="70" t="s">
        <v>264</v>
      </c>
      <c r="D300" s="70" t="s">
        <v>31</v>
      </c>
      <c r="E300" s="70" t="s">
        <v>2377</v>
      </c>
      <c r="F300" s="70" t="s">
        <v>2378</v>
      </c>
      <c r="G300" s="70" t="s">
        <v>4048</v>
      </c>
      <c r="H300" s="70" t="s">
        <v>29</v>
      </c>
      <c r="I300" s="70" t="s">
        <v>29</v>
      </c>
      <c r="J300">
        <v>1</v>
      </c>
      <c r="K300">
        <v>1E-3</v>
      </c>
      <c r="L300">
        <v>1</v>
      </c>
      <c r="M300">
        <v>0</v>
      </c>
      <c r="N300">
        <v>0</v>
      </c>
      <c r="O300">
        <v>1</v>
      </c>
      <c r="P300" s="70" t="s">
        <v>32</v>
      </c>
      <c r="Q300">
        <v>0</v>
      </c>
      <c r="R300">
        <v>0</v>
      </c>
    </row>
    <row r="301" spans="1:18" x14ac:dyDescent="0.25">
      <c r="A301">
        <v>300</v>
      </c>
      <c r="B301" s="31" t="s">
        <v>7161</v>
      </c>
      <c r="C301" s="70" t="s">
        <v>265</v>
      </c>
      <c r="D301" s="70" t="s">
        <v>31</v>
      </c>
      <c r="E301" s="70" t="s">
        <v>2377</v>
      </c>
      <c r="F301" s="70" t="s">
        <v>2378</v>
      </c>
      <c r="G301" s="70" t="s">
        <v>4048</v>
      </c>
      <c r="H301" s="70" t="s">
        <v>29</v>
      </c>
      <c r="I301" s="70" t="s">
        <v>29</v>
      </c>
      <c r="J301">
        <v>1</v>
      </c>
      <c r="K301">
        <v>2E-3</v>
      </c>
      <c r="L301">
        <v>1</v>
      </c>
      <c r="M301">
        <v>0</v>
      </c>
      <c r="N301">
        <v>0</v>
      </c>
      <c r="O301">
        <v>1</v>
      </c>
      <c r="P301" s="70" t="s">
        <v>32</v>
      </c>
      <c r="Q301">
        <v>0</v>
      </c>
      <c r="R301">
        <v>0</v>
      </c>
    </row>
    <row r="302" spans="1:18" x14ac:dyDescent="0.25">
      <c r="A302">
        <v>301</v>
      </c>
      <c r="B302" s="31" t="s">
        <v>7162</v>
      </c>
      <c r="C302" s="70" t="s">
        <v>2851</v>
      </c>
      <c r="D302" s="70" t="s">
        <v>31</v>
      </c>
      <c r="E302" s="70" t="s">
        <v>2377</v>
      </c>
      <c r="F302" s="70" t="s">
        <v>2378</v>
      </c>
      <c r="G302" s="70" t="s">
        <v>4048</v>
      </c>
      <c r="H302" s="70" t="s">
        <v>130</v>
      </c>
      <c r="I302" s="70" t="s">
        <v>29</v>
      </c>
      <c r="J302">
        <v>37.5</v>
      </c>
      <c r="K302">
        <v>1E-3</v>
      </c>
      <c r="L302">
        <v>35</v>
      </c>
      <c r="M302">
        <v>0</v>
      </c>
      <c r="N302">
        <v>0</v>
      </c>
      <c r="O302">
        <v>1</v>
      </c>
      <c r="P302" s="70" t="s">
        <v>336</v>
      </c>
      <c r="Q302">
        <v>0</v>
      </c>
      <c r="R302">
        <v>0</v>
      </c>
    </row>
    <row r="303" spans="1:18" x14ac:dyDescent="0.25">
      <c r="A303">
        <v>302</v>
      </c>
      <c r="B303" s="31" t="s">
        <v>7163</v>
      </c>
      <c r="C303" s="70" t="s">
        <v>266</v>
      </c>
      <c r="D303" s="70" t="s">
        <v>31</v>
      </c>
      <c r="E303" s="70" t="s">
        <v>2377</v>
      </c>
      <c r="F303" s="70" t="s">
        <v>2378</v>
      </c>
      <c r="G303" s="70" t="s">
        <v>4048</v>
      </c>
      <c r="H303" s="70" t="s">
        <v>29</v>
      </c>
      <c r="I303" s="70" t="s">
        <v>29</v>
      </c>
      <c r="J303">
        <v>1</v>
      </c>
      <c r="K303">
        <v>0</v>
      </c>
      <c r="L303">
        <v>1</v>
      </c>
      <c r="M303">
        <v>0</v>
      </c>
      <c r="N303">
        <v>0</v>
      </c>
      <c r="O303">
        <v>1</v>
      </c>
      <c r="P303" s="70" t="s">
        <v>32</v>
      </c>
      <c r="Q303">
        <v>0</v>
      </c>
      <c r="R303">
        <v>0</v>
      </c>
    </row>
    <row r="304" spans="1:18" x14ac:dyDescent="0.25">
      <c r="A304">
        <v>303</v>
      </c>
      <c r="B304" s="31" t="s">
        <v>7164</v>
      </c>
      <c r="C304" s="70" t="s">
        <v>4245</v>
      </c>
      <c r="D304" s="70" t="s">
        <v>31</v>
      </c>
      <c r="E304" s="70" t="s">
        <v>4112</v>
      </c>
      <c r="F304" s="70" t="s">
        <v>2378</v>
      </c>
      <c r="G304" s="70" t="s">
        <v>4048</v>
      </c>
      <c r="H304" s="70" t="s">
        <v>23</v>
      </c>
      <c r="I304" s="70" t="s">
        <v>24</v>
      </c>
      <c r="J304">
        <v>1</v>
      </c>
      <c r="K304">
        <v>1E-3</v>
      </c>
      <c r="L304">
        <v>1</v>
      </c>
      <c r="M304">
        <v>0</v>
      </c>
      <c r="N304">
        <v>0</v>
      </c>
      <c r="O304">
        <v>0</v>
      </c>
      <c r="P304" s="70" t="s">
        <v>32</v>
      </c>
      <c r="Q304">
        <v>0</v>
      </c>
      <c r="R304">
        <v>0</v>
      </c>
    </row>
    <row r="305" spans="1:18" x14ac:dyDescent="0.25">
      <c r="A305">
        <v>304</v>
      </c>
      <c r="B305" s="31" t="s">
        <v>7165</v>
      </c>
      <c r="C305" s="70" t="s">
        <v>2810</v>
      </c>
      <c r="D305" s="70" t="s">
        <v>31</v>
      </c>
      <c r="E305" s="70" t="s">
        <v>2377</v>
      </c>
      <c r="F305" s="70" t="s">
        <v>2378</v>
      </c>
      <c r="G305" s="70" t="s">
        <v>4048</v>
      </c>
      <c r="H305" s="70" t="s">
        <v>29</v>
      </c>
      <c r="I305" s="70" t="s">
        <v>29</v>
      </c>
      <c r="J305">
        <v>58.8</v>
      </c>
      <c r="K305">
        <v>5.0000000000000001E-3</v>
      </c>
      <c r="L305">
        <v>1</v>
      </c>
      <c r="M305">
        <v>0</v>
      </c>
      <c r="N305">
        <v>0</v>
      </c>
      <c r="O305">
        <v>1</v>
      </c>
      <c r="P305" s="70" t="s">
        <v>336</v>
      </c>
      <c r="Q305">
        <v>0</v>
      </c>
      <c r="R305">
        <v>0</v>
      </c>
    </row>
    <row r="306" spans="1:18" x14ac:dyDescent="0.25">
      <c r="A306">
        <v>305</v>
      </c>
      <c r="B306" s="31" t="s">
        <v>7166</v>
      </c>
      <c r="C306" s="70" t="s">
        <v>4246</v>
      </c>
      <c r="D306" s="70" t="s">
        <v>31</v>
      </c>
      <c r="E306" s="70" t="s">
        <v>4112</v>
      </c>
      <c r="F306" s="70" t="s">
        <v>2378</v>
      </c>
      <c r="G306" s="70" t="s">
        <v>4048</v>
      </c>
      <c r="H306" s="70" t="s">
        <v>23</v>
      </c>
      <c r="I306" s="70" t="s">
        <v>24</v>
      </c>
      <c r="J306">
        <v>0.05</v>
      </c>
      <c r="K306">
        <v>1E-3</v>
      </c>
      <c r="L306">
        <v>1</v>
      </c>
      <c r="M306">
        <v>0</v>
      </c>
      <c r="N306">
        <v>0</v>
      </c>
      <c r="O306">
        <v>1</v>
      </c>
      <c r="P306" s="70" t="s">
        <v>32</v>
      </c>
      <c r="Q306">
        <v>0</v>
      </c>
      <c r="R306">
        <v>0</v>
      </c>
    </row>
    <row r="307" spans="1:18" x14ac:dyDescent="0.25">
      <c r="A307">
        <v>306</v>
      </c>
      <c r="B307" s="31" t="s">
        <v>7167</v>
      </c>
      <c r="C307" s="70" t="s">
        <v>2943</v>
      </c>
      <c r="D307" s="70" t="s">
        <v>31</v>
      </c>
      <c r="E307" s="70" t="s">
        <v>4112</v>
      </c>
      <c r="F307" s="70" t="s">
        <v>2378</v>
      </c>
      <c r="G307" s="70" t="s">
        <v>4048</v>
      </c>
      <c r="H307" s="70" t="s">
        <v>23</v>
      </c>
      <c r="I307" s="70" t="s">
        <v>24</v>
      </c>
      <c r="J307">
        <v>1</v>
      </c>
      <c r="K307">
        <v>1E-3</v>
      </c>
      <c r="L307">
        <v>1</v>
      </c>
      <c r="M307">
        <v>0</v>
      </c>
      <c r="N307">
        <v>0</v>
      </c>
      <c r="O307">
        <v>0</v>
      </c>
      <c r="P307" s="70" t="s">
        <v>32</v>
      </c>
      <c r="Q307">
        <v>0</v>
      </c>
      <c r="R307">
        <v>0</v>
      </c>
    </row>
    <row r="308" spans="1:18" x14ac:dyDescent="0.25">
      <c r="A308">
        <v>307</v>
      </c>
      <c r="B308" s="31" t="s">
        <v>7168</v>
      </c>
      <c r="C308" s="70" t="s">
        <v>267</v>
      </c>
      <c r="D308" s="70" t="s">
        <v>31</v>
      </c>
      <c r="E308" s="70" t="s">
        <v>4112</v>
      </c>
      <c r="F308" s="70" t="s">
        <v>2378</v>
      </c>
      <c r="G308" s="70" t="s">
        <v>4048</v>
      </c>
      <c r="H308" s="70" t="s">
        <v>29</v>
      </c>
      <c r="I308" s="70" t="s">
        <v>29</v>
      </c>
      <c r="J308">
        <v>1</v>
      </c>
      <c r="K308">
        <v>0</v>
      </c>
      <c r="L308">
        <v>1</v>
      </c>
      <c r="M308">
        <v>0</v>
      </c>
      <c r="N308">
        <v>0</v>
      </c>
      <c r="O308">
        <v>1</v>
      </c>
      <c r="P308" s="70" t="s">
        <v>32</v>
      </c>
      <c r="Q308">
        <v>0</v>
      </c>
      <c r="R308">
        <v>0</v>
      </c>
    </row>
    <row r="309" spans="1:18" x14ac:dyDescent="0.25">
      <c r="A309">
        <v>308</v>
      </c>
      <c r="B309" s="31" t="s">
        <v>7169</v>
      </c>
      <c r="C309" s="70" t="s">
        <v>268</v>
      </c>
      <c r="D309" s="70" t="s">
        <v>96</v>
      </c>
      <c r="E309" s="70" t="s">
        <v>2428</v>
      </c>
      <c r="F309" s="70" t="s">
        <v>4247</v>
      </c>
      <c r="G309" s="70" t="s">
        <v>42</v>
      </c>
      <c r="H309" s="70" t="s">
        <v>29</v>
      </c>
      <c r="I309" s="70" t="s">
        <v>29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1</v>
      </c>
      <c r="P309" s="70" t="s">
        <v>25</v>
      </c>
      <c r="Q309">
        <v>0</v>
      </c>
      <c r="R309">
        <v>0</v>
      </c>
    </row>
    <row r="310" spans="1:18" x14ac:dyDescent="0.25">
      <c r="A310">
        <v>309</v>
      </c>
      <c r="B310" s="31" t="s">
        <v>7170</v>
      </c>
      <c r="C310" s="70" t="s">
        <v>269</v>
      </c>
      <c r="D310" s="70" t="s">
        <v>31</v>
      </c>
      <c r="E310" s="70" t="s">
        <v>4112</v>
      </c>
      <c r="F310" s="70" t="s">
        <v>2378</v>
      </c>
      <c r="G310" s="70" t="s">
        <v>4048</v>
      </c>
      <c r="H310" s="70" t="s">
        <v>139</v>
      </c>
      <c r="I310" s="70" t="s">
        <v>29</v>
      </c>
      <c r="J310">
        <v>1</v>
      </c>
      <c r="K310">
        <v>10</v>
      </c>
      <c r="L310">
        <v>10</v>
      </c>
      <c r="M310">
        <v>0</v>
      </c>
      <c r="N310">
        <v>0</v>
      </c>
      <c r="O310">
        <v>1</v>
      </c>
      <c r="P310" s="70" t="s">
        <v>336</v>
      </c>
      <c r="Q310">
        <v>0</v>
      </c>
      <c r="R310">
        <v>0</v>
      </c>
    </row>
    <row r="311" spans="1:18" x14ac:dyDescent="0.25">
      <c r="A311">
        <v>310</v>
      </c>
      <c r="B311" s="31" t="s">
        <v>7171</v>
      </c>
      <c r="C311" s="70" t="s">
        <v>4248</v>
      </c>
      <c r="D311" s="70" t="s">
        <v>31</v>
      </c>
      <c r="E311" s="70" t="s">
        <v>2377</v>
      </c>
      <c r="F311" s="70" t="s">
        <v>2378</v>
      </c>
      <c r="G311" s="70" t="s">
        <v>4048</v>
      </c>
      <c r="H311" s="70" t="s">
        <v>23</v>
      </c>
      <c r="I311" s="70" t="s">
        <v>24</v>
      </c>
      <c r="J311">
        <v>0.2</v>
      </c>
      <c r="K311">
        <v>1E-3</v>
      </c>
      <c r="L311">
        <v>1</v>
      </c>
      <c r="M311">
        <v>0</v>
      </c>
      <c r="N311">
        <v>0</v>
      </c>
      <c r="O311">
        <v>1</v>
      </c>
      <c r="P311" s="70" t="s">
        <v>32</v>
      </c>
      <c r="Q311">
        <v>0</v>
      </c>
      <c r="R311">
        <v>0</v>
      </c>
    </row>
    <row r="312" spans="1:18" x14ac:dyDescent="0.25">
      <c r="A312">
        <v>311</v>
      </c>
      <c r="B312" s="31" t="s">
        <v>7172</v>
      </c>
      <c r="C312" s="70" t="s">
        <v>4249</v>
      </c>
      <c r="D312" s="70" t="s">
        <v>34</v>
      </c>
      <c r="E312" s="70" t="s">
        <v>2699</v>
      </c>
      <c r="F312" s="70" t="s">
        <v>4049</v>
      </c>
      <c r="G312" s="70" t="s">
        <v>270</v>
      </c>
      <c r="H312" s="70" t="s">
        <v>222</v>
      </c>
      <c r="I312" s="70" t="s">
        <v>24</v>
      </c>
      <c r="J312">
        <v>0.05</v>
      </c>
      <c r="K312">
        <v>0</v>
      </c>
      <c r="L312">
        <v>24</v>
      </c>
      <c r="M312">
        <v>0</v>
      </c>
      <c r="N312">
        <v>0</v>
      </c>
      <c r="O312">
        <v>1</v>
      </c>
      <c r="P312" s="70" t="s">
        <v>553</v>
      </c>
      <c r="Q312">
        <v>0</v>
      </c>
      <c r="R312">
        <v>0</v>
      </c>
    </row>
    <row r="313" spans="1:18" x14ac:dyDescent="0.25">
      <c r="A313">
        <v>312</v>
      </c>
      <c r="B313" s="31" t="s">
        <v>7173</v>
      </c>
      <c r="C313" s="70" t="s">
        <v>271</v>
      </c>
      <c r="D313" s="70" t="s">
        <v>881</v>
      </c>
      <c r="E313" s="70" t="s">
        <v>2538</v>
      </c>
      <c r="F313" s="70" t="s">
        <v>2539</v>
      </c>
      <c r="G313" s="70" t="s">
        <v>272</v>
      </c>
      <c r="H313" s="70" t="s">
        <v>103</v>
      </c>
      <c r="I313" s="70" t="s">
        <v>24</v>
      </c>
      <c r="J313">
        <v>0.5</v>
      </c>
      <c r="K313">
        <v>1E-3</v>
      </c>
      <c r="L313">
        <v>12</v>
      </c>
      <c r="M313">
        <v>0</v>
      </c>
      <c r="N313">
        <v>0</v>
      </c>
      <c r="O313">
        <v>1</v>
      </c>
      <c r="P313" s="70" t="s">
        <v>336</v>
      </c>
      <c r="Q313">
        <v>0</v>
      </c>
      <c r="R313">
        <v>0</v>
      </c>
    </row>
    <row r="314" spans="1:18" x14ac:dyDescent="0.25">
      <c r="A314">
        <v>313</v>
      </c>
      <c r="B314" s="31" t="s">
        <v>7174</v>
      </c>
      <c r="C314" s="70" t="s">
        <v>4250</v>
      </c>
      <c r="D314" s="70" t="s">
        <v>28</v>
      </c>
      <c r="E314" s="70" t="s">
        <v>4042</v>
      </c>
      <c r="F314" s="70" t="s">
        <v>4043</v>
      </c>
      <c r="G314" s="70" t="s">
        <v>35</v>
      </c>
      <c r="H314" s="70" t="s">
        <v>29</v>
      </c>
      <c r="I314" s="70" t="s">
        <v>29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1</v>
      </c>
      <c r="P314" s="70" t="s">
        <v>25</v>
      </c>
      <c r="Q314">
        <v>0</v>
      </c>
      <c r="R314">
        <v>0</v>
      </c>
    </row>
    <row r="315" spans="1:18" x14ac:dyDescent="0.25">
      <c r="A315">
        <v>314</v>
      </c>
      <c r="B315" s="31" t="s">
        <v>7175</v>
      </c>
      <c r="C315" s="70" t="s">
        <v>4251</v>
      </c>
      <c r="D315" s="70" t="s">
        <v>36</v>
      </c>
      <c r="E315" s="70" t="s">
        <v>4101</v>
      </c>
      <c r="F315" s="70" t="s">
        <v>4142</v>
      </c>
      <c r="G315" s="70" t="s">
        <v>4052</v>
      </c>
      <c r="H315" s="70" t="s">
        <v>103</v>
      </c>
      <c r="I315" s="70" t="s">
        <v>24</v>
      </c>
      <c r="J315">
        <v>0.01</v>
      </c>
      <c r="K315">
        <v>1E-3</v>
      </c>
      <c r="L315">
        <v>12</v>
      </c>
      <c r="M315">
        <v>0</v>
      </c>
      <c r="N315">
        <v>0</v>
      </c>
      <c r="O315">
        <v>0</v>
      </c>
      <c r="P315" s="70" t="s">
        <v>38</v>
      </c>
      <c r="Q315">
        <v>0</v>
      </c>
      <c r="R315">
        <v>0</v>
      </c>
    </row>
    <row r="316" spans="1:18" x14ac:dyDescent="0.25">
      <c r="A316">
        <v>315</v>
      </c>
      <c r="B316" s="31" t="s">
        <v>7176</v>
      </c>
      <c r="C316" s="70" t="s">
        <v>273</v>
      </c>
      <c r="D316" s="70" t="s">
        <v>214</v>
      </c>
      <c r="E316" s="70" t="s">
        <v>2491</v>
      </c>
      <c r="F316" s="70" t="s">
        <v>2515</v>
      </c>
      <c r="G316" s="70" t="s">
        <v>274</v>
      </c>
      <c r="H316" s="70" t="s">
        <v>59</v>
      </c>
      <c r="I316" s="70" t="s">
        <v>24</v>
      </c>
      <c r="J316">
        <v>0.43</v>
      </c>
      <c r="K316">
        <v>0</v>
      </c>
      <c r="L316">
        <v>12</v>
      </c>
      <c r="M316">
        <v>0</v>
      </c>
      <c r="N316">
        <v>0</v>
      </c>
      <c r="O316">
        <v>1</v>
      </c>
      <c r="P316" s="70" t="s">
        <v>553</v>
      </c>
      <c r="Q316">
        <v>0</v>
      </c>
      <c r="R316">
        <v>0</v>
      </c>
    </row>
    <row r="317" spans="1:18" x14ac:dyDescent="0.25">
      <c r="A317">
        <v>316</v>
      </c>
      <c r="B317" s="31" t="s">
        <v>7177</v>
      </c>
      <c r="C317" s="70" t="s">
        <v>4252</v>
      </c>
      <c r="D317" s="70" t="s">
        <v>214</v>
      </c>
      <c r="E317" s="70" t="s">
        <v>2491</v>
      </c>
      <c r="F317" s="70" t="s">
        <v>2515</v>
      </c>
      <c r="G317" s="70" t="s">
        <v>274</v>
      </c>
      <c r="H317" s="70" t="s">
        <v>59</v>
      </c>
      <c r="I317" s="70" t="s">
        <v>24</v>
      </c>
      <c r="J317">
        <v>0.185</v>
      </c>
      <c r="K317">
        <v>0.28699999999999998</v>
      </c>
      <c r="L317">
        <v>12</v>
      </c>
      <c r="M317">
        <v>0</v>
      </c>
      <c r="N317">
        <v>0</v>
      </c>
      <c r="O317">
        <v>1</v>
      </c>
      <c r="P317" s="70" t="s">
        <v>553</v>
      </c>
      <c r="Q317">
        <v>0</v>
      </c>
      <c r="R317">
        <v>0</v>
      </c>
    </row>
    <row r="318" spans="1:18" x14ac:dyDescent="0.25">
      <c r="A318">
        <v>317</v>
      </c>
      <c r="B318" s="31" t="s">
        <v>7178</v>
      </c>
      <c r="C318" s="70" t="s">
        <v>4253</v>
      </c>
      <c r="D318" s="70" t="s">
        <v>53</v>
      </c>
      <c r="E318" s="70" t="s">
        <v>2468</v>
      </c>
      <c r="F318" s="70" t="s">
        <v>4082</v>
      </c>
      <c r="G318" s="70" t="s">
        <v>275</v>
      </c>
      <c r="H318" s="70" t="s">
        <v>207</v>
      </c>
      <c r="I318" s="70" t="s">
        <v>24</v>
      </c>
      <c r="J318">
        <v>7.4999999999999997E-2</v>
      </c>
      <c r="K318">
        <v>0</v>
      </c>
      <c r="L318">
        <v>96</v>
      </c>
      <c r="M318">
        <v>0</v>
      </c>
      <c r="N318">
        <v>0</v>
      </c>
      <c r="O318">
        <v>1</v>
      </c>
      <c r="P318" s="70" t="s">
        <v>38</v>
      </c>
      <c r="Q318">
        <v>0</v>
      </c>
      <c r="R318">
        <v>0</v>
      </c>
    </row>
    <row r="319" spans="1:18" x14ac:dyDescent="0.25">
      <c r="A319">
        <v>318</v>
      </c>
      <c r="B319" s="31" t="s">
        <v>7179</v>
      </c>
      <c r="C319" s="70" t="s">
        <v>4254</v>
      </c>
      <c r="D319" s="70" t="s">
        <v>166</v>
      </c>
      <c r="E319" s="70" t="s">
        <v>4255</v>
      </c>
      <c r="F319" s="70" t="s">
        <v>276</v>
      </c>
      <c r="G319" s="70" t="s">
        <v>277</v>
      </c>
      <c r="H319" s="70" t="s">
        <v>59</v>
      </c>
      <c r="I319" s="70" t="s">
        <v>24</v>
      </c>
      <c r="J319">
        <v>2.8000000000000001E-2</v>
      </c>
      <c r="K319">
        <v>0</v>
      </c>
      <c r="L319">
        <v>12</v>
      </c>
      <c r="M319">
        <v>0</v>
      </c>
      <c r="N319">
        <v>0</v>
      </c>
      <c r="O319">
        <v>1</v>
      </c>
      <c r="P319" s="70" t="s">
        <v>553</v>
      </c>
      <c r="Q319">
        <v>0</v>
      </c>
      <c r="R319">
        <v>0</v>
      </c>
    </row>
    <row r="320" spans="1:18" x14ac:dyDescent="0.25">
      <c r="A320">
        <v>319</v>
      </c>
      <c r="B320" s="31" t="s">
        <v>7180</v>
      </c>
      <c r="C320" s="70" t="s">
        <v>4256</v>
      </c>
      <c r="D320" s="70" t="s">
        <v>39</v>
      </c>
      <c r="E320" s="70" t="s">
        <v>2481</v>
      </c>
      <c r="F320" s="70" t="s">
        <v>2356</v>
      </c>
      <c r="G320" s="70" t="s">
        <v>4257</v>
      </c>
      <c r="H320" s="70" t="s">
        <v>222</v>
      </c>
      <c r="I320" s="70" t="s">
        <v>24</v>
      </c>
      <c r="J320">
        <v>0.33</v>
      </c>
      <c r="K320">
        <v>0</v>
      </c>
      <c r="L320">
        <v>24</v>
      </c>
      <c r="M320">
        <v>0</v>
      </c>
      <c r="N320">
        <v>0</v>
      </c>
      <c r="O320">
        <v>1</v>
      </c>
      <c r="P320" s="70" t="s">
        <v>336</v>
      </c>
      <c r="Q320">
        <v>0</v>
      </c>
      <c r="R320">
        <v>0</v>
      </c>
    </row>
    <row r="321" spans="1:18" x14ac:dyDescent="0.25">
      <c r="A321">
        <v>320</v>
      </c>
      <c r="B321" s="31" t="s">
        <v>7181</v>
      </c>
      <c r="C321" s="70" t="s">
        <v>4258</v>
      </c>
      <c r="D321" s="70" t="s">
        <v>39</v>
      </c>
      <c r="E321" s="70" t="s">
        <v>2454</v>
      </c>
      <c r="F321" s="70" t="s">
        <v>1122</v>
      </c>
      <c r="G321" s="70" t="s">
        <v>278</v>
      </c>
      <c r="H321" s="70" t="s">
        <v>59</v>
      </c>
      <c r="I321" s="70" t="s">
        <v>24</v>
      </c>
      <c r="J321">
        <v>0.75</v>
      </c>
      <c r="K321">
        <v>0</v>
      </c>
      <c r="L321">
        <v>12</v>
      </c>
      <c r="M321">
        <v>0</v>
      </c>
      <c r="N321">
        <v>0</v>
      </c>
      <c r="O321">
        <v>1</v>
      </c>
      <c r="P321" s="70" t="s">
        <v>336</v>
      </c>
      <c r="Q321">
        <v>0</v>
      </c>
      <c r="R321">
        <v>0</v>
      </c>
    </row>
    <row r="322" spans="1:18" x14ac:dyDescent="0.25">
      <c r="A322">
        <v>321</v>
      </c>
      <c r="B322" s="31" t="s">
        <v>7182</v>
      </c>
      <c r="C322" s="70" t="s">
        <v>279</v>
      </c>
      <c r="D322" s="70" t="s">
        <v>39</v>
      </c>
      <c r="E322" s="70" t="s">
        <v>2481</v>
      </c>
      <c r="F322" s="70" t="s">
        <v>2356</v>
      </c>
      <c r="G322" s="70" t="s">
        <v>280</v>
      </c>
      <c r="H322" s="70" t="s">
        <v>90</v>
      </c>
      <c r="I322" s="70" t="s">
        <v>24</v>
      </c>
      <c r="J322">
        <v>0.3</v>
      </c>
      <c r="K322">
        <v>0</v>
      </c>
      <c r="L322">
        <v>24</v>
      </c>
      <c r="M322">
        <v>0</v>
      </c>
      <c r="N322">
        <v>0</v>
      </c>
      <c r="O322">
        <v>1</v>
      </c>
      <c r="P322" s="70" t="s">
        <v>336</v>
      </c>
      <c r="Q322">
        <v>0</v>
      </c>
      <c r="R322">
        <v>0</v>
      </c>
    </row>
    <row r="323" spans="1:18" x14ac:dyDescent="0.25">
      <c r="A323">
        <v>322</v>
      </c>
      <c r="B323" s="31" t="s">
        <v>7183</v>
      </c>
      <c r="C323" s="70" t="s">
        <v>4259</v>
      </c>
      <c r="D323" s="70" t="s">
        <v>39</v>
      </c>
      <c r="E323" s="70" t="s">
        <v>2386</v>
      </c>
      <c r="F323" s="70" t="s">
        <v>4064</v>
      </c>
      <c r="G323" s="70" t="s">
        <v>4260</v>
      </c>
      <c r="H323" s="70" t="s">
        <v>59</v>
      </c>
      <c r="I323" s="70" t="s">
        <v>24</v>
      </c>
      <c r="J323">
        <v>0.75</v>
      </c>
      <c r="K323">
        <v>2E-3</v>
      </c>
      <c r="L323">
        <v>12</v>
      </c>
      <c r="M323">
        <v>0</v>
      </c>
      <c r="N323">
        <v>0</v>
      </c>
      <c r="O323">
        <v>1</v>
      </c>
      <c r="P323" s="70" t="s">
        <v>336</v>
      </c>
      <c r="Q323">
        <v>0</v>
      </c>
      <c r="R323">
        <v>0</v>
      </c>
    </row>
    <row r="324" spans="1:18" x14ac:dyDescent="0.25">
      <c r="A324">
        <v>323</v>
      </c>
      <c r="B324" s="31" t="s">
        <v>7184</v>
      </c>
      <c r="C324" s="70" t="s">
        <v>4261</v>
      </c>
      <c r="D324" s="70" t="s">
        <v>39</v>
      </c>
      <c r="E324" s="70" t="s">
        <v>2386</v>
      </c>
      <c r="F324" s="70" t="s">
        <v>4064</v>
      </c>
      <c r="G324" s="70" t="s">
        <v>4260</v>
      </c>
      <c r="H324" s="70" t="s">
        <v>59</v>
      </c>
      <c r="I324" s="70" t="s">
        <v>24</v>
      </c>
      <c r="J324">
        <v>0.75</v>
      </c>
      <c r="K324">
        <v>2E-3</v>
      </c>
      <c r="L324">
        <v>12</v>
      </c>
      <c r="M324">
        <v>0</v>
      </c>
      <c r="N324">
        <v>0</v>
      </c>
      <c r="O324">
        <v>1</v>
      </c>
      <c r="P324" s="70" t="s">
        <v>336</v>
      </c>
      <c r="Q324">
        <v>0</v>
      </c>
      <c r="R324">
        <v>0</v>
      </c>
    </row>
    <row r="325" spans="1:18" x14ac:dyDescent="0.25">
      <c r="A325">
        <v>324</v>
      </c>
      <c r="B325" s="31" t="s">
        <v>7185</v>
      </c>
      <c r="C325" s="70" t="s">
        <v>4262</v>
      </c>
      <c r="D325" s="70" t="s">
        <v>39</v>
      </c>
      <c r="E325" s="70" t="s">
        <v>2386</v>
      </c>
      <c r="F325" s="70" t="s">
        <v>4064</v>
      </c>
      <c r="G325" s="70" t="s">
        <v>4260</v>
      </c>
      <c r="H325" s="70" t="s">
        <v>59</v>
      </c>
      <c r="I325" s="70" t="s">
        <v>24</v>
      </c>
      <c r="J325">
        <v>0.75</v>
      </c>
      <c r="K325">
        <v>2E-3</v>
      </c>
      <c r="L325">
        <v>12</v>
      </c>
      <c r="M325">
        <v>0</v>
      </c>
      <c r="N325">
        <v>0</v>
      </c>
      <c r="O325">
        <v>1</v>
      </c>
      <c r="P325" s="70" t="s">
        <v>336</v>
      </c>
      <c r="Q325">
        <v>0</v>
      </c>
      <c r="R325">
        <v>0</v>
      </c>
    </row>
    <row r="326" spans="1:18" x14ac:dyDescent="0.25">
      <c r="A326">
        <v>325</v>
      </c>
      <c r="B326" s="31" t="s">
        <v>7186</v>
      </c>
      <c r="C326" s="70" t="s">
        <v>4263</v>
      </c>
      <c r="D326" s="70" t="s">
        <v>39</v>
      </c>
      <c r="E326" s="70" t="s">
        <v>2386</v>
      </c>
      <c r="F326" s="70" t="s">
        <v>4064</v>
      </c>
      <c r="G326" s="70" t="s">
        <v>4260</v>
      </c>
      <c r="H326" s="70" t="s">
        <v>59</v>
      </c>
      <c r="I326" s="70" t="s">
        <v>24</v>
      </c>
      <c r="J326">
        <v>0.75</v>
      </c>
      <c r="K326">
        <v>2E-3</v>
      </c>
      <c r="L326">
        <v>12</v>
      </c>
      <c r="M326">
        <v>0</v>
      </c>
      <c r="N326">
        <v>0</v>
      </c>
      <c r="O326">
        <v>1</v>
      </c>
      <c r="P326" s="70" t="s">
        <v>336</v>
      </c>
      <c r="Q326">
        <v>0</v>
      </c>
      <c r="R326">
        <v>0</v>
      </c>
    </row>
    <row r="327" spans="1:18" x14ac:dyDescent="0.25">
      <c r="A327">
        <v>326</v>
      </c>
      <c r="B327" s="31" t="s">
        <v>7187</v>
      </c>
      <c r="C327" s="70" t="s">
        <v>4264</v>
      </c>
      <c r="D327" s="70" t="s">
        <v>31</v>
      </c>
      <c r="E327" s="70" t="s">
        <v>2377</v>
      </c>
      <c r="F327" s="70" t="s">
        <v>2378</v>
      </c>
      <c r="G327" s="70" t="s">
        <v>4048</v>
      </c>
      <c r="H327" s="70" t="s">
        <v>29</v>
      </c>
      <c r="I327" s="70" t="s">
        <v>29</v>
      </c>
      <c r="J327">
        <v>1</v>
      </c>
      <c r="K327">
        <v>1E-3</v>
      </c>
      <c r="L327">
        <v>1</v>
      </c>
      <c r="M327">
        <v>0</v>
      </c>
      <c r="N327">
        <v>0</v>
      </c>
      <c r="O327">
        <v>1</v>
      </c>
      <c r="P327" s="70" t="s">
        <v>32</v>
      </c>
      <c r="Q327">
        <v>0</v>
      </c>
      <c r="R327">
        <v>0</v>
      </c>
    </row>
    <row r="328" spans="1:18" x14ac:dyDescent="0.25">
      <c r="A328">
        <v>327</v>
      </c>
      <c r="B328" s="31" t="s">
        <v>7188</v>
      </c>
      <c r="C328" s="70" t="s">
        <v>4265</v>
      </c>
      <c r="D328" s="70" t="s">
        <v>53</v>
      </c>
      <c r="E328" s="70" t="s">
        <v>2468</v>
      </c>
      <c r="F328" s="70" t="s">
        <v>2562</v>
      </c>
      <c r="G328" s="70" t="s">
        <v>281</v>
      </c>
      <c r="H328" s="70" t="s">
        <v>282</v>
      </c>
      <c r="I328" s="70" t="s">
        <v>24</v>
      </c>
      <c r="J328">
        <v>0.08</v>
      </c>
      <c r="K328">
        <v>0</v>
      </c>
      <c r="L328">
        <v>72</v>
      </c>
      <c r="M328">
        <v>0</v>
      </c>
      <c r="N328">
        <v>0</v>
      </c>
      <c r="O328">
        <v>1</v>
      </c>
      <c r="P328" s="70" t="s">
        <v>38</v>
      </c>
      <c r="Q328">
        <v>0</v>
      </c>
      <c r="R328">
        <v>0</v>
      </c>
    </row>
    <row r="329" spans="1:18" x14ac:dyDescent="0.25">
      <c r="A329">
        <v>328</v>
      </c>
      <c r="B329" s="31" t="s">
        <v>7189</v>
      </c>
      <c r="C329" s="70" t="s">
        <v>4266</v>
      </c>
      <c r="D329" s="70" t="s">
        <v>53</v>
      </c>
      <c r="E329" s="70" t="s">
        <v>2468</v>
      </c>
      <c r="F329" s="70" t="s">
        <v>2562</v>
      </c>
      <c r="G329" s="70" t="s">
        <v>281</v>
      </c>
      <c r="H329" s="70" t="s">
        <v>282</v>
      </c>
      <c r="I329" s="70" t="s">
        <v>24</v>
      </c>
      <c r="J329">
        <v>0.125</v>
      </c>
      <c r="K329">
        <v>0</v>
      </c>
      <c r="L329">
        <v>72</v>
      </c>
      <c r="M329">
        <v>0</v>
      </c>
      <c r="N329">
        <v>0</v>
      </c>
      <c r="O329">
        <v>1</v>
      </c>
      <c r="P329" s="70" t="s">
        <v>38</v>
      </c>
      <c r="Q329">
        <v>0</v>
      </c>
      <c r="R329">
        <v>0</v>
      </c>
    </row>
    <row r="330" spans="1:18" x14ac:dyDescent="0.25">
      <c r="A330">
        <v>329</v>
      </c>
      <c r="B330" s="31" t="s">
        <v>7190</v>
      </c>
      <c r="C330" s="70" t="s">
        <v>283</v>
      </c>
      <c r="D330" s="70" t="s">
        <v>31</v>
      </c>
      <c r="E330" s="70" t="s">
        <v>4112</v>
      </c>
      <c r="F330" s="70" t="s">
        <v>2378</v>
      </c>
      <c r="G330" s="70" t="s">
        <v>4048</v>
      </c>
      <c r="H330" s="70" t="s">
        <v>29</v>
      </c>
      <c r="I330" s="70" t="s">
        <v>29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1</v>
      </c>
      <c r="P330" s="70" t="s">
        <v>32</v>
      </c>
      <c r="Q330">
        <v>0</v>
      </c>
      <c r="R330">
        <v>0</v>
      </c>
    </row>
    <row r="331" spans="1:18" x14ac:dyDescent="0.25">
      <c r="A331">
        <v>330</v>
      </c>
      <c r="B331" s="31" t="s">
        <v>7191</v>
      </c>
      <c r="C331" s="70" t="s">
        <v>284</v>
      </c>
      <c r="D331" s="70" t="s">
        <v>31</v>
      </c>
      <c r="E331" s="70" t="s">
        <v>4110</v>
      </c>
      <c r="F331" s="70" t="s">
        <v>2378</v>
      </c>
      <c r="G331" s="70" t="s">
        <v>4048</v>
      </c>
      <c r="H331" s="70" t="s">
        <v>29</v>
      </c>
      <c r="I331" s="70" t="s">
        <v>29</v>
      </c>
      <c r="J331">
        <v>1</v>
      </c>
      <c r="K331">
        <v>1E-3</v>
      </c>
      <c r="L331">
        <v>1</v>
      </c>
      <c r="M331">
        <v>0</v>
      </c>
      <c r="N331">
        <v>0</v>
      </c>
      <c r="O331">
        <v>1</v>
      </c>
      <c r="P331" s="70" t="s">
        <v>32</v>
      </c>
      <c r="Q331">
        <v>0</v>
      </c>
      <c r="R331">
        <v>0</v>
      </c>
    </row>
    <row r="332" spans="1:18" x14ac:dyDescent="0.25">
      <c r="A332">
        <v>331</v>
      </c>
      <c r="B332" s="31" t="s">
        <v>7192</v>
      </c>
      <c r="C332" s="70" t="s">
        <v>285</v>
      </c>
      <c r="D332" s="70" t="s">
        <v>31</v>
      </c>
      <c r="E332" s="70" t="s">
        <v>4112</v>
      </c>
      <c r="F332" s="70" t="s">
        <v>2378</v>
      </c>
      <c r="G332" s="70" t="s">
        <v>4048</v>
      </c>
      <c r="H332" s="70" t="s">
        <v>29</v>
      </c>
      <c r="I332" s="70" t="s">
        <v>29</v>
      </c>
      <c r="J332">
        <v>1</v>
      </c>
      <c r="K332">
        <v>1E-3</v>
      </c>
      <c r="L332">
        <v>1</v>
      </c>
      <c r="M332">
        <v>0</v>
      </c>
      <c r="N332">
        <v>0</v>
      </c>
      <c r="O332">
        <v>0</v>
      </c>
      <c r="P332" s="70" t="s">
        <v>32</v>
      </c>
      <c r="Q332">
        <v>0</v>
      </c>
      <c r="R332">
        <v>0</v>
      </c>
    </row>
    <row r="333" spans="1:18" x14ac:dyDescent="0.25">
      <c r="A333">
        <v>332</v>
      </c>
      <c r="B333" s="31" t="s">
        <v>7193</v>
      </c>
      <c r="C333" s="70" t="s">
        <v>4267</v>
      </c>
      <c r="D333" s="70" t="s">
        <v>21</v>
      </c>
      <c r="E333" s="70" t="s">
        <v>2432</v>
      </c>
      <c r="F333" s="70" t="s">
        <v>67</v>
      </c>
      <c r="G333" s="70" t="s">
        <v>42</v>
      </c>
      <c r="H333" s="70" t="s">
        <v>29</v>
      </c>
      <c r="I333" s="70" t="s">
        <v>29</v>
      </c>
      <c r="J333">
        <v>1</v>
      </c>
      <c r="K333">
        <v>0</v>
      </c>
      <c r="L333">
        <v>1</v>
      </c>
      <c r="M333">
        <v>0</v>
      </c>
      <c r="N333">
        <v>0</v>
      </c>
      <c r="O333">
        <v>1</v>
      </c>
      <c r="P333" s="70" t="s">
        <v>25</v>
      </c>
      <c r="Q333">
        <v>0</v>
      </c>
      <c r="R333">
        <v>0</v>
      </c>
    </row>
    <row r="334" spans="1:18" x14ac:dyDescent="0.25">
      <c r="A334">
        <v>333</v>
      </c>
      <c r="B334" s="31" t="s">
        <v>7194</v>
      </c>
      <c r="C334" s="70" t="s">
        <v>286</v>
      </c>
      <c r="D334" s="70" t="s">
        <v>28</v>
      </c>
      <c r="E334" s="70" t="s">
        <v>2445</v>
      </c>
      <c r="F334" s="70" t="s">
        <v>2446</v>
      </c>
      <c r="G334" s="70" t="s">
        <v>35</v>
      </c>
      <c r="H334" s="70" t="s">
        <v>23</v>
      </c>
      <c r="I334" s="70" t="s">
        <v>24</v>
      </c>
      <c r="J334">
        <v>1</v>
      </c>
      <c r="K334">
        <v>1E-3</v>
      </c>
      <c r="L334">
        <v>1</v>
      </c>
      <c r="M334">
        <v>0</v>
      </c>
      <c r="N334">
        <v>0</v>
      </c>
      <c r="O334">
        <v>0</v>
      </c>
      <c r="P334" s="70" t="s">
        <v>32</v>
      </c>
      <c r="Q334">
        <v>0</v>
      </c>
      <c r="R334">
        <v>0</v>
      </c>
    </row>
    <row r="335" spans="1:18" x14ac:dyDescent="0.25">
      <c r="A335">
        <v>334</v>
      </c>
      <c r="B335" s="31" t="s">
        <v>7195</v>
      </c>
      <c r="C335" s="70" t="s">
        <v>1215</v>
      </c>
      <c r="D335" s="70" t="s">
        <v>53</v>
      </c>
      <c r="E335" s="70" t="s">
        <v>210</v>
      </c>
      <c r="F335" s="70" t="s">
        <v>287</v>
      </c>
      <c r="G335" s="70" t="s">
        <v>288</v>
      </c>
      <c r="H335" s="70" t="s">
        <v>241</v>
      </c>
      <c r="I335" s="70" t="s">
        <v>24</v>
      </c>
      <c r="J335">
        <v>0.05</v>
      </c>
      <c r="K335">
        <v>0</v>
      </c>
      <c r="L335">
        <v>144</v>
      </c>
      <c r="M335">
        <v>0</v>
      </c>
      <c r="N335">
        <v>0</v>
      </c>
      <c r="O335">
        <v>0</v>
      </c>
      <c r="P335" s="70" t="s">
        <v>38</v>
      </c>
      <c r="Q335">
        <v>0</v>
      </c>
      <c r="R335">
        <v>0</v>
      </c>
    </row>
    <row r="336" spans="1:18" x14ac:dyDescent="0.25">
      <c r="A336">
        <v>335</v>
      </c>
      <c r="B336" s="31" t="s">
        <v>7196</v>
      </c>
      <c r="C336" s="70" t="s">
        <v>4268</v>
      </c>
      <c r="D336" s="70" t="s">
        <v>36</v>
      </c>
      <c r="E336" s="70" t="s">
        <v>4101</v>
      </c>
      <c r="F336" s="70" t="s">
        <v>4142</v>
      </c>
      <c r="G336" s="70" t="s">
        <v>4269</v>
      </c>
      <c r="H336" s="70" t="s">
        <v>289</v>
      </c>
      <c r="I336" s="70" t="s">
        <v>24</v>
      </c>
      <c r="J336">
        <v>1E-3</v>
      </c>
      <c r="K336">
        <v>0</v>
      </c>
      <c r="L336">
        <v>600</v>
      </c>
      <c r="M336">
        <v>0</v>
      </c>
      <c r="N336">
        <v>0</v>
      </c>
      <c r="O336">
        <v>1</v>
      </c>
      <c r="P336" s="70" t="s">
        <v>38</v>
      </c>
      <c r="Q336">
        <v>0</v>
      </c>
      <c r="R336">
        <v>0</v>
      </c>
    </row>
    <row r="337" spans="1:18" x14ac:dyDescent="0.25">
      <c r="A337">
        <v>336</v>
      </c>
      <c r="B337" s="31" t="s">
        <v>7197</v>
      </c>
      <c r="C337" s="70" t="s">
        <v>4270</v>
      </c>
      <c r="D337" s="70" t="s">
        <v>290</v>
      </c>
      <c r="E337" s="70" t="s">
        <v>4271</v>
      </c>
      <c r="F337" s="70" t="s">
        <v>291</v>
      </c>
      <c r="G337" s="70" t="s">
        <v>292</v>
      </c>
      <c r="H337" s="70" t="s">
        <v>187</v>
      </c>
      <c r="I337" s="70" t="s">
        <v>24</v>
      </c>
      <c r="J337">
        <v>0.14499999999999999</v>
      </c>
      <c r="K337">
        <v>0</v>
      </c>
      <c r="L337">
        <v>50</v>
      </c>
      <c r="M337">
        <v>0</v>
      </c>
      <c r="N337">
        <v>0</v>
      </c>
      <c r="O337">
        <v>1</v>
      </c>
      <c r="P337" s="70" t="s">
        <v>38</v>
      </c>
      <c r="Q337">
        <v>0</v>
      </c>
      <c r="R337">
        <v>0</v>
      </c>
    </row>
    <row r="338" spans="1:18" x14ac:dyDescent="0.25">
      <c r="A338">
        <v>337</v>
      </c>
      <c r="B338" s="31" t="s">
        <v>7198</v>
      </c>
      <c r="C338" s="70" t="s">
        <v>4272</v>
      </c>
      <c r="D338" s="70" t="s">
        <v>21</v>
      </c>
      <c r="E338" s="70" t="s">
        <v>2266</v>
      </c>
      <c r="F338" s="70" t="s">
        <v>121</v>
      </c>
      <c r="G338" s="70" t="s">
        <v>163</v>
      </c>
      <c r="H338" s="70" t="s">
        <v>29</v>
      </c>
      <c r="I338" s="70" t="s">
        <v>29</v>
      </c>
      <c r="J338">
        <v>1</v>
      </c>
      <c r="K338">
        <v>0</v>
      </c>
      <c r="L338">
        <v>1</v>
      </c>
      <c r="M338">
        <v>0</v>
      </c>
      <c r="N338">
        <v>0</v>
      </c>
      <c r="O338">
        <v>1</v>
      </c>
      <c r="P338" s="70" t="s">
        <v>25</v>
      </c>
      <c r="Q338">
        <v>0</v>
      </c>
      <c r="R338">
        <v>0</v>
      </c>
    </row>
    <row r="339" spans="1:18" x14ac:dyDescent="0.25">
      <c r="A339">
        <v>338</v>
      </c>
      <c r="B339" s="31" t="s">
        <v>7199</v>
      </c>
      <c r="C339" s="70" t="s">
        <v>293</v>
      </c>
      <c r="D339" s="70" t="s">
        <v>39</v>
      </c>
      <c r="E339" s="70" t="s">
        <v>2386</v>
      </c>
      <c r="F339" s="70" t="s">
        <v>4273</v>
      </c>
      <c r="G339" s="70" t="s">
        <v>4274</v>
      </c>
      <c r="H339" s="70" t="s">
        <v>145</v>
      </c>
      <c r="I339" s="70" t="s">
        <v>24</v>
      </c>
      <c r="J339">
        <v>0.75</v>
      </c>
      <c r="K339">
        <v>1.5937499999999999E-3</v>
      </c>
      <c r="L339">
        <v>6</v>
      </c>
      <c r="M339">
        <v>0</v>
      </c>
      <c r="N339">
        <v>0</v>
      </c>
      <c r="O339">
        <v>1</v>
      </c>
      <c r="P339" s="70" t="s">
        <v>336</v>
      </c>
      <c r="Q339">
        <v>0</v>
      </c>
      <c r="R339">
        <v>0</v>
      </c>
    </row>
    <row r="340" spans="1:18" x14ac:dyDescent="0.25">
      <c r="A340">
        <v>339</v>
      </c>
      <c r="B340" s="31" t="s">
        <v>7200</v>
      </c>
      <c r="C340" s="70" t="s">
        <v>4275</v>
      </c>
      <c r="D340" s="70" t="s">
        <v>881</v>
      </c>
      <c r="E340" s="70" t="s">
        <v>2538</v>
      </c>
      <c r="F340" s="70" t="s">
        <v>2539</v>
      </c>
      <c r="G340" s="70" t="s">
        <v>294</v>
      </c>
      <c r="H340" s="70" t="s">
        <v>295</v>
      </c>
      <c r="I340" s="70" t="s">
        <v>24</v>
      </c>
      <c r="J340">
        <v>0.23</v>
      </c>
      <c r="K340">
        <v>1E-3</v>
      </c>
      <c r="L340">
        <v>20</v>
      </c>
      <c r="M340">
        <v>0</v>
      </c>
      <c r="N340">
        <v>0</v>
      </c>
      <c r="O340">
        <v>1</v>
      </c>
      <c r="P340" s="70" t="s">
        <v>336</v>
      </c>
      <c r="Q340">
        <v>0</v>
      </c>
      <c r="R340">
        <v>0</v>
      </c>
    </row>
    <row r="341" spans="1:18" x14ac:dyDescent="0.25">
      <c r="A341">
        <v>340</v>
      </c>
      <c r="B341" s="31" t="s">
        <v>7201</v>
      </c>
      <c r="C341" s="70" t="s">
        <v>4276</v>
      </c>
      <c r="D341" s="70" t="s">
        <v>21</v>
      </c>
      <c r="E341" s="70" t="s">
        <v>2266</v>
      </c>
      <c r="F341" s="70" t="s">
        <v>121</v>
      </c>
      <c r="G341" s="70" t="s">
        <v>163</v>
      </c>
      <c r="H341" s="70" t="s">
        <v>29</v>
      </c>
      <c r="I341" s="70" t="s">
        <v>29</v>
      </c>
      <c r="J341">
        <v>1</v>
      </c>
      <c r="K341">
        <v>2E-3</v>
      </c>
      <c r="L341">
        <v>1</v>
      </c>
      <c r="M341">
        <v>0</v>
      </c>
      <c r="N341">
        <v>0</v>
      </c>
      <c r="O341">
        <v>1</v>
      </c>
      <c r="P341" s="70" t="s">
        <v>25</v>
      </c>
      <c r="Q341">
        <v>0</v>
      </c>
      <c r="R341">
        <v>0</v>
      </c>
    </row>
    <row r="342" spans="1:18" x14ac:dyDescent="0.25">
      <c r="A342">
        <v>341</v>
      </c>
      <c r="B342" s="31" t="s">
        <v>7202</v>
      </c>
      <c r="C342" s="70" t="s">
        <v>296</v>
      </c>
      <c r="D342" s="70" t="s">
        <v>81</v>
      </c>
      <c r="E342" s="70" t="s">
        <v>354</v>
      </c>
      <c r="F342" s="70" t="s">
        <v>4105</v>
      </c>
      <c r="G342" s="70" t="s">
        <v>35</v>
      </c>
      <c r="H342" s="70" t="s">
        <v>23</v>
      </c>
      <c r="I342" s="70" t="s">
        <v>24</v>
      </c>
      <c r="J342">
        <v>0.5</v>
      </c>
      <c r="K342">
        <v>1E-3</v>
      </c>
      <c r="L342">
        <v>1</v>
      </c>
      <c r="M342">
        <v>0</v>
      </c>
      <c r="N342">
        <v>0</v>
      </c>
      <c r="O342">
        <v>1</v>
      </c>
      <c r="P342" s="70" t="s">
        <v>188</v>
      </c>
      <c r="Q342">
        <v>0</v>
      </c>
      <c r="R342">
        <v>0</v>
      </c>
    </row>
    <row r="343" spans="1:18" x14ac:dyDescent="0.25">
      <c r="A343">
        <v>342</v>
      </c>
      <c r="B343" s="31" t="s">
        <v>7203</v>
      </c>
      <c r="C343" s="70" t="s">
        <v>3753</v>
      </c>
      <c r="D343" s="70" t="s">
        <v>881</v>
      </c>
      <c r="E343" s="70" t="s">
        <v>2549</v>
      </c>
      <c r="F343" s="70" t="s">
        <v>2550</v>
      </c>
      <c r="G343" s="70" t="s">
        <v>35</v>
      </c>
      <c r="H343" s="70" t="s">
        <v>23</v>
      </c>
      <c r="I343" s="70" t="s">
        <v>24</v>
      </c>
      <c r="J343">
        <v>0.5</v>
      </c>
      <c r="K343">
        <v>1E-3</v>
      </c>
      <c r="L343">
        <v>1</v>
      </c>
      <c r="M343">
        <v>0</v>
      </c>
      <c r="N343">
        <v>0</v>
      </c>
      <c r="O343">
        <v>1</v>
      </c>
      <c r="P343" s="70" t="s">
        <v>188</v>
      </c>
      <c r="Q343">
        <v>0</v>
      </c>
      <c r="R343">
        <v>0</v>
      </c>
    </row>
    <row r="344" spans="1:18" x14ac:dyDescent="0.25">
      <c r="A344">
        <v>343</v>
      </c>
      <c r="B344" s="31" t="s">
        <v>7204</v>
      </c>
      <c r="C344" s="70" t="s">
        <v>2945</v>
      </c>
      <c r="D344" s="70" t="s">
        <v>31</v>
      </c>
      <c r="E344" s="70" t="s">
        <v>4110</v>
      </c>
      <c r="F344" s="70" t="s">
        <v>2378</v>
      </c>
      <c r="G344" s="70" t="s">
        <v>4048</v>
      </c>
      <c r="H344" s="70" t="s">
        <v>29</v>
      </c>
      <c r="I344" s="70" t="s">
        <v>29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0</v>
      </c>
      <c r="P344" s="70" t="s">
        <v>32</v>
      </c>
      <c r="Q344">
        <v>0</v>
      </c>
      <c r="R344">
        <v>0</v>
      </c>
    </row>
    <row r="345" spans="1:18" x14ac:dyDescent="0.25">
      <c r="A345">
        <v>344</v>
      </c>
      <c r="B345" s="31" t="s">
        <v>7205</v>
      </c>
      <c r="C345" s="70" t="s">
        <v>2946</v>
      </c>
      <c r="D345" s="70" t="s">
        <v>21</v>
      </c>
      <c r="E345" s="70" t="s">
        <v>2266</v>
      </c>
      <c r="F345" s="70" t="s">
        <v>4040</v>
      </c>
      <c r="G345" s="70" t="s">
        <v>163</v>
      </c>
      <c r="H345" s="70" t="s">
        <v>29</v>
      </c>
      <c r="I345" s="70" t="s">
        <v>29</v>
      </c>
      <c r="J345">
        <v>1</v>
      </c>
      <c r="K345">
        <v>3.0000000000000001E-3</v>
      </c>
      <c r="L345">
        <v>1</v>
      </c>
      <c r="M345">
        <v>0</v>
      </c>
      <c r="N345">
        <v>0</v>
      </c>
      <c r="O345">
        <v>1</v>
      </c>
      <c r="P345" s="70" t="s">
        <v>25</v>
      </c>
      <c r="Q345">
        <v>0</v>
      </c>
      <c r="R345">
        <v>0</v>
      </c>
    </row>
    <row r="346" spans="1:18" x14ac:dyDescent="0.25">
      <c r="A346">
        <v>345</v>
      </c>
      <c r="B346" s="31" t="s">
        <v>7206</v>
      </c>
      <c r="C346" s="70" t="s">
        <v>4277</v>
      </c>
      <c r="D346" s="70" t="s">
        <v>31</v>
      </c>
      <c r="E346" s="70" t="s">
        <v>4112</v>
      </c>
      <c r="F346" s="70" t="s">
        <v>2378</v>
      </c>
      <c r="G346" s="70" t="s">
        <v>4048</v>
      </c>
      <c r="H346" s="70" t="s">
        <v>29</v>
      </c>
      <c r="I346" s="70" t="s">
        <v>29</v>
      </c>
      <c r="J346">
        <v>1</v>
      </c>
      <c r="K346">
        <v>1E-3</v>
      </c>
      <c r="L346">
        <v>1</v>
      </c>
      <c r="M346">
        <v>0</v>
      </c>
      <c r="N346">
        <v>0</v>
      </c>
      <c r="O346">
        <v>1</v>
      </c>
      <c r="P346" s="70" t="s">
        <v>32</v>
      </c>
      <c r="Q346">
        <v>0</v>
      </c>
      <c r="R346">
        <v>0</v>
      </c>
    </row>
    <row r="347" spans="1:18" x14ac:dyDescent="0.25">
      <c r="A347">
        <v>346</v>
      </c>
      <c r="B347" s="31" t="s">
        <v>7207</v>
      </c>
      <c r="C347" s="70" t="s">
        <v>4278</v>
      </c>
      <c r="D347" s="70" t="s">
        <v>28</v>
      </c>
      <c r="E347" s="70" t="s">
        <v>2445</v>
      </c>
      <c r="F347" s="70" t="s">
        <v>2446</v>
      </c>
      <c r="G347" s="70" t="s">
        <v>126</v>
      </c>
      <c r="H347" s="70" t="s">
        <v>23</v>
      </c>
      <c r="I347" s="70" t="s">
        <v>24</v>
      </c>
      <c r="J347">
        <v>1</v>
      </c>
      <c r="K347">
        <v>2E-3</v>
      </c>
      <c r="L347">
        <v>1</v>
      </c>
      <c r="M347">
        <v>0</v>
      </c>
      <c r="N347">
        <v>0</v>
      </c>
      <c r="O347">
        <v>0</v>
      </c>
      <c r="P347" s="70" t="s">
        <v>4116</v>
      </c>
      <c r="Q347">
        <v>0</v>
      </c>
      <c r="R347">
        <v>0</v>
      </c>
    </row>
    <row r="348" spans="1:18" x14ac:dyDescent="0.25">
      <c r="A348">
        <v>347</v>
      </c>
      <c r="B348" s="31" t="s">
        <v>7208</v>
      </c>
      <c r="C348" s="70" t="s">
        <v>297</v>
      </c>
      <c r="D348" s="70" t="s">
        <v>214</v>
      </c>
      <c r="E348" s="70" t="s">
        <v>2491</v>
      </c>
      <c r="F348" s="70" t="s">
        <v>4203</v>
      </c>
      <c r="G348" s="70" t="s">
        <v>186</v>
      </c>
      <c r="H348" s="70" t="s">
        <v>1524</v>
      </c>
      <c r="I348" s="70" t="s">
        <v>24</v>
      </c>
      <c r="J348">
        <v>8.9999999999999993E-3</v>
      </c>
      <c r="K348">
        <v>1E-3</v>
      </c>
      <c r="L348">
        <v>28</v>
      </c>
      <c r="M348">
        <v>0</v>
      </c>
      <c r="N348">
        <v>0</v>
      </c>
      <c r="O348">
        <v>0</v>
      </c>
      <c r="P348" s="70" t="s">
        <v>553</v>
      </c>
      <c r="Q348">
        <v>0</v>
      </c>
      <c r="R348">
        <v>0</v>
      </c>
    </row>
    <row r="349" spans="1:18" x14ac:dyDescent="0.25">
      <c r="A349">
        <v>348</v>
      </c>
      <c r="B349" s="31" t="s">
        <v>7209</v>
      </c>
      <c r="C349" s="70" t="s">
        <v>3771</v>
      </c>
      <c r="D349" s="70" t="s">
        <v>209</v>
      </c>
      <c r="E349" s="70" t="s">
        <v>4279</v>
      </c>
      <c r="F349" s="70" t="s">
        <v>4280</v>
      </c>
      <c r="G349" s="70" t="s">
        <v>232</v>
      </c>
      <c r="H349" s="70" t="s">
        <v>90</v>
      </c>
      <c r="I349" s="70" t="s">
        <v>24</v>
      </c>
      <c r="J349">
        <v>0.25</v>
      </c>
      <c r="K349">
        <v>1.176E-3</v>
      </c>
      <c r="L349">
        <v>24</v>
      </c>
      <c r="M349">
        <v>0</v>
      </c>
      <c r="N349">
        <v>0</v>
      </c>
      <c r="O349">
        <v>1</v>
      </c>
      <c r="P349" s="70" t="s">
        <v>553</v>
      </c>
      <c r="Q349">
        <v>0</v>
      </c>
      <c r="R349">
        <v>0</v>
      </c>
    </row>
    <row r="350" spans="1:18" x14ac:dyDescent="0.25">
      <c r="A350">
        <v>349</v>
      </c>
      <c r="B350" s="31" t="s">
        <v>7210</v>
      </c>
      <c r="C350" s="70" t="s">
        <v>298</v>
      </c>
      <c r="D350" s="70" t="s">
        <v>21</v>
      </c>
      <c r="E350" s="70" t="s">
        <v>2432</v>
      </c>
      <c r="F350" s="70" t="s">
        <v>2433</v>
      </c>
      <c r="G350" s="70" t="s">
        <v>203</v>
      </c>
      <c r="H350" s="70" t="s">
        <v>299</v>
      </c>
      <c r="I350" s="70" t="s">
        <v>24</v>
      </c>
      <c r="J350">
        <v>0.15</v>
      </c>
      <c r="K350">
        <v>1.6000000000000001E-4</v>
      </c>
      <c r="L350">
        <v>1</v>
      </c>
      <c r="M350">
        <v>0</v>
      </c>
      <c r="N350">
        <v>0</v>
      </c>
      <c r="O350">
        <v>1</v>
      </c>
      <c r="P350" s="70" t="s">
        <v>25</v>
      </c>
      <c r="Q350">
        <v>0</v>
      </c>
      <c r="R350">
        <v>0</v>
      </c>
    </row>
    <row r="351" spans="1:18" x14ac:dyDescent="0.25">
      <c r="A351">
        <v>350</v>
      </c>
      <c r="B351" s="31" t="s">
        <v>7211</v>
      </c>
      <c r="C351" s="70" t="s">
        <v>300</v>
      </c>
      <c r="D351" s="70" t="s">
        <v>21</v>
      </c>
      <c r="E351" s="70" t="s">
        <v>2432</v>
      </c>
      <c r="F351" s="70" t="s">
        <v>67</v>
      </c>
      <c r="G351" s="70" t="s">
        <v>203</v>
      </c>
      <c r="H351" s="70" t="s">
        <v>299</v>
      </c>
      <c r="I351" s="70" t="s">
        <v>24</v>
      </c>
      <c r="J351">
        <v>0.15</v>
      </c>
      <c r="K351">
        <v>1.6000000000000001E-4</v>
      </c>
      <c r="L351">
        <v>1</v>
      </c>
      <c r="M351">
        <v>0</v>
      </c>
      <c r="N351">
        <v>0</v>
      </c>
      <c r="O351">
        <v>1</v>
      </c>
      <c r="P351" s="70" t="s">
        <v>25</v>
      </c>
      <c r="Q351">
        <v>0</v>
      </c>
      <c r="R351">
        <v>0</v>
      </c>
    </row>
    <row r="352" spans="1:18" x14ac:dyDescent="0.25">
      <c r="A352">
        <v>351</v>
      </c>
      <c r="B352" s="31" t="s">
        <v>7212</v>
      </c>
      <c r="C352" s="70" t="s">
        <v>2947</v>
      </c>
      <c r="D352" s="70" t="s">
        <v>31</v>
      </c>
      <c r="E352" s="70" t="s">
        <v>4112</v>
      </c>
      <c r="F352" s="70" t="s">
        <v>2378</v>
      </c>
      <c r="G352" s="70" t="s">
        <v>4048</v>
      </c>
      <c r="H352" s="70" t="s">
        <v>29</v>
      </c>
      <c r="I352" s="70" t="s">
        <v>29</v>
      </c>
      <c r="J352">
        <v>1</v>
      </c>
      <c r="K352">
        <v>0</v>
      </c>
      <c r="L352">
        <v>1</v>
      </c>
      <c r="M352">
        <v>0</v>
      </c>
      <c r="N352">
        <v>0</v>
      </c>
      <c r="O352">
        <v>0</v>
      </c>
      <c r="P352" s="70" t="s">
        <v>32</v>
      </c>
      <c r="Q352">
        <v>0</v>
      </c>
      <c r="R352">
        <v>0</v>
      </c>
    </row>
    <row r="353" spans="1:18" x14ac:dyDescent="0.25">
      <c r="A353">
        <v>352</v>
      </c>
      <c r="B353" s="31" t="s">
        <v>7213</v>
      </c>
      <c r="C353" s="70" t="s">
        <v>301</v>
      </c>
      <c r="D353" s="70" t="s">
        <v>31</v>
      </c>
      <c r="E353" s="70" t="s">
        <v>4112</v>
      </c>
      <c r="F353" s="70" t="s">
        <v>2378</v>
      </c>
      <c r="G353" s="70" t="s">
        <v>4048</v>
      </c>
      <c r="H353" s="70" t="s">
        <v>29</v>
      </c>
      <c r="I353" s="70" t="s">
        <v>29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0</v>
      </c>
      <c r="P353" s="70" t="s">
        <v>32</v>
      </c>
      <c r="Q353">
        <v>0</v>
      </c>
      <c r="R353">
        <v>0</v>
      </c>
    </row>
    <row r="354" spans="1:18" x14ac:dyDescent="0.25">
      <c r="A354">
        <v>353</v>
      </c>
      <c r="B354" s="31" t="s">
        <v>7214</v>
      </c>
      <c r="C354" s="70" t="s">
        <v>4281</v>
      </c>
      <c r="D354" s="70" t="s">
        <v>21</v>
      </c>
      <c r="E354" s="70" t="s">
        <v>2432</v>
      </c>
      <c r="F354" s="70" t="s">
        <v>67</v>
      </c>
      <c r="G354" s="70" t="s">
        <v>302</v>
      </c>
      <c r="H354" s="70" t="s">
        <v>29</v>
      </c>
      <c r="I354" s="70" t="s">
        <v>29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0</v>
      </c>
      <c r="P354" s="70" t="s">
        <v>25</v>
      </c>
      <c r="Q354">
        <v>0</v>
      </c>
      <c r="R354">
        <v>0</v>
      </c>
    </row>
    <row r="355" spans="1:18" x14ac:dyDescent="0.25">
      <c r="A355">
        <v>354</v>
      </c>
      <c r="B355" s="31" t="s">
        <v>7215</v>
      </c>
      <c r="C355" s="70" t="s">
        <v>4282</v>
      </c>
      <c r="D355" s="70" t="s">
        <v>28</v>
      </c>
      <c r="E355" s="70" t="s">
        <v>4042</v>
      </c>
      <c r="F355" s="70" t="s">
        <v>4043</v>
      </c>
      <c r="G355" s="70" t="s">
        <v>4044</v>
      </c>
      <c r="H355" s="70" t="s">
        <v>29</v>
      </c>
      <c r="I355" s="70" t="s">
        <v>29</v>
      </c>
      <c r="J355">
        <v>1</v>
      </c>
      <c r="K355">
        <v>0</v>
      </c>
      <c r="L355">
        <v>1</v>
      </c>
      <c r="M355">
        <v>0</v>
      </c>
      <c r="N355">
        <v>0</v>
      </c>
      <c r="O355">
        <v>1</v>
      </c>
      <c r="P355" s="70" t="s">
        <v>25</v>
      </c>
      <c r="Q355">
        <v>0</v>
      </c>
      <c r="R355">
        <v>0</v>
      </c>
    </row>
    <row r="356" spans="1:18" x14ac:dyDescent="0.25">
      <c r="A356">
        <v>355</v>
      </c>
      <c r="B356" s="31" t="s">
        <v>7216</v>
      </c>
      <c r="C356" s="70" t="s">
        <v>303</v>
      </c>
      <c r="D356" s="70" t="s">
        <v>31</v>
      </c>
      <c r="E356" s="70" t="s">
        <v>4112</v>
      </c>
      <c r="F356" s="70" t="s">
        <v>2378</v>
      </c>
      <c r="G356" s="70" t="s">
        <v>4048</v>
      </c>
      <c r="H356" s="70" t="s">
        <v>29</v>
      </c>
      <c r="I356" s="70" t="s">
        <v>29</v>
      </c>
      <c r="J356">
        <v>1</v>
      </c>
      <c r="K356">
        <v>0</v>
      </c>
      <c r="L356">
        <v>1</v>
      </c>
      <c r="M356">
        <v>0</v>
      </c>
      <c r="N356">
        <v>0</v>
      </c>
      <c r="O356">
        <v>0</v>
      </c>
      <c r="P356" s="70" t="s">
        <v>32</v>
      </c>
      <c r="Q356">
        <v>0</v>
      </c>
      <c r="R356">
        <v>0</v>
      </c>
    </row>
    <row r="357" spans="1:18" x14ac:dyDescent="0.25">
      <c r="A357">
        <v>356</v>
      </c>
      <c r="B357" s="31" t="s">
        <v>7217</v>
      </c>
      <c r="C357" s="70" t="s">
        <v>304</v>
      </c>
      <c r="D357" s="70" t="s">
        <v>31</v>
      </c>
      <c r="E357" s="70" t="s">
        <v>2377</v>
      </c>
      <c r="F357" s="70" t="s">
        <v>2378</v>
      </c>
      <c r="G357" s="70" t="s">
        <v>4048</v>
      </c>
      <c r="H357" s="70" t="s">
        <v>29</v>
      </c>
      <c r="I357" s="70" t="s">
        <v>29</v>
      </c>
      <c r="J357">
        <v>1</v>
      </c>
      <c r="K357">
        <v>0</v>
      </c>
      <c r="L357">
        <v>1</v>
      </c>
      <c r="M357">
        <v>0</v>
      </c>
      <c r="N357">
        <v>0</v>
      </c>
      <c r="O357">
        <v>0</v>
      </c>
      <c r="P357" s="70" t="s">
        <v>32</v>
      </c>
      <c r="Q357">
        <v>0</v>
      </c>
      <c r="R357">
        <v>0</v>
      </c>
    </row>
    <row r="358" spans="1:18" x14ac:dyDescent="0.25">
      <c r="A358">
        <v>357</v>
      </c>
      <c r="B358" s="31" t="s">
        <v>7218</v>
      </c>
      <c r="C358" s="70" t="s">
        <v>2948</v>
      </c>
      <c r="D358" s="70" t="s">
        <v>31</v>
      </c>
      <c r="E358" s="70" t="s">
        <v>2377</v>
      </c>
      <c r="F358" s="70" t="s">
        <v>2378</v>
      </c>
      <c r="G358" s="70" t="s">
        <v>4048</v>
      </c>
      <c r="H358" s="70" t="s">
        <v>29</v>
      </c>
      <c r="I358" s="70" t="s">
        <v>29</v>
      </c>
      <c r="J358">
        <v>1</v>
      </c>
      <c r="K358">
        <v>0</v>
      </c>
      <c r="L358">
        <v>1</v>
      </c>
      <c r="M358">
        <v>0</v>
      </c>
      <c r="N358">
        <v>0</v>
      </c>
      <c r="O358">
        <v>0</v>
      </c>
      <c r="P358" s="70" t="s">
        <v>32</v>
      </c>
      <c r="Q358">
        <v>0</v>
      </c>
      <c r="R358">
        <v>0</v>
      </c>
    </row>
    <row r="359" spans="1:18" x14ac:dyDescent="0.25">
      <c r="A359">
        <v>358</v>
      </c>
      <c r="B359" s="31" t="s">
        <v>7219</v>
      </c>
      <c r="C359" s="70" t="s">
        <v>305</v>
      </c>
      <c r="D359" s="70" t="s">
        <v>214</v>
      </c>
      <c r="E359" s="70" t="s">
        <v>4196</v>
      </c>
      <c r="F359" s="70" t="s">
        <v>2521</v>
      </c>
      <c r="G359" s="70" t="s">
        <v>306</v>
      </c>
      <c r="H359" s="70" t="s">
        <v>307</v>
      </c>
      <c r="I359" s="70" t="s">
        <v>24</v>
      </c>
      <c r="J359">
        <v>8.0000000000000002E-3</v>
      </c>
      <c r="K359">
        <v>9.5200000000000005E-4</v>
      </c>
      <c r="L359">
        <v>900</v>
      </c>
      <c r="M359">
        <v>0</v>
      </c>
      <c r="N359">
        <v>0</v>
      </c>
      <c r="O359">
        <v>1</v>
      </c>
      <c r="P359" s="70" t="s">
        <v>553</v>
      </c>
      <c r="Q359">
        <v>0</v>
      </c>
      <c r="R359">
        <v>0</v>
      </c>
    </row>
    <row r="360" spans="1:18" x14ac:dyDescent="0.25">
      <c r="A360">
        <v>359</v>
      </c>
      <c r="B360" s="31" t="s">
        <v>7220</v>
      </c>
      <c r="C360" s="70" t="s">
        <v>2949</v>
      </c>
      <c r="D360" s="70" t="s">
        <v>31</v>
      </c>
      <c r="E360" s="70" t="s">
        <v>4112</v>
      </c>
      <c r="F360" s="70" t="s">
        <v>2378</v>
      </c>
      <c r="G360" s="70" t="s">
        <v>4048</v>
      </c>
      <c r="H360" s="70" t="s">
        <v>29</v>
      </c>
      <c r="I360" s="70" t="s">
        <v>29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0</v>
      </c>
      <c r="P360" s="70" t="s">
        <v>32</v>
      </c>
      <c r="Q360">
        <v>0</v>
      </c>
      <c r="R360">
        <v>0</v>
      </c>
    </row>
    <row r="361" spans="1:18" x14ac:dyDescent="0.25">
      <c r="A361">
        <v>360</v>
      </c>
      <c r="B361" s="31" t="s">
        <v>7221</v>
      </c>
      <c r="C361" s="70" t="s">
        <v>308</v>
      </c>
      <c r="D361" s="70" t="s">
        <v>39</v>
      </c>
      <c r="E361" s="70" t="s">
        <v>2481</v>
      </c>
      <c r="F361" s="70" t="s">
        <v>2356</v>
      </c>
      <c r="G361" s="70" t="s">
        <v>309</v>
      </c>
      <c r="H361" s="70" t="s">
        <v>222</v>
      </c>
      <c r="I361" s="70" t="s">
        <v>24</v>
      </c>
      <c r="J361">
        <v>0.26900000000000002</v>
      </c>
      <c r="K361">
        <v>0</v>
      </c>
      <c r="L361">
        <v>24</v>
      </c>
      <c r="M361">
        <v>0</v>
      </c>
      <c r="N361">
        <v>0</v>
      </c>
      <c r="O361">
        <v>1</v>
      </c>
      <c r="P361" s="70" t="s">
        <v>336</v>
      </c>
      <c r="Q361">
        <v>0</v>
      </c>
      <c r="R361">
        <v>0</v>
      </c>
    </row>
    <row r="362" spans="1:18" x14ac:dyDescent="0.25">
      <c r="A362">
        <v>361</v>
      </c>
      <c r="B362" s="31" t="s">
        <v>7222</v>
      </c>
      <c r="C362" s="70" t="s">
        <v>4283</v>
      </c>
      <c r="D362" s="70" t="s">
        <v>214</v>
      </c>
      <c r="E362" s="70" t="s">
        <v>2491</v>
      </c>
      <c r="F362" s="70" t="s">
        <v>2515</v>
      </c>
      <c r="G362" s="70" t="s">
        <v>310</v>
      </c>
      <c r="H362" s="70" t="s">
        <v>59</v>
      </c>
      <c r="I362" s="70" t="s">
        <v>24</v>
      </c>
      <c r="J362">
        <v>0.2</v>
      </c>
      <c r="K362">
        <v>0</v>
      </c>
      <c r="L362">
        <v>12</v>
      </c>
      <c r="M362">
        <v>2.4</v>
      </c>
      <c r="N362">
        <v>0</v>
      </c>
      <c r="O362">
        <v>1</v>
      </c>
      <c r="P362" s="70" t="s">
        <v>553</v>
      </c>
      <c r="Q362">
        <v>0</v>
      </c>
      <c r="R362">
        <v>0</v>
      </c>
    </row>
    <row r="363" spans="1:18" x14ac:dyDescent="0.25">
      <c r="A363">
        <v>362</v>
      </c>
      <c r="B363" s="31" t="s">
        <v>7223</v>
      </c>
      <c r="C363" s="70" t="s">
        <v>4284</v>
      </c>
      <c r="D363" s="70" t="s">
        <v>214</v>
      </c>
      <c r="E363" s="70" t="s">
        <v>2491</v>
      </c>
      <c r="F363" s="70" t="s">
        <v>2515</v>
      </c>
      <c r="G363" s="70" t="s">
        <v>310</v>
      </c>
      <c r="H363" s="70" t="s">
        <v>583</v>
      </c>
      <c r="I363" s="70" t="s">
        <v>24</v>
      </c>
      <c r="J363">
        <v>0.2</v>
      </c>
      <c r="K363">
        <v>0</v>
      </c>
      <c r="L363">
        <v>32</v>
      </c>
      <c r="M363">
        <v>0</v>
      </c>
      <c r="N363">
        <v>0</v>
      </c>
      <c r="O363">
        <v>1</v>
      </c>
      <c r="P363" s="70" t="s">
        <v>553</v>
      </c>
      <c r="Q363">
        <v>0</v>
      </c>
      <c r="R363">
        <v>0</v>
      </c>
    </row>
    <row r="364" spans="1:18" x14ac:dyDescent="0.25">
      <c r="A364">
        <v>363</v>
      </c>
      <c r="B364" s="31" t="s">
        <v>7224</v>
      </c>
      <c r="C364" s="70" t="s">
        <v>4285</v>
      </c>
      <c r="D364" s="70" t="s">
        <v>214</v>
      </c>
      <c r="E364" s="70" t="s">
        <v>2491</v>
      </c>
      <c r="F364" s="70" t="s">
        <v>2515</v>
      </c>
      <c r="G364" s="70" t="s">
        <v>310</v>
      </c>
      <c r="H364" s="70" t="s">
        <v>583</v>
      </c>
      <c r="I364" s="70" t="s">
        <v>24</v>
      </c>
      <c r="J364">
        <v>0.21</v>
      </c>
      <c r="K364">
        <v>0</v>
      </c>
      <c r="L364">
        <v>32</v>
      </c>
      <c r="M364">
        <v>0</v>
      </c>
      <c r="N364">
        <v>0</v>
      </c>
      <c r="O364">
        <v>1</v>
      </c>
      <c r="P364" s="70" t="s">
        <v>553</v>
      </c>
      <c r="Q364">
        <v>0</v>
      </c>
      <c r="R364">
        <v>0</v>
      </c>
    </row>
    <row r="365" spans="1:18" x14ac:dyDescent="0.25">
      <c r="A365">
        <v>364</v>
      </c>
      <c r="B365" s="31" t="s">
        <v>7225</v>
      </c>
      <c r="C365" s="70" t="s">
        <v>4286</v>
      </c>
      <c r="D365" s="70" t="s">
        <v>214</v>
      </c>
      <c r="E365" s="70" t="s">
        <v>2491</v>
      </c>
      <c r="F365" s="70" t="s">
        <v>2515</v>
      </c>
      <c r="G365" s="70" t="s">
        <v>310</v>
      </c>
      <c r="H365" s="70" t="s">
        <v>583</v>
      </c>
      <c r="I365" s="70" t="s">
        <v>24</v>
      </c>
      <c r="J365">
        <v>0.21</v>
      </c>
      <c r="K365">
        <v>0</v>
      </c>
      <c r="L365">
        <v>32</v>
      </c>
      <c r="M365">
        <v>0</v>
      </c>
      <c r="N365">
        <v>0</v>
      </c>
      <c r="O365">
        <v>1</v>
      </c>
      <c r="P365" s="70" t="s">
        <v>553</v>
      </c>
      <c r="Q365">
        <v>0</v>
      </c>
      <c r="R365">
        <v>0</v>
      </c>
    </row>
    <row r="366" spans="1:18" x14ac:dyDescent="0.25">
      <c r="A366">
        <v>365</v>
      </c>
      <c r="B366" s="31" t="s">
        <v>7226</v>
      </c>
      <c r="C366" s="70" t="s">
        <v>311</v>
      </c>
      <c r="D366" s="70" t="s">
        <v>214</v>
      </c>
      <c r="E366" s="70" t="s">
        <v>312</v>
      </c>
      <c r="F366" s="70" t="s">
        <v>313</v>
      </c>
      <c r="G366" s="70" t="s">
        <v>4287</v>
      </c>
      <c r="H366" s="70" t="s">
        <v>187</v>
      </c>
      <c r="I366" s="70" t="s">
        <v>24</v>
      </c>
      <c r="J366">
        <v>0.13600000000000001</v>
      </c>
      <c r="K366">
        <v>1E-3</v>
      </c>
      <c r="L366">
        <v>1</v>
      </c>
      <c r="M366">
        <v>0</v>
      </c>
      <c r="N366">
        <v>0</v>
      </c>
      <c r="O366">
        <v>1</v>
      </c>
      <c r="P366" s="70" t="s">
        <v>336</v>
      </c>
      <c r="Q366">
        <v>0</v>
      </c>
      <c r="R366">
        <v>0</v>
      </c>
    </row>
    <row r="367" spans="1:18" x14ac:dyDescent="0.25">
      <c r="A367">
        <v>366</v>
      </c>
      <c r="B367" s="31" t="s">
        <v>7227</v>
      </c>
      <c r="C367" s="70" t="s">
        <v>3731</v>
      </c>
      <c r="D367" s="70" t="s">
        <v>21</v>
      </c>
      <c r="E367" s="70" t="s">
        <v>2266</v>
      </c>
      <c r="F367" s="70" t="s">
        <v>121</v>
      </c>
      <c r="G367" s="70" t="s">
        <v>314</v>
      </c>
      <c r="H367" s="70" t="s">
        <v>29</v>
      </c>
      <c r="I367" s="70" t="s">
        <v>29</v>
      </c>
      <c r="J367">
        <v>1</v>
      </c>
      <c r="K367">
        <v>0</v>
      </c>
      <c r="L367">
        <v>1</v>
      </c>
      <c r="M367">
        <v>0</v>
      </c>
      <c r="N367">
        <v>0</v>
      </c>
      <c r="O367">
        <v>1</v>
      </c>
      <c r="P367" s="70" t="s">
        <v>25</v>
      </c>
      <c r="Q367">
        <v>0</v>
      </c>
      <c r="R367">
        <v>0</v>
      </c>
    </row>
    <row r="368" spans="1:18" x14ac:dyDescent="0.25">
      <c r="A368">
        <v>367</v>
      </c>
      <c r="B368" s="31" t="s">
        <v>7228</v>
      </c>
      <c r="C368" s="70" t="s">
        <v>4288</v>
      </c>
      <c r="D368" s="70" t="s">
        <v>34</v>
      </c>
      <c r="E368" s="70" t="s">
        <v>2699</v>
      </c>
      <c r="F368" s="70" t="s">
        <v>4049</v>
      </c>
      <c r="G368" s="70" t="s">
        <v>4289</v>
      </c>
      <c r="H368" s="70" t="s">
        <v>245</v>
      </c>
      <c r="I368" s="70" t="s">
        <v>24</v>
      </c>
      <c r="J368">
        <v>0.21299999999999999</v>
      </c>
      <c r="K368">
        <v>1E-3</v>
      </c>
      <c r="L368">
        <v>30</v>
      </c>
      <c r="M368">
        <v>0</v>
      </c>
      <c r="N368">
        <v>0</v>
      </c>
      <c r="O368">
        <v>1</v>
      </c>
      <c r="P368" s="70" t="s">
        <v>336</v>
      </c>
      <c r="Q368">
        <v>0</v>
      </c>
      <c r="R368">
        <v>0</v>
      </c>
    </row>
    <row r="369" spans="1:18" x14ac:dyDescent="0.25">
      <c r="A369">
        <v>369</v>
      </c>
      <c r="B369" s="31" t="s">
        <v>7229</v>
      </c>
      <c r="C369" s="70" t="s">
        <v>315</v>
      </c>
      <c r="D369" s="70" t="s">
        <v>31</v>
      </c>
      <c r="E369" s="70" t="s">
        <v>4112</v>
      </c>
      <c r="F369" s="70" t="s">
        <v>2378</v>
      </c>
      <c r="G369" s="70" t="s">
        <v>4048</v>
      </c>
      <c r="H369" s="70" t="s">
        <v>29</v>
      </c>
      <c r="I369" s="70" t="s">
        <v>29</v>
      </c>
      <c r="J369">
        <v>1</v>
      </c>
      <c r="K369">
        <v>1E-3</v>
      </c>
      <c r="L369">
        <v>1</v>
      </c>
      <c r="M369">
        <v>0</v>
      </c>
      <c r="N369">
        <v>0</v>
      </c>
      <c r="O369">
        <v>1</v>
      </c>
      <c r="P369" s="70" t="s">
        <v>32</v>
      </c>
      <c r="Q369">
        <v>0</v>
      </c>
      <c r="R369">
        <v>0</v>
      </c>
    </row>
    <row r="370" spans="1:18" x14ac:dyDescent="0.25">
      <c r="A370">
        <v>370</v>
      </c>
      <c r="B370" s="31" t="s">
        <v>7230</v>
      </c>
      <c r="C370" s="70" t="s">
        <v>316</v>
      </c>
      <c r="D370" s="70" t="s">
        <v>166</v>
      </c>
      <c r="E370" s="70" t="s">
        <v>4290</v>
      </c>
      <c r="F370" s="70" t="s">
        <v>4291</v>
      </c>
      <c r="G370" s="70" t="s">
        <v>58</v>
      </c>
      <c r="H370" s="70" t="s">
        <v>90</v>
      </c>
      <c r="I370" s="70" t="s">
        <v>24</v>
      </c>
      <c r="J370">
        <v>0.42499999999999999</v>
      </c>
      <c r="K370">
        <v>1E-3</v>
      </c>
      <c r="L370">
        <v>24</v>
      </c>
      <c r="M370">
        <v>0</v>
      </c>
      <c r="N370">
        <v>0</v>
      </c>
      <c r="O370">
        <v>1</v>
      </c>
      <c r="P370" s="70" t="s">
        <v>336</v>
      </c>
      <c r="Q370">
        <v>0</v>
      </c>
      <c r="R370">
        <v>0</v>
      </c>
    </row>
    <row r="371" spans="1:18" x14ac:dyDescent="0.25">
      <c r="A371">
        <v>371</v>
      </c>
      <c r="B371" s="31" t="s">
        <v>7231</v>
      </c>
      <c r="C371" s="70" t="s">
        <v>317</v>
      </c>
      <c r="D371" s="70" t="s">
        <v>166</v>
      </c>
      <c r="E371" s="70" t="s">
        <v>4290</v>
      </c>
      <c r="F371" s="70" t="s">
        <v>4291</v>
      </c>
      <c r="G371" s="70" t="s">
        <v>58</v>
      </c>
      <c r="H371" s="70" t="s">
        <v>103</v>
      </c>
      <c r="I371" s="70" t="s">
        <v>24</v>
      </c>
      <c r="J371">
        <v>0.82</v>
      </c>
      <c r="K371">
        <v>1E-3</v>
      </c>
      <c r="L371">
        <v>12</v>
      </c>
      <c r="M371">
        <v>0</v>
      </c>
      <c r="N371">
        <v>0</v>
      </c>
      <c r="O371">
        <v>1</v>
      </c>
      <c r="P371" s="70" t="s">
        <v>336</v>
      </c>
      <c r="Q371">
        <v>0</v>
      </c>
      <c r="R371">
        <v>0</v>
      </c>
    </row>
    <row r="372" spans="1:18" x14ac:dyDescent="0.25">
      <c r="A372">
        <v>372</v>
      </c>
      <c r="B372" s="31" t="s">
        <v>7232</v>
      </c>
      <c r="C372" s="70" t="s">
        <v>4292</v>
      </c>
      <c r="D372" s="70" t="s">
        <v>31</v>
      </c>
      <c r="E372" s="70" t="s">
        <v>4112</v>
      </c>
      <c r="F372" s="70" t="s">
        <v>2556</v>
      </c>
      <c r="G372" s="70" t="s">
        <v>4048</v>
      </c>
      <c r="H372" s="70" t="s">
        <v>23</v>
      </c>
      <c r="I372" s="70" t="s">
        <v>24</v>
      </c>
      <c r="J372">
        <v>1</v>
      </c>
      <c r="K372">
        <v>1E-3</v>
      </c>
      <c r="L372">
        <v>1</v>
      </c>
      <c r="M372">
        <v>0</v>
      </c>
      <c r="N372">
        <v>0</v>
      </c>
      <c r="O372">
        <v>0</v>
      </c>
      <c r="P372" s="70" t="s">
        <v>32</v>
      </c>
      <c r="Q372">
        <v>0</v>
      </c>
      <c r="R372">
        <v>0</v>
      </c>
    </row>
    <row r="373" spans="1:18" x14ac:dyDescent="0.25">
      <c r="A373">
        <v>373</v>
      </c>
      <c r="B373" s="31" t="s">
        <v>7233</v>
      </c>
      <c r="C373" s="70" t="s">
        <v>3455</v>
      </c>
      <c r="D373" s="70" t="s">
        <v>57</v>
      </c>
      <c r="E373" s="70" t="s">
        <v>4079</v>
      </c>
      <c r="F373" s="70" t="s">
        <v>4080</v>
      </c>
      <c r="G373" s="70" t="s">
        <v>2735</v>
      </c>
      <c r="H373" s="70" t="s">
        <v>299</v>
      </c>
      <c r="I373" s="70" t="s">
        <v>24</v>
      </c>
      <c r="J373">
        <v>0.34</v>
      </c>
      <c r="K373">
        <v>1E-3</v>
      </c>
      <c r="L373">
        <v>30</v>
      </c>
      <c r="M373">
        <v>0</v>
      </c>
      <c r="N373">
        <v>0</v>
      </c>
      <c r="O373">
        <v>1</v>
      </c>
      <c r="P373" s="70" t="s">
        <v>336</v>
      </c>
      <c r="Q373">
        <v>0</v>
      </c>
      <c r="R373">
        <v>0</v>
      </c>
    </row>
    <row r="374" spans="1:18" x14ac:dyDescent="0.25">
      <c r="A374">
        <v>374</v>
      </c>
      <c r="B374" s="31" t="s">
        <v>7234</v>
      </c>
      <c r="C374" s="70" t="s">
        <v>318</v>
      </c>
      <c r="D374" s="70" t="s">
        <v>57</v>
      </c>
      <c r="E374" s="70" t="s">
        <v>4079</v>
      </c>
      <c r="F374" s="70" t="s">
        <v>4080</v>
      </c>
      <c r="G374" s="70" t="s">
        <v>2735</v>
      </c>
      <c r="H374" s="70" t="s">
        <v>299</v>
      </c>
      <c r="I374" s="70" t="s">
        <v>24</v>
      </c>
      <c r="J374">
        <v>0.34</v>
      </c>
      <c r="K374">
        <v>1E-3</v>
      </c>
      <c r="L374">
        <v>30</v>
      </c>
      <c r="M374">
        <v>0</v>
      </c>
      <c r="N374">
        <v>0</v>
      </c>
      <c r="O374">
        <v>1</v>
      </c>
      <c r="P374" s="70" t="s">
        <v>336</v>
      </c>
      <c r="Q374">
        <v>0</v>
      </c>
      <c r="R374">
        <v>0</v>
      </c>
    </row>
    <row r="375" spans="1:18" x14ac:dyDescent="0.25">
      <c r="A375">
        <v>375</v>
      </c>
      <c r="B375" s="31" t="s">
        <v>7235</v>
      </c>
      <c r="C375" s="70" t="s">
        <v>319</v>
      </c>
      <c r="D375" s="70" t="s">
        <v>57</v>
      </c>
      <c r="E375" s="70" t="s">
        <v>4079</v>
      </c>
      <c r="F375" s="70" t="s">
        <v>4080</v>
      </c>
      <c r="G375" s="70" t="s">
        <v>2735</v>
      </c>
      <c r="H375" s="70" t="s">
        <v>299</v>
      </c>
      <c r="I375" s="70" t="s">
        <v>24</v>
      </c>
      <c r="J375">
        <v>0.34</v>
      </c>
      <c r="K375">
        <v>1E-3</v>
      </c>
      <c r="L375">
        <v>30</v>
      </c>
      <c r="M375">
        <v>0</v>
      </c>
      <c r="N375">
        <v>0</v>
      </c>
      <c r="O375">
        <v>1</v>
      </c>
      <c r="P375" s="70" t="s">
        <v>336</v>
      </c>
      <c r="Q375">
        <v>0</v>
      </c>
      <c r="R375">
        <v>0</v>
      </c>
    </row>
    <row r="376" spans="1:18" x14ac:dyDescent="0.25">
      <c r="A376">
        <v>376</v>
      </c>
      <c r="B376" s="31" t="s">
        <v>7236</v>
      </c>
      <c r="C376" s="70" t="s">
        <v>320</v>
      </c>
      <c r="D376" s="70" t="s">
        <v>57</v>
      </c>
      <c r="E376" s="70" t="s">
        <v>4079</v>
      </c>
      <c r="F376" s="70" t="s">
        <v>4080</v>
      </c>
      <c r="G376" s="70" t="s">
        <v>2735</v>
      </c>
      <c r="H376" s="70" t="s">
        <v>299</v>
      </c>
      <c r="I376" s="70" t="s">
        <v>24</v>
      </c>
      <c r="J376">
        <v>0.34</v>
      </c>
      <c r="K376">
        <v>1E-3</v>
      </c>
      <c r="L376">
        <v>30</v>
      </c>
      <c r="M376">
        <v>0</v>
      </c>
      <c r="N376">
        <v>0</v>
      </c>
      <c r="O376">
        <v>1</v>
      </c>
      <c r="P376" s="70" t="s">
        <v>336</v>
      </c>
      <c r="Q376">
        <v>0</v>
      </c>
      <c r="R376">
        <v>0</v>
      </c>
    </row>
    <row r="377" spans="1:18" x14ac:dyDescent="0.25">
      <c r="A377">
        <v>377</v>
      </c>
      <c r="B377" s="31" t="s">
        <v>7237</v>
      </c>
      <c r="C377" s="70" t="s">
        <v>3456</v>
      </c>
      <c r="D377" s="70" t="s">
        <v>57</v>
      </c>
      <c r="E377" s="70" t="s">
        <v>4079</v>
      </c>
      <c r="F377" s="70" t="s">
        <v>4080</v>
      </c>
      <c r="G377" s="70" t="s">
        <v>2735</v>
      </c>
      <c r="H377" s="70" t="s">
        <v>299</v>
      </c>
      <c r="I377" s="70" t="s">
        <v>24</v>
      </c>
      <c r="J377">
        <v>0.34</v>
      </c>
      <c r="K377">
        <v>1E-3</v>
      </c>
      <c r="L377">
        <v>30</v>
      </c>
      <c r="M377">
        <v>0</v>
      </c>
      <c r="N377">
        <v>0</v>
      </c>
      <c r="O377">
        <v>1</v>
      </c>
      <c r="P377" s="70" t="s">
        <v>336</v>
      </c>
      <c r="Q377">
        <v>0</v>
      </c>
      <c r="R377">
        <v>0</v>
      </c>
    </row>
    <row r="378" spans="1:18" x14ac:dyDescent="0.25">
      <c r="A378">
        <v>378</v>
      </c>
      <c r="B378" s="31" t="s">
        <v>7238</v>
      </c>
      <c r="C378" s="70" t="s">
        <v>321</v>
      </c>
      <c r="D378" s="70" t="s">
        <v>57</v>
      </c>
      <c r="E378" s="70" t="s">
        <v>4079</v>
      </c>
      <c r="F378" s="70" t="s">
        <v>4080</v>
      </c>
      <c r="G378" s="70" t="s">
        <v>2735</v>
      </c>
      <c r="H378" s="70" t="s">
        <v>299</v>
      </c>
      <c r="I378" s="70" t="s">
        <v>24</v>
      </c>
      <c r="J378">
        <v>0.34</v>
      </c>
      <c r="K378">
        <v>1E-3</v>
      </c>
      <c r="L378">
        <v>30</v>
      </c>
      <c r="M378">
        <v>0</v>
      </c>
      <c r="N378">
        <v>0</v>
      </c>
      <c r="O378">
        <v>1</v>
      </c>
      <c r="P378" s="70" t="s">
        <v>336</v>
      </c>
      <c r="Q378">
        <v>0</v>
      </c>
      <c r="R378">
        <v>0</v>
      </c>
    </row>
    <row r="379" spans="1:18" x14ac:dyDescent="0.25">
      <c r="A379">
        <v>379</v>
      </c>
      <c r="B379" s="31" t="s">
        <v>7239</v>
      </c>
      <c r="C379" s="70" t="s">
        <v>3458</v>
      </c>
      <c r="D379" s="70" t="s">
        <v>57</v>
      </c>
      <c r="E379" s="70" t="s">
        <v>4079</v>
      </c>
      <c r="F379" s="70" t="s">
        <v>4080</v>
      </c>
      <c r="G379" s="70" t="s">
        <v>2735</v>
      </c>
      <c r="H379" s="70" t="s">
        <v>299</v>
      </c>
      <c r="I379" s="70" t="s">
        <v>24</v>
      </c>
      <c r="J379">
        <v>0.34</v>
      </c>
      <c r="K379">
        <v>1E-3</v>
      </c>
      <c r="L379">
        <v>30</v>
      </c>
      <c r="M379">
        <v>0</v>
      </c>
      <c r="N379">
        <v>0</v>
      </c>
      <c r="O379">
        <v>1</v>
      </c>
      <c r="P379" s="70" t="s">
        <v>336</v>
      </c>
      <c r="Q379">
        <v>0</v>
      </c>
      <c r="R379">
        <v>0</v>
      </c>
    </row>
    <row r="380" spans="1:18" x14ac:dyDescent="0.25">
      <c r="A380">
        <v>380</v>
      </c>
      <c r="B380" s="31" t="s">
        <v>7240</v>
      </c>
      <c r="C380" s="70" t="s">
        <v>4293</v>
      </c>
      <c r="D380" s="70" t="s">
        <v>214</v>
      </c>
      <c r="E380" s="70" t="s">
        <v>2405</v>
      </c>
      <c r="F380" s="70" t="s">
        <v>2405</v>
      </c>
      <c r="G380" s="70"/>
      <c r="H380" s="70" t="s">
        <v>90</v>
      </c>
      <c r="I380" s="70" t="s">
        <v>24</v>
      </c>
      <c r="J380">
        <v>6.4000000000000001E-2</v>
      </c>
      <c r="K380">
        <v>0</v>
      </c>
      <c r="L380">
        <v>24</v>
      </c>
      <c r="M380">
        <v>0</v>
      </c>
      <c r="N380">
        <v>0</v>
      </c>
      <c r="O380">
        <v>1</v>
      </c>
      <c r="P380" s="70" t="s">
        <v>553</v>
      </c>
      <c r="Q380">
        <v>0</v>
      </c>
      <c r="R380">
        <v>0</v>
      </c>
    </row>
    <row r="381" spans="1:18" x14ac:dyDescent="0.25">
      <c r="A381">
        <v>381</v>
      </c>
      <c r="B381" s="31" t="s">
        <v>7241</v>
      </c>
      <c r="C381" s="70" t="s">
        <v>322</v>
      </c>
      <c r="D381" s="70" t="s">
        <v>214</v>
      </c>
      <c r="E381" s="70" t="s">
        <v>2405</v>
      </c>
      <c r="F381" s="70" t="s">
        <v>2405</v>
      </c>
      <c r="G381" s="70"/>
      <c r="H381" s="70" t="s">
        <v>90</v>
      </c>
      <c r="I381" s="70" t="s">
        <v>24</v>
      </c>
      <c r="J381">
        <v>6.4000000000000001E-2</v>
      </c>
      <c r="K381">
        <v>0</v>
      </c>
      <c r="L381">
        <v>24</v>
      </c>
      <c r="M381">
        <v>0</v>
      </c>
      <c r="N381">
        <v>0</v>
      </c>
      <c r="O381">
        <v>1</v>
      </c>
      <c r="P381" s="70" t="s">
        <v>553</v>
      </c>
      <c r="Q381">
        <v>0</v>
      </c>
      <c r="R381">
        <v>0</v>
      </c>
    </row>
    <row r="382" spans="1:18" x14ac:dyDescent="0.25">
      <c r="A382">
        <v>382</v>
      </c>
      <c r="B382" s="31" t="s">
        <v>7242</v>
      </c>
      <c r="C382" s="70" t="s">
        <v>4294</v>
      </c>
      <c r="D382" s="70" t="s">
        <v>214</v>
      </c>
      <c r="E382" s="70" t="s">
        <v>2405</v>
      </c>
      <c r="F382" s="70" t="s">
        <v>2405</v>
      </c>
      <c r="G382" s="70" t="s">
        <v>2735</v>
      </c>
      <c r="H382" s="70" t="s">
        <v>90</v>
      </c>
      <c r="I382" s="70" t="s">
        <v>24</v>
      </c>
      <c r="J382">
        <v>6.4000000000000001E-2</v>
      </c>
      <c r="K382">
        <v>0</v>
      </c>
      <c r="L382">
        <v>24</v>
      </c>
      <c r="M382">
        <v>0</v>
      </c>
      <c r="N382">
        <v>0</v>
      </c>
      <c r="O382">
        <v>1</v>
      </c>
      <c r="P382" s="70" t="s">
        <v>553</v>
      </c>
      <c r="Q382">
        <v>0</v>
      </c>
      <c r="R382">
        <v>0</v>
      </c>
    </row>
    <row r="383" spans="1:18" x14ac:dyDescent="0.25">
      <c r="A383">
        <v>383</v>
      </c>
      <c r="B383" s="31" t="s">
        <v>7243</v>
      </c>
      <c r="C383" s="70" t="s">
        <v>323</v>
      </c>
      <c r="D383" s="70" t="s">
        <v>214</v>
      </c>
      <c r="E383" s="70" t="s">
        <v>2405</v>
      </c>
      <c r="F383" s="70" t="s">
        <v>2405</v>
      </c>
      <c r="G383" s="70" t="s">
        <v>2735</v>
      </c>
      <c r="H383" s="70" t="s">
        <v>222</v>
      </c>
      <c r="I383" s="70" t="s">
        <v>24</v>
      </c>
      <c r="J383">
        <v>6.4000000000000001E-2</v>
      </c>
      <c r="K383">
        <v>0</v>
      </c>
      <c r="L383">
        <v>24</v>
      </c>
      <c r="M383">
        <v>0</v>
      </c>
      <c r="N383">
        <v>0</v>
      </c>
      <c r="O383">
        <v>1</v>
      </c>
      <c r="P383" s="70" t="s">
        <v>553</v>
      </c>
      <c r="Q383">
        <v>0</v>
      </c>
      <c r="R383">
        <v>0</v>
      </c>
    </row>
    <row r="384" spans="1:18" x14ac:dyDescent="0.25">
      <c r="A384">
        <v>384</v>
      </c>
      <c r="B384" s="31" t="s">
        <v>7244</v>
      </c>
      <c r="C384" s="70" t="s">
        <v>324</v>
      </c>
      <c r="D384" s="70" t="s">
        <v>53</v>
      </c>
      <c r="E384" s="70" t="s">
        <v>4151</v>
      </c>
      <c r="F384" s="70" t="s">
        <v>4164</v>
      </c>
      <c r="G384" s="70" t="s">
        <v>186</v>
      </c>
      <c r="H384" s="70" t="s">
        <v>325</v>
      </c>
      <c r="I384" s="70" t="s">
        <v>24</v>
      </c>
      <c r="J384">
        <v>1</v>
      </c>
      <c r="K384">
        <v>1E-3</v>
      </c>
      <c r="L384">
        <v>120</v>
      </c>
      <c r="M384">
        <v>0</v>
      </c>
      <c r="N384">
        <v>0</v>
      </c>
      <c r="O384">
        <v>1</v>
      </c>
      <c r="P384" s="70" t="s">
        <v>38</v>
      </c>
      <c r="Q384">
        <v>0</v>
      </c>
      <c r="R384">
        <v>0</v>
      </c>
    </row>
    <row r="385" spans="1:18" x14ac:dyDescent="0.25">
      <c r="A385">
        <v>385</v>
      </c>
      <c r="B385" s="31" t="s">
        <v>7245</v>
      </c>
      <c r="C385" s="70" t="s">
        <v>326</v>
      </c>
      <c r="D385" s="70" t="s">
        <v>327</v>
      </c>
      <c r="E385" s="70" t="s">
        <v>4295</v>
      </c>
      <c r="F385" s="70" t="s">
        <v>63</v>
      </c>
      <c r="G385" s="70" t="s">
        <v>328</v>
      </c>
      <c r="H385" s="70" t="s">
        <v>195</v>
      </c>
      <c r="I385" s="70" t="s">
        <v>24</v>
      </c>
      <c r="J385">
        <v>7.4999999999999997E-2</v>
      </c>
      <c r="K385">
        <v>0</v>
      </c>
      <c r="L385">
        <v>10</v>
      </c>
      <c r="M385">
        <v>0</v>
      </c>
      <c r="N385">
        <v>0</v>
      </c>
      <c r="O385">
        <v>1</v>
      </c>
      <c r="P385" s="70" t="s">
        <v>336</v>
      </c>
      <c r="Q385">
        <v>0</v>
      </c>
      <c r="R385">
        <v>0</v>
      </c>
    </row>
    <row r="386" spans="1:18" x14ac:dyDescent="0.25">
      <c r="A386">
        <v>386</v>
      </c>
      <c r="B386" s="31" t="s">
        <v>7246</v>
      </c>
      <c r="C386" s="70" t="s">
        <v>4296</v>
      </c>
      <c r="D386" s="70" t="s">
        <v>31</v>
      </c>
      <c r="E386" s="70" t="s">
        <v>2377</v>
      </c>
      <c r="F386" s="70" t="s">
        <v>2556</v>
      </c>
      <c r="G386" s="70" t="s">
        <v>4048</v>
      </c>
      <c r="H386" s="70" t="s">
        <v>23</v>
      </c>
      <c r="I386" s="70" t="s">
        <v>24</v>
      </c>
      <c r="J386">
        <v>1</v>
      </c>
      <c r="K386">
        <v>1E-3</v>
      </c>
      <c r="L386">
        <v>1</v>
      </c>
      <c r="M386">
        <v>0</v>
      </c>
      <c r="N386">
        <v>0</v>
      </c>
      <c r="O386">
        <v>0</v>
      </c>
      <c r="P386" s="70" t="s">
        <v>32</v>
      </c>
      <c r="Q386">
        <v>0</v>
      </c>
      <c r="R386">
        <v>0</v>
      </c>
    </row>
    <row r="387" spans="1:18" x14ac:dyDescent="0.25">
      <c r="A387">
        <v>387</v>
      </c>
      <c r="B387" s="31" t="s">
        <v>7247</v>
      </c>
      <c r="C387" s="70" t="s">
        <v>329</v>
      </c>
      <c r="D387" s="70" t="s">
        <v>21</v>
      </c>
      <c r="E387" s="70" t="s">
        <v>2432</v>
      </c>
      <c r="F387" s="70" t="s">
        <v>2433</v>
      </c>
      <c r="G387" s="70" t="s">
        <v>35</v>
      </c>
      <c r="H387" s="70" t="s">
        <v>29</v>
      </c>
      <c r="I387" s="70" t="s">
        <v>29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1</v>
      </c>
      <c r="P387" s="70" t="s">
        <v>25</v>
      </c>
      <c r="Q387">
        <v>0</v>
      </c>
      <c r="R387">
        <v>0</v>
      </c>
    </row>
    <row r="388" spans="1:18" x14ac:dyDescent="0.25">
      <c r="A388">
        <v>388</v>
      </c>
      <c r="B388" s="31" t="s">
        <v>7248</v>
      </c>
      <c r="C388" s="70" t="s">
        <v>330</v>
      </c>
      <c r="D388" s="70" t="s">
        <v>31</v>
      </c>
      <c r="E388" s="70" t="s">
        <v>4110</v>
      </c>
      <c r="F388" s="70" t="s">
        <v>2378</v>
      </c>
      <c r="G388" s="70" t="s">
        <v>4048</v>
      </c>
      <c r="H388" s="70" t="s">
        <v>29</v>
      </c>
      <c r="I388" s="70" t="s">
        <v>29</v>
      </c>
      <c r="J388">
        <v>1</v>
      </c>
      <c r="K388">
        <v>1E-3</v>
      </c>
      <c r="L388">
        <v>1</v>
      </c>
      <c r="M388">
        <v>0</v>
      </c>
      <c r="N388">
        <v>0</v>
      </c>
      <c r="O388">
        <v>1</v>
      </c>
      <c r="P388" s="70" t="s">
        <v>32</v>
      </c>
      <c r="Q388">
        <v>0</v>
      </c>
      <c r="R388">
        <v>0</v>
      </c>
    </row>
    <row r="389" spans="1:18" x14ac:dyDescent="0.25">
      <c r="A389">
        <v>389</v>
      </c>
      <c r="B389" s="31" t="s">
        <v>7249</v>
      </c>
      <c r="C389" s="70" t="s">
        <v>331</v>
      </c>
      <c r="D389" s="70" t="s">
        <v>881</v>
      </c>
      <c r="E389" s="70" t="s">
        <v>2538</v>
      </c>
      <c r="F389" s="70" t="s">
        <v>2539</v>
      </c>
      <c r="G389" s="70" t="s">
        <v>332</v>
      </c>
      <c r="H389" s="70" t="s">
        <v>103</v>
      </c>
      <c r="I389" s="70" t="s">
        <v>24</v>
      </c>
      <c r="J389">
        <v>0.55500000000000005</v>
      </c>
      <c r="K389">
        <v>0</v>
      </c>
      <c r="L389">
        <v>12</v>
      </c>
      <c r="M389">
        <v>0</v>
      </c>
      <c r="N389">
        <v>0</v>
      </c>
      <c r="O389">
        <v>1</v>
      </c>
      <c r="P389" s="70" t="s">
        <v>336</v>
      </c>
      <c r="Q389">
        <v>0</v>
      </c>
      <c r="R389">
        <v>0</v>
      </c>
    </row>
    <row r="390" spans="1:18" x14ac:dyDescent="0.25">
      <c r="A390">
        <v>390</v>
      </c>
      <c r="B390" s="31" t="s">
        <v>7250</v>
      </c>
      <c r="C390" s="70" t="s">
        <v>333</v>
      </c>
      <c r="D390" s="70" t="s">
        <v>881</v>
      </c>
      <c r="E390" s="70" t="s">
        <v>2538</v>
      </c>
      <c r="F390" s="70" t="s">
        <v>2539</v>
      </c>
      <c r="G390" s="70" t="s">
        <v>332</v>
      </c>
      <c r="H390" s="70" t="s">
        <v>103</v>
      </c>
      <c r="I390" s="70" t="s">
        <v>24</v>
      </c>
      <c r="J390">
        <v>0.78500000000000003</v>
      </c>
      <c r="K390">
        <v>0</v>
      </c>
      <c r="L390">
        <v>12</v>
      </c>
      <c r="M390">
        <v>0</v>
      </c>
      <c r="N390">
        <v>0</v>
      </c>
      <c r="O390">
        <v>1</v>
      </c>
      <c r="P390" s="70" t="s">
        <v>336</v>
      </c>
      <c r="Q390">
        <v>0</v>
      </c>
      <c r="R390">
        <v>0</v>
      </c>
    </row>
    <row r="391" spans="1:18" x14ac:dyDescent="0.25">
      <c r="A391">
        <v>391</v>
      </c>
      <c r="B391" s="31" t="s">
        <v>7251</v>
      </c>
      <c r="C391" s="70" t="s">
        <v>334</v>
      </c>
      <c r="D391" s="70" t="s">
        <v>31</v>
      </c>
      <c r="E391" s="70" t="s">
        <v>4112</v>
      </c>
      <c r="F391" s="70" t="s">
        <v>2378</v>
      </c>
      <c r="G391" s="70" t="s">
        <v>4048</v>
      </c>
      <c r="H391" s="70" t="s">
        <v>29</v>
      </c>
      <c r="I391" s="70" t="s">
        <v>29</v>
      </c>
      <c r="J391">
        <v>1</v>
      </c>
      <c r="K391">
        <v>1E-3</v>
      </c>
      <c r="L391">
        <v>1</v>
      </c>
      <c r="M391">
        <v>0</v>
      </c>
      <c r="N391">
        <v>0</v>
      </c>
      <c r="O391">
        <v>1</v>
      </c>
      <c r="P391" s="70" t="s">
        <v>32</v>
      </c>
      <c r="Q391">
        <v>0</v>
      </c>
      <c r="R391">
        <v>0</v>
      </c>
    </row>
    <row r="392" spans="1:18" x14ac:dyDescent="0.25">
      <c r="A392">
        <v>392</v>
      </c>
      <c r="B392" s="31" t="s">
        <v>7252</v>
      </c>
      <c r="C392" s="70" t="s">
        <v>4297</v>
      </c>
      <c r="D392" s="70" t="s">
        <v>34</v>
      </c>
      <c r="E392" s="70" t="s">
        <v>2485</v>
      </c>
      <c r="F392" s="70" t="s">
        <v>2415</v>
      </c>
      <c r="G392" s="70" t="s">
        <v>232</v>
      </c>
      <c r="H392" s="70" t="s">
        <v>23</v>
      </c>
      <c r="I392" s="70" t="s">
        <v>24</v>
      </c>
      <c r="J392">
        <v>2.5999999999999999E-2</v>
      </c>
      <c r="K392">
        <v>0</v>
      </c>
      <c r="L392">
        <v>1</v>
      </c>
      <c r="M392">
        <v>0</v>
      </c>
      <c r="N392">
        <v>0</v>
      </c>
      <c r="O392">
        <v>0</v>
      </c>
      <c r="P392" s="70" t="s">
        <v>553</v>
      </c>
      <c r="Q392">
        <v>0</v>
      </c>
      <c r="R392">
        <v>0</v>
      </c>
    </row>
    <row r="393" spans="1:18" x14ac:dyDescent="0.25">
      <c r="A393">
        <v>393</v>
      </c>
      <c r="B393" s="31" t="s">
        <v>7253</v>
      </c>
      <c r="C393" s="70" t="s">
        <v>335</v>
      </c>
      <c r="D393" s="70" t="s">
        <v>31</v>
      </c>
      <c r="E393" s="70" t="s">
        <v>2377</v>
      </c>
      <c r="F393" s="70" t="s">
        <v>2378</v>
      </c>
      <c r="G393" s="70" t="s">
        <v>4048</v>
      </c>
      <c r="H393" s="70" t="s">
        <v>29</v>
      </c>
      <c r="I393" s="70" t="s">
        <v>29</v>
      </c>
      <c r="J393">
        <v>1</v>
      </c>
      <c r="K393">
        <v>1E-3</v>
      </c>
      <c r="L393">
        <v>1</v>
      </c>
      <c r="M393">
        <v>0</v>
      </c>
      <c r="N393">
        <v>0</v>
      </c>
      <c r="O393">
        <v>1</v>
      </c>
      <c r="P393" s="70" t="s">
        <v>32</v>
      </c>
      <c r="Q393">
        <v>0</v>
      </c>
      <c r="R393">
        <v>0</v>
      </c>
    </row>
    <row r="394" spans="1:18" x14ac:dyDescent="0.25">
      <c r="A394">
        <v>394</v>
      </c>
      <c r="B394" s="31" t="s">
        <v>7254</v>
      </c>
      <c r="C394" s="70" t="s">
        <v>4298</v>
      </c>
      <c r="D394" s="70" t="s">
        <v>31</v>
      </c>
      <c r="E394" s="70" t="s">
        <v>4112</v>
      </c>
      <c r="F394" s="70" t="s">
        <v>2556</v>
      </c>
      <c r="G394" s="70" t="s">
        <v>4048</v>
      </c>
      <c r="H394" s="70" t="s">
        <v>23</v>
      </c>
      <c r="I394" s="70" t="s">
        <v>24</v>
      </c>
      <c r="J394">
        <v>1</v>
      </c>
      <c r="K394">
        <v>1E-3</v>
      </c>
      <c r="L394">
        <v>1</v>
      </c>
      <c r="M394">
        <v>0</v>
      </c>
      <c r="N394">
        <v>0</v>
      </c>
      <c r="O394">
        <v>1</v>
      </c>
      <c r="P394" s="70" t="s">
        <v>32</v>
      </c>
      <c r="Q394">
        <v>0</v>
      </c>
      <c r="R394">
        <v>0</v>
      </c>
    </row>
    <row r="395" spans="1:18" x14ac:dyDescent="0.25">
      <c r="A395">
        <v>395</v>
      </c>
      <c r="B395" s="31" t="s">
        <v>7255</v>
      </c>
      <c r="C395" s="70" t="s">
        <v>3739</v>
      </c>
      <c r="D395" s="70" t="s">
        <v>540</v>
      </c>
      <c r="E395" s="70" t="s">
        <v>4299</v>
      </c>
      <c r="F395" s="70" t="s">
        <v>2979</v>
      </c>
      <c r="G395" s="70" t="s">
        <v>4300</v>
      </c>
      <c r="H395" s="70" t="s">
        <v>228</v>
      </c>
      <c r="I395" s="70" t="s">
        <v>24</v>
      </c>
      <c r="J395">
        <v>0.17</v>
      </c>
      <c r="K395">
        <v>0</v>
      </c>
      <c r="L395">
        <v>48</v>
      </c>
      <c r="M395">
        <v>0</v>
      </c>
      <c r="N395">
        <v>0</v>
      </c>
      <c r="O395">
        <v>1</v>
      </c>
      <c r="P395" s="70" t="s">
        <v>553</v>
      </c>
      <c r="Q395">
        <v>0</v>
      </c>
      <c r="R395">
        <v>0</v>
      </c>
    </row>
    <row r="396" spans="1:18" x14ac:dyDescent="0.25">
      <c r="A396">
        <v>396</v>
      </c>
      <c r="B396" s="31" t="s">
        <v>7256</v>
      </c>
      <c r="C396" s="70" t="s">
        <v>4301</v>
      </c>
      <c r="D396" s="70" t="s">
        <v>327</v>
      </c>
      <c r="E396" s="70" t="s">
        <v>4295</v>
      </c>
      <c r="F396" s="70" t="s">
        <v>63</v>
      </c>
      <c r="G396" s="70" t="s">
        <v>4302</v>
      </c>
      <c r="H396" s="70" t="s">
        <v>195</v>
      </c>
      <c r="I396" s="70" t="s">
        <v>24</v>
      </c>
      <c r="J396">
        <v>7.4999999999999997E-2</v>
      </c>
      <c r="K396">
        <v>1.2375E-4</v>
      </c>
      <c r="L396">
        <v>10</v>
      </c>
      <c r="M396">
        <v>0</v>
      </c>
      <c r="N396">
        <v>0</v>
      </c>
      <c r="O396">
        <v>1</v>
      </c>
      <c r="P396" s="70" t="s">
        <v>336</v>
      </c>
      <c r="Q396">
        <v>0</v>
      </c>
      <c r="R396">
        <v>0</v>
      </c>
    </row>
    <row r="397" spans="1:18" x14ac:dyDescent="0.25">
      <c r="A397">
        <v>397</v>
      </c>
      <c r="B397" s="31" t="s">
        <v>7257</v>
      </c>
      <c r="C397" s="70" t="s">
        <v>4303</v>
      </c>
      <c r="D397" s="70" t="s">
        <v>327</v>
      </c>
      <c r="E397" s="70" t="s">
        <v>4295</v>
      </c>
      <c r="F397" s="70" t="s">
        <v>63</v>
      </c>
      <c r="G397" s="70" t="s">
        <v>4302</v>
      </c>
      <c r="H397" s="70" t="s">
        <v>195</v>
      </c>
      <c r="I397" s="70" t="s">
        <v>24</v>
      </c>
      <c r="J397">
        <v>7.4999999999999997E-2</v>
      </c>
      <c r="K397">
        <v>1E-3</v>
      </c>
      <c r="L397">
        <v>10</v>
      </c>
      <c r="M397">
        <v>0</v>
      </c>
      <c r="N397">
        <v>0</v>
      </c>
      <c r="O397">
        <v>1</v>
      </c>
      <c r="P397" s="70" t="s">
        <v>336</v>
      </c>
      <c r="Q397">
        <v>0</v>
      </c>
      <c r="R397">
        <v>0</v>
      </c>
    </row>
    <row r="398" spans="1:18" x14ac:dyDescent="0.25">
      <c r="A398">
        <v>398</v>
      </c>
      <c r="B398" s="31" t="s">
        <v>7258</v>
      </c>
      <c r="C398" s="70" t="s">
        <v>4304</v>
      </c>
      <c r="D398" s="70" t="s">
        <v>21</v>
      </c>
      <c r="E398" s="70" t="s">
        <v>2432</v>
      </c>
      <c r="F398" s="70" t="s">
        <v>67</v>
      </c>
      <c r="G398" s="70" t="s">
        <v>4103</v>
      </c>
      <c r="H398" s="70" t="s">
        <v>29</v>
      </c>
      <c r="I398" s="70" t="s">
        <v>29</v>
      </c>
      <c r="J398">
        <v>1</v>
      </c>
      <c r="K398">
        <v>0</v>
      </c>
      <c r="L398">
        <v>1</v>
      </c>
      <c r="M398">
        <v>0</v>
      </c>
      <c r="N398">
        <v>0</v>
      </c>
      <c r="O398">
        <v>1</v>
      </c>
      <c r="P398" s="70" t="s">
        <v>25</v>
      </c>
      <c r="Q398">
        <v>0</v>
      </c>
      <c r="R398">
        <v>0</v>
      </c>
    </row>
    <row r="399" spans="1:18" x14ac:dyDescent="0.25">
      <c r="A399">
        <v>399</v>
      </c>
      <c r="B399" s="31" t="s">
        <v>7259</v>
      </c>
      <c r="C399" s="70" t="s">
        <v>3664</v>
      </c>
      <c r="D399" s="70" t="s">
        <v>39</v>
      </c>
      <c r="E399" s="70" t="s">
        <v>2481</v>
      </c>
      <c r="F399" s="70" t="s">
        <v>63</v>
      </c>
      <c r="G399" s="70" t="s">
        <v>337</v>
      </c>
      <c r="H399" s="70" t="s">
        <v>222</v>
      </c>
      <c r="I399" s="70" t="s">
        <v>24</v>
      </c>
      <c r="J399">
        <v>0.33</v>
      </c>
      <c r="K399">
        <v>31.667999999999999</v>
      </c>
      <c r="L399">
        <v>1</v>
      </c>
      <c r="M399">
        <v>0</v>
      </c>
      <c r="N399">
        <v>0</v>
      </c>
      <c r="O399">
        <v>1</v>
      </c>
      <c r="P399" s="70" t="s">
        <v>336</v>
      </c>
      <c r="Q399">
        <v>0</v>
      </c>
      <c r="R399">
        <v>0</v>
      </c>
    </row>
    <row r="400" spans="1:18" x14ac:dyDescent="0.25">
      <c r="A400">
        <v>400</v>
      </c>
      <c r="B400" s="31" t="s">
        <v>7260</v>
      </c>
      <c r="C400" s="70" t="s">
        <v>2950</v>
      </c>
      <c r="D400" s="70" t="s">
        <v>31</v>
      </c>
      <c r="E400" s="70" t="s">
        <v>2377</v>
      </c>
      <c r="F400" s="70" t="s">
        <v>2378</v>
      </c>
      <c r="G400" s="70" t="s">
        <v>4048</v>
      </c>
      <c r="H400" s="70" t="s">
        <v>29</v>
      </c>
      <c r="I400" s="70" t="s">
        <v>29</v>
      </c>
      <c r="J400">
        <v>1</v>
      </c>
      <c r="K400">
        <v>0</v>
      </c>
      <c r="L400">
        <v>1</v>
      </c>
      <c r="M400">
        <v>0</v>
      </c>
      <c r="N400">
        <v>0</v>
      </c>
      <c r="O400">
        <v>0</v>
      </c>
      <c r="P400" s="70" t="s">
        <v>32</v>
      </c>
      <c r="Q400">
        <v>0</v>
      </c>
      <c r="R400">
        <v>0</v>
      </c>
    </row>
    <row r="401" spans="1:18" x14ac:dyDescent="0.25">
      <c r="A401">
        <v>401</v>
      </c>
      <c r="B401" s="31" t="s">
        <v>7261</v>
      </c>
      <c r="C401" s="70" t="s">
        <v>2899</v>
      </c>
      <c r="D401" s="70" t="s">
        <v>31</v>
      </c>
      <c r="E401" s="70" t="s">
        <v>2377</v>
      </c>
      <c r="F401" s="70" t="s">
        <v>2378</v>
      </c>
      <c r="G401" s="70" t="s">
        <v>4048</v>
      </c>
      <c r="H401" s="70" t="s">
        <v>29</v>
      </c>
      <c r="I401" s="70" t="s">
        <v>29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1</v>
      </c>
      <c r="P401" s="70" t="s">
        <v>32</v>
      </c>
      <c r="Q401">
        <v>0</v>
      </c>
      <c r="R401">
        <v>0</v>
      </c>
    </row>
    <row r="402" spans="1:18" x14ac:dyDescent="0.25">
      <c r="A402">
        <v>402</v>
      </c>
      <c r="B402" s="31" t="s">
        <v>7262</v>
      </c>
      <c r="C402" s="70" t="s">
        <v>4305</v>
      </c>
      <c r="D402" s="70" t="s">
        <v>31</v>
      </c>
      <c r="E402" s="70" t="s">
        <v>4112</v>
      </c>
      <c r="F402" s="70" t="s">
        <v>2378</v>
      </c>
      <c r="G402" s="70" t="s">
        <v>4048</v>
      </c>
      <c r="H402" s="70" t="s">
        <v>180</v>
      </c>
      <c r="I402" s="70" t="s">
        <v>24</v>
      </c>
      <c r="J402">
        <v>1</v>
      </c>
      <c r="K402">
        <v>1E-3</v>
      </c>
      <c r="L402">
        <v>1</v>
      </c>
      <c r="M402">
        <v>0</v>
      </c>
      <c r="N402">
        <v>0</v>
      </c>
      <c r="O402">
        <v>1</v>
      </c>
      <c r="P402" s="70" t="s">
        <v>32</v>
      </c>
      <c r="Q402">
        <v>0</v>
      </c>
      <c r="R402">
        <v>0</v>
      </c>
    </row>
    <row r="403" spans="1:18" x14ac:dyDescent="0.25">
      <c r="A403">
        <v>403</v>
      </c>
      <c r="B403" s="31" t="s">
        <v>7263</v>
      </c>
      <c r="C403" s="70" t="s">
        <v>338</v>
      </c>
      <c r="D403" s="70" t="s">
        <v>31</v>
      </c>
      <c r="E403" s="70" t="s">
        <v>2377</v>
      </c>
      <c r="F403" s="70" t="s">
        <v>2378</v>
      </c>
      <c r="G403" s="70" t="s">
        <v>4048</v>
      </c>
      <c r="H403" s="70" t="s">
        <v>29</v>
      </c>
      <c r="I403" s="70" t="s">
        <v>29</v>
      </c>
      <c r="J403">
        <v>1</v>
      </c>
      <c r="K403">
        <v>1E-3</v>
      </c>
      <c r="L403">
        <v>1</v>
      </c>
      <c r="M403">
        <v>0</v>
      </c>
      <c r="N403">
        <v>0</v>
      </c>
      <c r="O403">
        <v>0</v>
      </c>
      <c r="P403" s="70" t="s">
        <v>32</v>
      </c>
      <c r="Q403">
        <v>0</v>
      </c>
      <c r="R403">
        <v>0</v>
      </c>
    </row>
    <row r="404" spans="1:18" x14ac:dyDescent="0.25">
      <c r="A404">
        <v>404</v>
      </c>
      <c r="B404" s="31" t="s">
        <v>7264</v>
      </c>
      <c r="C404" s="70" t="s">
        <v>339</v>
      </c>
      <c r="D404" s="70" t="s">
        <v>31</v>
      </c>
      <c r="E404" s="70" t="s">
        <v>2377</v>
      </c>
      <c r="F404" s="70" t="s">
        <v>2378</v>
      </c>
      <c r="G404" s="70" t="s">
        <v>4048</v>
      </c>
      <c r="H404" s="70" t="s">
        <v>29</v>
      </c>
      <c r="I404" s="70" t="s">
        <v>29</v>
      </c>
      <c r="J404">
        <v>1</v>
      </c>
      <c r="K404">
        <v>1E-3</v>
      </c>
      <c r="L404">
        <v>1</v>
      </c>
      <c r="M404">
        <v>0</v>
      </c>
      <c r="N404">
        <v>0</v>
      </c>
      <c r="O404">
        <v>1</v>
      </c>
      <c r="P404" s="70" t="s">
        <v>32</v>
      </c>
      <c r="Q404">
        <v>0</v>
      </c>
      <c r="R404">
        <v>0</v>
      </c>
    </row>
    <row r="405" spans="1:18" x14ac:dyDescent="0.25">
      <c r="A405">
        <v>405</v>
      </c>
      <c r="B405" s="31" t="s">
        <v>7265</v>
      </c>
      <c r="C405" s="70" t="s">
        <v>340</v>
      </c>
      <c r="D405" s="70" t="s">
        <v>881</v>
      </c>
      <c r="E405" s="70" t="s">
        <v>2380</v>
      </c>
      <c r="F405" s="70" t="s">
        <v>2381</v>
      </c>
      <c r="G405" s="70" t="s">
        <v>105</v>
      </c>
      <c r="H405" s="70" t="s">
        <v>90</v>
      </c>
      <c r="I405" s="70" t="s">
        <v>24</v>
      </c>
      <c r="J405">
        <v>0.9</v>
      </c>
      <c r="K405">
        <v>1.5120000000000001E-3</v>
      </c>
      <c r="L405">
        <v>24</v>
      </c>
      <c r="M405">
        <v>0</v>
      </c>
      <c r="N405">
        <v>0</v>
      </c>
      <c r="O405">
        <v>1</v>
      </c>
      <c r="P405" s="70" t="s">
        <v>75</v>
      </c>
      <c r="Q405">
        <v>0</v>
      </c>
      <c r="R405">
        <v>0</v>
      </c>
    </row>
    <row r="406" spans="1:18" x14ac:dyDescent="0.25">
      <c r="A406">
        <v>406</v>
      </c>
      <c r="B406" s="31" t="s">
        <v>7266</v>
      </c>
      <c r="C406" s="70" t="s">
        <v>3355</v>
      </c>
      <c r="D406" s="70" t="s">
        <v>31</v>
      </c>
      <c r="E406" s="70" t="s">
        <v>2377</v>
      </c>
      <c r="F406" s="70" t="s">
        <v>2378</v>
      </c>
      <c r="G406" s="70" t="s">
        <v>4048</v>
      </c>
      <c r="H406" s="70" t="s">
        <v>29</v>
      </c>
      <c r="I406" s="70" t="s">
        <v>29</v>
      </c>
      <c r="J406">
        <v>1</v>
      </c>
      <c r="K406">
        <v>1E-3</v>
      </c>
      <c r="L406">
        <v>1</v>
      </c>
      <c r="M406">
        <v>0</v>
      </c>
      <c r="N406">
        <v>0</v>
      </c>
      <c r="O406">
        <v>0</v>
      </c>
      <c r="P406" s="70" t="s">
        <v>32</v>
      </c>
      <c r="Q406">
        <v>0</v>
      </c>
      <c r="R406">
        <v>0</v>
      </c>
    </row>
    <row r="407" spans="1:18" x14ac:dyDescent="0.25">
      <c r="A407">
        <v>407</v>
      </c>
      <c r="B407" s="31" t="s">
        <v>7267</v>
      </c>
      <c r="C407" s="70" t="s">
        <v>4306</v>
      </c>
      <c r="D407" s="70" t="s">
        <v>31</v>
      </c>
      <c r="E407" s="70" t="s">
        <v>4112</v>
      </c>
      <c r="F407" s="70" t="s">
        <v>2378</v>
      </c>
      <c r="G407" s="70" t="s">
        <v>4048</v>
      </c>
      <c r="H407" s="70" t="s">
        <v>23</v>
      </c>
      <c r="I407" s="70" t="s">
        <v>24</v>
      </c>
      <c r="J407">
        <v>1</v>
      </c>
      <c r="K407">
        <v>2E-3</v>
      </c>
      <c r="L407">
        <v>1</v>
      </c>
      <c r="M407">
        <v>0</v>
      </c>
      <c r="N407">
        <v>0</v>
      </c>
      <c r="O407">
        <v>1</v>
      </c>
      <c r="P407" s="70" t="s">
        <v>32</v>
      </c>
      <c r="Q407">
        <v>0</v>
      </c>
      <c r="R407">
        <v>0</v>
      </c>
    </row>
    <row r="408" spans="1:18" x14ac:dyDescent="0.25">
      <c r="A408">
        <v>408</v>
      </c>
      <c r="B408" s="31" t="s">
        <v>7268</v>
      </c>
      <c r="C408" s="70" t="s">
        <v>11975</v>
      </c>
      <c r="D408" s="70" t="s">
        <v>21</v>
      </c>
      <c r="E408" s="70" t="s">
        <v>2266</v>
      </c>
      <c r="F408" s="70" t="s">
        <v>121</v>
      </c>
      <c r="G408" s="70" t="s">
        <v>35</v>
      </c>
      <c r="H408" s="70" t="s">
        <v>29</v>
      </c>
      <c r="I408" s="70" t="s">
        <v>29</v>
      </c>
      <c r="J408">
        <v>1</v>
      </c>
      <c r="K408">
        <v>0</v>
      </c>
      <c r="L408">
        <v>1</v>
      </c>
      <c r="M408">
        <v>0</v>
      </c>
      <c r="N408">
        <v>0</v>
      </c>
      <c r="O408">
        <v>1</v>
      </c>
      <c r="P408" s="70" t="s">
        <v>25</v>
      </c>
      <c r="Q408">
        <v>0</v>
      </c>
      <c r="R408">
        <v>0</v>
      </c>
    </row>
    <row r="409" spans="1:18" x14ac:dyDescent="0.25">
      <c r="A409">
        <v>409</v>
      </c>
      <c r="B409" s="31" t="s">
        <v>7269</v>
      </c>
      <c r="C409" s="70" t="s">
        <v>341</v>
      </c>
      <c r="D409" s="70" t="s">
        <v>31</v>
      </c>
      <c r="E409" s="70" t="s">
        <v>4110</v>
      </c>
      <c r="F409" s="70" t="s">
        <v>2378</v>
      </c>
      <c r="G409" s="70" t="s">
        <v>4048</v>
      </c>
      <c r="H409" s="70" t="s">
        <v>29</v>
      </c>
      <c r="I409" s="70" t="s">
        <v>29</v>
      </c>
      <c r="J409">
        <v>1</v>
      </c>
      <c r="K409">
        <v>1E-3</v>
      </c>
      <c r="L409">
        <v>1</v>
      </c>
      <c r="M409">
        <v>0</v>
      </c>
      <c r="N409">
        <v>0</v>
      </c>
      <c r="O409">
        <v>1</v>
      </c>
      <c r="P409" s="70" t="s">
        <v>32</v>
      </c>
      <c r="Q409">
        <v>0</v>
      </c>
      <c r="R409">
        <v>0</v>
      </c>
    </row>
    <row r="410" spans="1:18" x14ac:dyDescent="0.25">
      <c r="A410">
        <v>410</v>
      </c>
      <c r="B410" s="31" t="s">
        <v>7270</v>
      </c>
      <c r="C410" s="70" t="s">
        <v>2951</v>
      </c>
      <c r="D410" s="70" t="s">
        <v>31</v>
      </c>
      <c r="E410" s="70" t="s">
        <v>4110</v>
      </c>
      <c r="F410" s="70" t="s">
        <v>2378</v>
      </c>
      <c r="G410" s="70" t="s">
        <v>4048</v>
      </c>
      <c r="H410" s="70" t="s">
        <v>29</v>
      </c>
      <c r="I410" s="70" t="s">
        <v>29</v>
      </c>
      <c r="J410">
        <v>1</v>
      </c>
      <c r="K410">
        <v>0</v>
      </c>
      <c r="L410">
        <v>1</v>
      </c>
      <c r="M410">
        <v>0</v>
      </c>
      <c r="N410">
        <v>0</v>
      </c>
      <c r="O410">
        <v>0</v>
      </c>
      <c r="P410" s="70" t="s">
        <v>32</v>
      </c>
      <c r="Q410">
        <v>0</v>
      </c>
      <c r="R410">
        <v>0</v>
      </c>
    </row>
    <row r="411" spans="1:18" x14ac:dyDescent="0.25">
      <c r="A411">
        <v>411</v>
      </c>
      <c r="B411" s="31" t="s">
        <v>7271</v>
      </c>
      <c r="C411" s="70" t="s">
        <v>342</v>
      </c>
      <c r="D411" s="70" t="s">
        <v>31</v>
      </c>
      <c r="E411" s="70" t="s">
        <v>2377</v>
      </c>
      <c r="F411" s="70" t="s">
        <v>2378</v>
      </c>
      <c r="G411" s="70" t="s">
        <v>4048</v>
      </c>
      <c r="H411" s="70" t="s">
        <v>23</v>
      </c>
      <c r="I411" s="70" t="s">
        <v>24</v>
      </c>
      <c r="J411">
        <v>0.1</v>
      </c>
      <c r="K411">
        <v>1E-3</v>
      </c>
      <c r="L411">
        <v>1</v>
      </c>
      <c r="M411">
        <v>0</v>
      </c>
      <c r="N411">
        <v>0</v>
      </c>
      <c r="O411">
        <v>1</v>
      </c>
      <c r="P411" s="70" t="s">
        <v>32</v>
      </c>
      <c r="Q411">
        <v>0</v>
      </c>
      <c r="R411">
        <v>0</v>
      </c>
    </row>
    <row r="412" spans="1:18" x14ac:dyDescent="0.25">
      <c r="A412">
        <v>412</v>
      </c>
      <c r="B412" s="31" t="s">
        <v>7272</v>
      </c>
      <c r="C412" s="70" t="s">
        <v>343</v>
      </c>
      <c r="D412" s="70" t="s">
        <v>21</v>
      </c>
      <c r="E412" s="70" t="s">
        <v>2432</v>
      </c>
      <c r="F412" s="70" t="s">
        <v>2433</v>
      </c>
      <c r="G412" s="70" t="s">
        <v>203</v>
      </c>
      <c r="H412" s="70" t="s">
        <v>299</v>
      </c>
      <c r="I412" s="70" t="s">
        <v>24</v>
      </c>
      <c r="J412">
        <v>0.15</v>
      </c>
      <c r="K412">
        <v>1.6000000000000001E-4</v>
      </c>
      <c r="L412">
        <v>1</v>
      </c>
      <c r="M412">
        <v>0</v>
      </c>
      <c r="N412">
        <v>0</v>
      </c>
      <c r="O412">
        <v>1</v>
      </c>
      <c r="P412" s="70" t="s">
        <v>25</v>
      </c>
      <c r="Q412">
        <v>0</v>
      </c>
      <c r="R412">
        <v>0</v>
      </c>
    </row>
    <row r="413" spans="1:18" x14ac:dyDescent="0.25">
      <c r="A413">
        <v>413</v>
      </c>
      <c r="B413" s="31" t="s">
        <v>7273</v>
      </c>
      <c r="C413" s="70" t="s">
        <v>4307</v>
      </c>
      <c r="D413" s="70" t="s">
        <v>34</v>
      </c>
      <c r="E413" s="70" t="s">
        <v>2699</v>
      </c>
      <c r="F413" s="70" t="s">
        <v>4049</v>
      </c>
      <c r="G413" s="70" t="s">
        <v>344</v>
      </c>
      <c r="H413" s="70" t="s">
        <v>1235</v>
      </c>
      <c r="I413" s="70" t="s">
        <v>24</v>
      </c>
      <c r="J413">
        <v>0.114</v>
      </c>
      <c r="K413">
        <v>0</v>
      </c>
      <c r="L413">
        <v>24</v>
      </c>
      <c r="M413">
        <v>0</v>
      </c>
      <c r="N413">
        <v>0</v>
      </c>
      <c r="O413">
        <v>1</v>
      </c>
      <c r="P413" s="70" t="s">
        <v>553</v>
      </c>
      <c r="Q413">
        <v>0</v>
      </c>
      <c r="R413">
        <v>0</v>
      </c>
    </row>
    <row r="414" spans="1:18" x14ac:dyDescent="0.25">
      <c r="A414">
        <v>414</v>
      </c>
      <c r="B414" s="31" t="s">
        <v>7274</v>
      </c>
      <c r="C414" s="70" t="s">
        <v>4308</v>
      </c>
      <c r="D414" s="70" t="s">
        <v>34</v>
      </c>
      <c r="E414" s="70" t="s">
        <v>2485</v>
      </c>
      <c r="F414" s="70" t="s">
        <v>2415</v>
      </c>
      <c r="G414" s="70" t="s">
        <v>344</v>
      </c>
      <c r="H414" s="70" t="s">
        <v>103</v>
      </c>
      <c r="I414" s="70" t="s">
        <v>24</v>
      </c>
      <c r="J414">
        <v>0.27</v>
      </c>
      <c r="K414">
        <v>0</v>
      </c>
      <c r="L414">
        <v>12</v>
      </c>
      <c r="M414">
        <v>0</v>
      </c>
      <c r="N414">
        <v>0</v>
      </c>
      <c r="O414">
        <v>1</v>
      </c>
      <c r="P414" s="70" t="s">
        <v>553</v>
      </c>
      <c r="Q414">
        <v>0</v>
      </c>
      <c r="R414">
        <v>0</v>
      </c>
    </row>
    <row r="415" spans="1:18" x14ac:dyDescent="0.25">
      <c r="A415">
        <v>415</v>
      </c>
      <c r="B415" s="31" t="s">
        <v>7275</v>
      </c>
      <c r="C415" s="70" t="s">
        <v>4309</v>
      </c>
      <c r="D415" s="70" t="s">
        <v>34</v>
      </c>
      <c r="E415" s="70" t="s">
        <v>2699</v>
      </c>
      <c r="F415" s="70" t="s">
        <v>4049</v>
      </c>
      <c r="G415" s="70" t="s">
        <v>344</v>
      </c>
      <c r="H415" s="70" t="s">
        <v>103</v>
      </c>
      <c r="I415" s="70" t="s">
        <v>24</v>
      </c>
      <c r="J415">
        <v>0.27</v>
      </c>
      <c r="K415">
        <v>0</v>
      </c>
      <c r="L415">
        <v>12</v>
      </c>
      <c r="M415">
        <v>0</v>
      </c>
      <c r="N415">
        <v>0</v>
      </c>
      <c r="O415">
        <v>1</v>
      </c>
      <c r="P415" s="70" t="s">
        <v>553</v>
      </c>
      <c r="Q415">
        <v>0</v>
      </c>
      <c r="R415">
        <v>0</v>
      </c>
    </row>
    <row r="416" spans="1:18" x14ac:dyDescent="0.25">
      <c r="A416">
        <v>416</v>
      </c>
      <c r="B416" s="31" t="s">
        <v>7276</v>
      </c>
      <c r="C416" s="70" t="s">
        <v>4310</v>
      </c>
      <c r="D416" s="70" t="s">
        <v>28</v>
      </c>
      <c r="E416" s="70" t="s">
        <v>2445</v>
      </c>
      <c r="F416" s="70" t="s">
        <v>2446</v>
      </c>
      <c r="G416" s="70" t="s">
        <v>126</v>
      </c>
      <c r="H416" s="70" t="s">
        <v>23</v>
      </c>
      <c r="I416" s="70" t="s">
        <v>24</v>
      </c>
      <c r="J416">
        <v>0.5</v>
      </c>
      <c r="K416">
        <v>0</v>
      </c>
      <c r="L416">
        <v>1</v>
      </c>
      <c r="M416">
        <v>0</v>
      </c>
      <c r="N416">
        <v>0</v>
      </c>
      <c r="O416">
        <v>0</v>
      </c>
      <c r="P416" s="70" t="s">
        <v>4116</v>
      </c>
      <c r="Q416">
        <v>0</v>
      </c>
      <c r="R416">
        <v>0</v>
      </c>
    </row>
    <row r="417" spans="1:18" x14ac:dyDescent="0.25">
      <c r="A417">
        <v>417</v>
      </c>
      <c r="B417" s="31" t="s">
        <v>7277</v>
      </c>
      <c r="C417" s="70" t="s">
        <v>4311</v>
      </c>
      <c r="D417" s="70" t="s">
        <v>28</v>
      </c>
      <c r="E417" s="70" t="s">
        <v>2445</v>
      </c>
      <c r="F417" s="70" t="s">
        <v>2446</v>
      </c>
      <c r="G417" s="70" t="s">
        <v>126</v>
      </c>
      <c r="H417" s="70" t="s">
        <v>23</v>
      </c>
      <c r="I417" s="70" t="s">
        <v>24</v>
      </c>
      <c r="J417">
        <v>1.5</v>
      </c>
      <c r="K417">
        <v>0</v>
      </c>
      <c r="L417">
        <v>1</v>
      </c>
      <c r="M417">
        <v>0</v>
      </c>
      <c r="N417">
        <v>0</v>
      </c>
      <c r="O417">
        <v>0</v>
      </c>
      <c r="P417" s="70" t="s">
        <v>4116</v>
      </c>
      <c r="Q417">
        <v>0</v>
      </c>
      <c r="R417">
        <v>0</v>
      </c>
    </row>
    <row r="418" spans="1:18" x14ac:dyDescent="0.25">
      <c r="A418">
        <v>418</v>
      </c>
      <c r="B418" s="31" t="s">
        <v>7278</v>
      </c>
      <c r="C418" s="70" t="s">
        <v>4312</v>
      </c>
      <c r="D418" s="70" t="s">
        <v>28</v>
      </c>
      <c r="E418" s="70" t="s">
        <v>2445</v>
      </c>
      <c r="F418" s="70" t="s">
        <v>2446</v>
      </c>
      <c r="G418" s="70" t="s">
        <v>126</v>
      </c>
      <c r="H418" s="70" t="s">
        <v>98</v>
      </c>
      <c r="I418" s="70" t="s">
        <v>24</v>
      </c>
      <c r="J418">
        <v>0.5</v>
      </c>
      <c r="K418">
        <v>1E-3</v>
      </c>
      <c r="L418">
        <v>1</v>
      </c>
      <c r="M418">
        <v>0</v>
      </c>
      <c r="N418">
        <v>0</v>
      </c>
      <c r="O418">
        <v>0</v>
      </c>
      <c r="P418" s="70" t="s">
        <v>4116</v>
      </c>
      <c r="Q418">
        <v>0</v>
      </c>
      <c r="R418">
        <v>0</v>
      </c>
    </row>
    <row r="419" spans="1:18" x14ac:dyDescent="0.25">
      <c r="A419">
        <v>419</v>
      </c>
      <c r="B419" s="31" t="s">
        <v>7279</v>
      </c>
      <c r="C419" s="70" t="s">
        <v>4313</v>
      </c>
      <c r="D419" s="70" t="s">
        <v>28</v>
      </c>
      <c r="E419" s="70" t="s">
        <v>2445</v>
      </c>
      <c r="F419" s="70" t="s">
        <v>2446</v>
      </c>
      <c r="G419" s="70" t="s">
        <v>345</v>
      </c>
      <c r="H419" s="70" t="s">
        <v>23</v>
      </c>
      <c r="I419" s="70" t="s">
        <v>24</v>
      </c>
      <c r="J419">
        <v>1</v>
      </c>
      <c r="K419">
        <v>1E-3</v>
      </c>
      <c r="L419">
        <v>1</v>
      </c>
      <c r="M419">
        <v>0</v>
      </c>
      <c r="N419">
        <v>0</v>
      </c>
      <c r="O419">
        <v>0</v>
      </c>
      <c r="P419" s="70" t="s">
        <v>4116</v>
      </c>
      <c r="Q419">
        <v>0</v>
      </c>
      <c r="R419">
        <v>0</v>
      </c>
    </row>
    <row r="420" spans="1:18" x14ac:dyDescent="0.25">
      <c r="A420">
        <v>420</v>
      </c>
      <c r="B420" s="31" t="s">
        <v>7280</v>
      </c>
      <c r="C420" s="70" t="s">
        <v>4314</v>
      </c>
      <c r="D420" s="70" t="s">
        <v>28</v>
      </c>
      <c r="E420" s="70" t="s">
        <v>2445</v>
      </c>
      <c r="F420" s="70" t="s">
        <v>2446</v>
      </c>
      <c r="G420" s="70" t="s">
        <v>126</v>
      </c>
      <c r="H420" s="70" t="s">
        <v>23</v>
      </c>
      <c r="I420" s="70" t="s">
        <v>24</v>
      </c>
      <c r="J420">
        <v>1</v>
      </c>
      <c r="K420">
        <v>0</v>
      </c>
      <c r="L420">
        <v>1</v>
      </c>
      <c r="M420">
        <v>0</v>
      </c>
      <c r="N420">
        <v>0</v>
      </c>
      <c r="O420">
        <v>0</v>
      </c>
      <c r="P420" s="70" t="s">
        <v>4116</v>
      </c>
      <c r="Q420">
        <v>0</v>
      </c>
      <c r="R420">
        <v>0</v>
      </c>
    </row>
    <row r="421" spans="1:18" x14ac:dyDescent="0.25">
      <c r="A421">
        <v>421</v>
      </c>
      <c r="B421" s="31" t="s">
        <v>7281</v>
      </c>
      <c r="C421" s="70" t="s">
        <v>4315</v>
      </c>
      <c r="D421" s="70" t="s">
        <v>28</v>
      </c>
      <c r="E421" s="70" t="s">
        <v>2445</v>
      </c>
      <c r="F421" s="70" t="s">
        <v>2446</v>
      </c>
      <c r="G421" s="70" t="s">
        <v>126</v>
      </c>
      <c r="H421" s="70" t="s">
        <v>23</v>
      </c>
      <c r="I421" s="70" t="s">
        <v>24</v>
      </c>
      <c r="J421">
        <v>1</v>
      </c>
      <c r="K421">
        <v>0</v>
      </c>
      <c r="L421">
        <v>1</v>
      </c>
      <c r="M421">
        <v>0</v>
      </c>
      <c r="N421">
        <v>0</v>
      </c>
      <c r="O421">
        <v>0</v>
      </c>
      <c r="P421" s="70" t="s">
        <v>4116</v>
      </c>
      <c r="Q421">
        <v>0</v>
      </c>
      <c r="R421">
        <v>0</v>
      </c>
    </row>
    <row r="422" spans="1:18" x14ac:dyDescent="0.25">
      <c r="A422">
        <v>422</v>
      </c>
      <c r="B422" s="31" t="s">
        <v>7282</v>
      </c>
      <c r="C422" s="70" t="s">
        <v>4316</v>
      </c>
      <c r="D422" s="70" t="s">
        <v>28</v>
      </c>
      <c r="E422" s="70" t="s">
        <v>2445</v>
      </c>
      <c r="F422" s="70" t="s">
        <v>2446</v>
      </c>
      <c r="G422" s="70" t="s">
        <v>126</v>
      </c>
      <c r="H422" s="70" t="s">
        <v>23</v>
      </c>
      <c r="I422" s="70" t="s">
        <v>24</v>
      </c>
      <c r="J422">
        <v>1</v>
      </c>
      <c r="K422">
        <v>2E-3</v>
      </c>
      <c r="L422">
        <v>1</v>
      </c>
      <c r="M422">
        <v>0</v>
      </c>
      <c r="N422">
        <v>0</v>
      </c>
      <c r="O422">
        <v>0</v>
      </c>
      <c r="P422" s="70" t="s">
        <v>4116</v>
      </c>
      <c r="Q422">
        <v>0</v>
      </c>
      <c r="R422">
        <v>0</v>
      </c>
    </row>
    <row r="423" spans="1:18" x14ac:dyDescent="0.25">
      <c r="A423">
        <v>423</v>
      </c>
      <c r="B423" s="31" t="s">
        <v>7283</v>
      </c>
      <c r="C423" s="70" t="s">
        <v>4317</v>
      </c>
      <c r="D423" s="70" t="s">
        <v>28</v>
      </c>
      <c r="E423" s="70" t="s">
        <v>2445</v>
      </c>
      <c r="F423" s="70" t="s">
        <v>2446</v>
      </c>
      <c r="G423" s="70" t="s">
        <v>126</v>
      </c>
      <c r="H423" s="70" t="s">
        <v>23</v>
      </c>
      <c r="I423" s="70" t="s">
        <v>24</v>
      </c>
      <c r="J423">
        <v>1</v>
      </c>
      <c r="K423">
        <v>1E-3</v>
      </c>
      <c r="L423">
        <v>1</v>
      </c>
      <c r="M423">
        <v>0</v>
      </c>
      <c r="N423">
        <v>0</v>
      </c>
      <c r="O423">
        <v>0</v>
      </c>
      <c r="P423" s="70" t="s">
        <v>4116</v>
      </c>
      <c r="Q423">
        <v>0</v>
      </c>
      <c r="R423">
        <v>0</v>
      </c>
    </row>
    <row r="424" spans="1:18" x14ac:dyDescent="0.25">
      <c r="A424">
        <v>424</v>
      </c>
      <c r="B424" s="31" t="s">
        <v>7284</v>
      </c>
      <c r="C424" s="70" t="s">
        <v>4318</v>
      </c>
      <c r="D424" s="70" t="s">
        <v>28</v>
      </c>
      <c r="E424" s="70" t="s">
        <v>2445</v>
      </c>
      <c r="F424" s="70" t="s">
        <v>2446</v>
      </c>
      <c r="G424" s="70" t="s">
        <v>126</v>
      </c>
      <c r="H424" s="70" t="s">
        <v>23</v>
      </c>
      <c r="I424" s="70" t="s">
        <v>24</v>
      </c>
      <c r="J424">
        <v>1</v>
      </c>
      <c r="K424">
        <v>1E-3</v>
      </c>
      <c r="L424">
        <v>1</v>
      </c>
      <c r="M424">
        <v>0</v>
      </c>
      <c r="N424">
        <v>0</v>
      </c>
      <c r="O424">
        <v>0</v>
      </c>
      <c r="P424" s="70" t="s">
        <v>4116</v>
      </c>
      <c r="Q424">
        <v>0</v>
      </c>
      <c r="R424">
        <v>0</v>
      </c>
    </row>
    <row r="425" spans="1:18" x14ac:dyDescent="0.25">
      <c r="A425">
        <v>425</v>
      </c>
      <c r="B425" s="31" t="s">
        <v>7285</v>
      </c>
      <c r="C425" s="70" t="s">
        <v>4319</v>
      </c>
      <c r="D425" s="70" t="s">
        <v>28</v>
      </c>
      <c r="E425" s="70" t="s">
        <v>2445</v>
      </c>
      <c r="F425" s="70" t="s">
        <v>2446</v>
      </c>
      <c r="G425" s="70" t="s">
        <v>126</v>
      </c>
      <c r="H425" s="70" t="s">
        <v>23</v>
      </c>
      <c r="I425" s="70" t="s">
        <v>24</v>
      </c>
      <c r="J425">
        <v>1</v>
      </c>
      <c r="K425">
        <v>3.0000000000000001E-3</v>
      </c>
      <c r="L425">
        <v>1</v>
      </c>
      <c r="M425">
        <v>0</v>
      </c>
      <c r="N425">
        <v>0</v>
      </c>
      <c r="O425">
        <v>0</v>
      </c>
      <c r="P425" s="70" t="s">
        <v>4116</v>
      </c>
      <c r="Q425">
        <v>0</v>
      </c>
      <c r="R425">
        <v>0</v>
      </c>
    </row>
    <row r="426" spans="1:18" x14ac:dyDescent="0.25">
      <c r="A426">
        <v>426</v>
      </c>
      <c r="B426" s="31" t="s">
        <v>7286</v>
      </c>
      <c r="C426" s="70" t="s">
        <v>4320</v>
      </c>
      <c r="D426" s="70" t="s">
        <v>21</v>
      </c>
      <c r="E426" s="70" t="s">
        <v>2432</v>
      </c>
      <c r="F426" s="70" t="s">
        <v>67</v>
      </c>
      <c r="G426" s="70" t="s">
        <v>302</v>
      </c>
      <c r="H426" s="70" t="s">
        <v>29</v>
      </c>
      <c r="I426" s="70" t="s">
        <v>29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1</v>
      </c>
      <c r="P426" s="70" t="s">
        <v>25</v>
      </c>
      <c r="Q426">
        <v>0</v>
      </c>
      <c r="R426">
        <v>0</v>
      </c>
    </row>
    <row r="427" spans="1:18" x14ac:dyDescent="0.25">
      <c r="A427">
        <v>427</v>
      </c>
      <c r="B427" s="31" t="s">
        <v>7287</v>
      </c>
      <c r="C427" s="70" t="s">
        <v>2952</v>
      </c>
      <c r="D427" s="70" t="s">
        <v>31</v>
      </c>
      <c r="E427" s="70" t="s">
        <v>2377</v>
      </c>
      <c r="F427" s="70" t="s">
        <v>2378</v>
      </c>
      <c r="G427" s="70" t="s">
        <v>4048</v>
      </c>
      <c r="H427" s="70" t="s">
        <v>29</v>
      </c>
      <c r="I427" s="70" t="s">
        <v>29</v>
      </c>
      <c r="J427">
        <v>1</v>
      </c>
      <c r="K427">
        <v>0</v>
      </c>
      <c r="L427">
        <v>1</v>
      </c>
      <c r="M427">
        <v>0</v>
      </c>
      <c r="N427">
        <v>0</v>
      </c>
      <c r="O427">
        <v>0</v>
      </c>
      <c r="P427" s="70" t="s">
        <v>32</v>
      </c>
      <c r="Q427">
        <v>0</v>
      </c>
      <c r="R427">
        <v>0</v>
      </c>
    </row>
    <row r="428" spans="1:18" x14ac:dyDescent="0.25">
      <c r="A428">
        <v>428</v>
      </c>
      <c r="B428" s="31" t="s">
        <v>7288</v>
      </c>
      <c r="C428" s="70" t="s">
        <v>4321</v>
      </c>
      <c r="D428" s="70" t="s">
        <v>53</v>
      </c>
      <c r="E428" s="70" t="s">
        <v>4322</v>
      </c>
      <c r="F428" s="70" t="s">
        <v>4323</v>
      </c>
      <c r="G428" s="70" t="s">
        <v>54</v>
      </c>
      <c r="H428" s="70" t="s">
        <v>222</v>
      </c>
      <c r="I428" s="70" t="s">
        <v>24</v>
      </c>
      <c r="J428">
        <v>0.42</v>
      </c>
      <c r="K428">
        <v>1E-3</v>
      </c>
      <c r="L428">
        <v>24</v>
      </c>
      <c r="M428">
        <v>0</v>
      </c>
      <c r="N428">
        <v>0</v>
      </c>
      <c r="O428">
        <v>1</v>
      </c>
      <c r="P428" s="70" t="s">
        <v>38</v>
      </c>
      <c r="Q428">
        <v>0</v>
      </c>
      <c r="R428">
        <v>0</v>
      </c>
    </row>
    <row r="429" spans="1:18" x14ac:dyDescent="0.25">
      <c r="A429">
        <v>429</v>
      </c>
      <c r="B429" s="31" t="s">
        <v>7289</v>
      </c>
      <c r="C429" s="70" t="s">
        <v>4324</v>
      </c>
      <c r="D429" s="70" t="s">
        <v>53</v>
      </c>
      <c r="E429" s="70" t="s">
        <v>4322</v>
      </c>
      <c r="F429" s="70" t="s">
        <v>4323</v>
      </c>
      <c r="G429" s="70" t="s">
        <v>54</v>
      </c>
      <c r="H429" s="70" t="s">
        <v>222</v>
      </c>
      <c r="I429" s="70" t="s">
        <v>24</v>
      </c>
      <c r="J429">
        <v>0.42</v>
      </c>
      <c r="K429">
        <v>1E-3</v>
      </c>
      <c r="L429">
        <v>24</v>
      </c>
      <c r="M429">
        <v>0</v>
      </c>
      <c r="N429">
        <v>0</v>
      </c>
      <c r="O429">
        <v>1</v>
      </c>
      <c r="P429" s="70" t="s">
        <v>38</v>
      </c>
      <c r="Q429">
        <v>0</v>
      </c>
      <c r="R429">
        <v>0</v>
      </c>
    </row>
    <row r="430" spans="1:18" x14ac:dyDescent="0.25">
      <c r="A430">
        <v>430</v>
      </c>
      <c r="B430" s="31" t="s">
        <v>7290</v>
      </c>
      <c r="C430" s="70" t="s">
        <v>2953</v>
      </c>
      <c r="D430" s="70" t="s">
        <v>31</v>
      </c>
      <c r="E430" s="70" t="s">
        <v>2377</v>
      </c>
      <c r="F430" s="70" t="s">
        <v>2378</v>
      </c>
      <c r="G430" s="70" t="s">
        <v>4048</v>
      </c>
      <c r="H430" s="70" t="s">
        <v>29</v>
      </c>
      <c r="I430" s="70" t="s">
        <v>29</v>
      </c>
      <c r="J430">
        <v>1</v>
      </c>
      <c r="K430">
        <v>0</v>
      </c>
      <c r="L430">
        <v>1</v>
      </c>
      <c r="M430">
        <v>0</v>
      </c>
      <c r="N430">
        <v>0</v>
      </c>
      <c r="O430">
        <v>0</v>
      </c>
      <c r="P430" s="70" t="s">
        <v>32</v>
      </c>
      <c r="Q430">
        <v>0</v>
      </c>
      <c r="R430">
        <v>0</v>
      </c>
    </row>
    <row r="431" spans="1:18" x14ac:dyDescent="0.25">
      <c r="A431">
        <v>431</v>
      </c>
      <c r="B431" s="31" t="s">
        <v>7291</v>
      </c>
      <c r="C431" s="70" t="s">
        <v>4325</v>
      </c>
      <c r="D431" s="70" t="s">
        <v>28</v>
      </c>
      <c r="E431" s="70" t="s">
        <v>2445</v>
      </c>
      <c r="F431" s="70" t="s">
        <v>2446</v>
      </c>
      <c r="G431" s="70" t="s">
        <v>126</v>
      </c>
      <c r="H431" s="70" t="s">
        <v>23</v>
      </c>
      <c r="I431" s="70" t="s">
        <v>24</v>
      </c>
      <c r="J431">
        <v>1</v>
      </c>
      <c r="K431">
        <v>1E-3</v>
      </c>
      <c r="L431">
        <v>1</v>
      </c>
      <c r="M431">
        <v>0</v>
      </c>
      <c r="N431">
        <v>0</v>
      </c>
      <c r="O431">
        <v>0</v>
      </c>
      <c r="P431" s="70" t="s">
        <v>4116</v>
      </c>
      <c r="Q431">
        <v>0</v>
      </c>
      <c r="R431">
        <v>0</v>
      </c>
    </row>
    <row r="432" spans="1:18" x14ac:dyDescent="0.25">
      <c r="A432">
        <v>432</v>
      </c>
      <c r="B432" s="31" t="s">
        <v>7292</v>
      </c>
      <c r="C432" s="70" t="s">
        <v>4326</v>
      </c>
      <c r="D432" s="70" t="s">
        <v>31</v>
      </c>
      <c r="E432" s="70" t="s">
        <v>2377</v>
      </c>
      <c r="F432" s="70" t="s">
        <v>2378</v>
      </c>
      <c r="G432" s="70" t="s">
        <v>4048</v>
      </c>
      <c r="H432" s="70" t="s">
        <v>23</v>
      </c>
      <c r="I432" s="70" t="s">
        <v>24</v>
      </c>
      <c r="J432">
        <v>0.15</v>
      </c>
      <c r="K432">
        <v>1E-3</v>
      </c>
      <c r="L432">
        <v>1</v>
      </c>
      <c r="M432">
        <v>0</v>
      </c>
      <c r="N432">
        <v>0</v>
      </c>
      <c r="O432">
        <v>1</v>
      </c>
      <c r="P432" s="70" t="s">
        <v>32</v>
      </c>
      <c r="Q432">
        <v>0</v>
      </c>
      <c r="R432">
        <v>0</v>
      </c>
    </row>
    <row r="433" spans="1:18" x14ac:dyDescent="0.25">
      <c r="A433">
        <v>433</v>
      </c>
      <c r="B433" s="31" t="s">
        <v>7293</v>
      </c>
      <c r="C433" s="70" t="s">
        <v>4327</v>
      </c>
      <c r="D433" s="70" t="s">
        <v>290</v>
      </c>
      <c r="E433" s="70" t="s">
        <v>4147</v>
      </c>
      <c r="F433" s="70" t="s">
        <v>4328</v>
      </c>
      <c r="G433" s="70" t="s">
        <v>4329</v>
      </c>
      <c r="H433" s="70" t="s">
        <v>90</v>
      </c>
      <c r="I433" s="70" t="s">
        <v>24</v>
      </c>
      <c r="J433">
        <v>1</v>
      </c>
      <c r="K433">
        <v>0</v>
      </c>
      <c r="L433">
        <v>24</v>
      </c>
      <c r="M433">
        <v>0</v>
      </c>
      <c r="N433">
        <v>0</v>
      </c>
      <c r="O433">
        <v>1</v>
      </c>
      <c r="P433" s="70" t="s">
        <v>553</v>
      </c>
      <c r="Q433">
        <v>0</v>
      </c>
      <c r="R433">
        <v>0</v>
      </c>
    </row>
    <row r="434" spans="1:18" x14ac:dyDescent="0.25">
      <c r="A434">
        <v>434</v>
      </c>
      <c r="B434" s="31" t="s">
        <v>7294</v>
      </c>
      <c r="C434" s="70" t="s">
        <v>346</v>
      </c>
      <c r="D434" s="70" t="s">
        <v>21</v>
      </c>
      <c r="E434" s="70" t="s">
        <v>2432</v>
      </c>
      <c r="F434" s="70" t="s">
        <v>67</v>
      </c>
      <c r="G434" s="70" t="s">
        <v>22</v>
      </c>
      <c r="H434" s="70" t="s">
        <v>29</v>
      </c>
      <c r="I434" s="70" t="s">
        <v>29</v>
      </c>
      <c r="J434">
        <v>1</v>
      </c>
      <c r="K434">
        <v>0</v>
      </c>
      <c r="L434">
        <v>1</v>
      </c>
      <c r="M434">
        <v>0</v>
      </c>
      <c r="N434">
        <v>0</v>
      </c>
      <c r="O434">
        <v>0</v>
      </c>
      <c r="P434" s="70" t="s">
        <v>25</v>
      </c>
      <c r="Q434">
        <v>0</v>
      </c>
      <c r="R434">
        <v>0</v>
      </c>
    </row>
    <row r="435" spans="1:18" x14ac:dyDescent="0.25">
      <c r="A435">
        <v>435</v>
      </c>
      <c r="B435" s="31" t="s">
        <v>7295</v>
      </c>
      <c r="C435" s="70" t="s">
        <v>4330</v>
      </c>
      <c r="D435" s="70" t="s">
        <v>28</v>
      </c>
      <c r="E435" s="70" t="s">
        <v>2445</v>
      </c>
      <c r="F435" s="70" t="s">
        <v>2446</v>
      </c>
      <c r="G435" s="70" t="s">
        <v>126</v>
      </c>
      <c r="H435" s="70" t="s">
        <v>23</v>
      </c>
      <c r="I435" s="70" t="s">
        <v>24</v>
      </c>
      <c r="J435">
        <v>0.5</v>
      </c>
      <c r="K435">
        <v>1E-3</v>
      </c>
      <c r="L435">
        <v>1</v>
      </c>
      <c r="M435">
        <v>0</v>
      </c>
      <c r="N435">
        <v>0</v>
      </c>
      <c r="O435">
        <v>0</v>
      </c>
      <c r="P435" s="70" t="s">
        <v>4116</v>
      </c>
      <c r="Q435">
        <v>0</v>
      </c>
      <c r="R435">
        <v>0</v>
      </c>
    </row>
    <row r="436" spans="1:18" x14ac:dyDescent="0.25">
      <c r="A436">
        <v>436</v>
      </c>
      <c r="B436" s="31" t="s">
        <v>7296</v>
      </c>
      <c r="C436" s="70" t="s">
        <v>4331</v>
      </c>
      <c r="D436" s="70" t="s">
        <v>28</v>
      </c>
      <c r="E436" s="70" t="s">
        <v>2445</v>
      </c>
      <c r="F436" s="70" t="s">
        <v>2446</v>
      </c>
      <c r="G436" s="70" t="s">
        <v>126</v>
      </c>
      <c r="H436" s="70" t="s">
        <v>23</v>
      </c>
      <c r="I436" s="70" t="s">
        <v>24</v>
      </c>
      <c r="J436">
        <v>0.5</v>
      </c>
      <c r="K436">
        <v>1E-3</v>
      </c>
      <c r="L436">
        <v>1</v>
      </c>
      <c r="M436">
        <v>0</v>
      </c>
      <c r="N436">
        <v>0</v>
      </c>
      <c r="O436">
        <v>0</v>
      </c>
      <c r="P436" s="70" t="s">
        <v>4116</v>
      </c>
      <c r="Q436">
        <v>0</v>
      </c>
      <c r="R436">
        <v>0</v>
      </c>
    </row>
    <row r="437" spans="1:18" x14ac:dyDescent="0.25">
      <c r="A437">
        <v>437</v>
      </c>
      <c r="B437" s="31" t="s">
        <v>7297</v>
      </c>
      <c r="C437" s="70" t="s">
        <v>4332</v>
      </c>
      <c r="D437" s="70" t="s">
        <v>28</v>
      </c>
      <c r="E437" s="70" t="s">
        <v>2445</v>
      </c>
      <c r="F437" s="70" t="s">
        <v>2446</v>
      </c>
      <c r="G437" s="70" t="s">
        <v>126</v>
      </c>
      <c r="H437" s="70" t="s">
        <v>23</v>
      </c>
      <c r="I437" s="70" t="s">
        <v>24</v>
      </c>
      <c r="J437">
        <v>0.5</v>
      </c>
      <c r="K437">
        <v>1E-3</v>
      </c>
      <c r="L437">
        <v>1</v>
      </c>
      <c r="M437">
        <v>0</v>
      </c>
      <c r="N437">
        <v>0</v>
      </c>
      <c r="O437">
        <v>0</v>
      </c>
      <c r="P437" s="70" t="s">
        <v>4116</v>
      </c>
      <c r="Q437">
        <v>0</v>
      </c>
      <c r="R437">
        <v>0</v>
      </c>
    </row>
    <row r="438" spans="1:18" x14ac:dyDescent="0.25">
      <c r="A438">
        <v>438</v>
      </c>
      <c r="B438" s="31" t="s">
        <v>7298</v>
      </c>
      <c r="C438" s="70" t="s">
        <v>4333</v>
      </c>
      <c r="D438" s="70" t="s">
        <v>28</v>
      </c>
      <c r="E438" s="70" t="s">
        <v>2445</v>
      </c>
      <c r="F438" s="70" t="s">
        <v>2446</v>
      </c>
      <c r="G438" s="70" t="s">
        <v>126</v>
      </c>
      <c r="H438" s="70" t="s">
        <v>98</v>
      </c>
      <c r="I438" s="70" t="s">
        <v>24</v>
      </c>
      <c r="J438">
        <v>0.5</v>
      </c>
      <c r="K438">
        <v>1E-3</v>
      </c>
      <c r="L438">
        <v>1</v>
      </c>
      <c r="M438">
        <v>0</v>
      </c>
      <c r="N438">
        <v>0</v>
      </c>
      <c r="O438">
        <v>0</v>
      </c>
      <c r="P438" s="70" t="s">
        <v>4116</v>
      </c>
      <c r="Q438">
        <v>0</v>
      </c>
      <c r="R438">
        <v>0</v>
      </c>
    </row>
    <row r="439" spans="1:18" x14ac:dyDescent="0.25">
      <c r="A439">
        <v>439</v>
      </c>
      <c r="B439" s="31" t="s">
        <v>7299</v>
      </c>
      <c r="C439" s="70" t="s">
        <v>347</v>
      </c>
      <c r="D439" s="70" t="s">
        <v>36</v>
      </c>
      <c r="E439" s="70" t="s">
        <v>4052</v>
      </c>
      <c r="F439" s="70" t="s">
        <v>37</v>
      </c>
      <c r="G439" s="70" t="s">
        <v>348</v>
      </c>
      <c r="H439" s="70" t="s">
        <v>349</v>
      </c>
      <c r="I439" s="70" t="s">
        <v>24</v>
      </c>
      <c r="J439">
        <v>0.05</v>
      </c>
      <c r="K439">
        <v>1E-3</v>
      </c>
      <c r="L439">
        <v>1000</v>
      </c>
      <c r="M439">
        <v>0</v>
      </c>
      <c r="N439">
        <v>0</v>
      </c>
      <c r="O439">
        <v>1</v>
      </c>
      <c r="P439" s="70" t="s">
        <v>38</v>
      </c>
      <c r="Q439">
        <v>0</v>
      </c>
      <c r="R439">
        <v>0</v>
      </c>
    </row>
    <row r="440" spans="1:18" x14ac:dyDescent="0.25">
      <c r="A440">
        <v>440</v>
      </c>
      <c r="B440" s="31" t="s">
        <v>7300</v>
      </c>
      <c r="C440" s="70" t="s">
        <v>4334</v>
      </c>
      <c r="D440" s="70" t="s">
        <v>28</v>
      </c>
      <c r="E440" s="70" t="s">
        <v>2445</v>
      </c>
      <c r="F440" s="70" t="s">
        <v>2446</v>
      </c>
      <c r="G440" s="70" t="s">
        <v>126</v>
      </c>
      <c r="H440" s="70" t="s">
        <v>23</v>
      </c>
      <c r="I440" s="70" t="s">
        <v>24</v>
      </c>
      <c r="J440">
        <v>0.5</v>
      </c>
      <c r="K440">
        <v>0</v>
      </c>
      <c r="L440">
        <v>1</v>
      </c>
      <c r="M440">
        <v>0</v>
      </c>
      <c r="N440">
        <v>0</v>
      </c>
      <c r="O440">
        <v>0</v>
      </c>
      <c r="P440" s="70" t="s">
        <v>4116</v>
      </c>
      <c r="Q440">
        <v>0</v>
      </c>
      <c r="R440">
        <v>0</v>
      </c>
    </row>
    <row r="441" spans="1:18" x14ac:dyDescent="0.25">
      <c r="A441">
        <v>441</v>
      </c>
      <c r="B441" s="31" t="s">
        <v>7301</v>
      </c>
      <c r="C441" s="70" t="s">
        <v>4335</v>
      </c>
      <c r="D441" s="70" t="s">
        <v>28</v>
      </c>
      <c r="E441" s="70" t="s">
        <v>2445</v>
      </c>
      <c r="F441" s="70" t="s">
        <v>2446</v>
      </c>
      <c r="G441" s="70" t="s">
        <v>126</v>
      </c>
      <c r="H441" s="70" t="s">
        <v>98</v>
      </c>
      <c r="I441" s="70" t="s">
        <v>24</v>
      </c>
      <c r="J441">
        <v>0.5</v>
      </c>
      <c r="K441">
        <v>1E-3</v>
      </c>
      <c r="L441">
        <v>1</v>
      </c>
      <c r="M441">
        <v>0</v>
      </c>
      <c r="N441">
        <v>0</v>
      </c>
      <c r="O441">
        <v>0</v>
      </c>
      <c r="P441" s="70" t="s">
        <v>4116</v>
      </c>
      <c r="Q441">
        <v>0</v>
      </c>
      <c r="R441">
        <v>0</v>
      </c>
    </row>
    <row r="442" spans="1:18" x14ac:dyDescent="0.25">
      <c r="A442">
        <v>442</v>
      </c>
      <c r="B442" s="31" t="s">
        <v>7302</v>
      </c>
      <c r="C442" s="70" t="s">
        <v>4336</v>
      </c>
      <c r="D442" s="70" t="s">
        <v>28</v>
      </c>
      <c r="E442" s="70" t="s">
        <v>2445</v>
      </c>
      <c r="F442" s="70" t="s">
        <v>2446</v>
      </c>
      <c r="G442" s="70" t="s">
        <v>126</v>
      </c>
      <c r="H442" s="70" t="s">
        <v>98</v>
      </c>
      <c r="I442" s="70" t="s">
        <v>24</v>
      </c>
      <c r="J442">
        <v>0.5</v>
      </c>
      <c r="K442">
        <v>0</v>
      </c>
      <c r="L442">
        <v>1</v>
      </c>
      <c r="M442">
        <v>0</v>
      </c>
      <c r="N442">
        <v>0</v>
      </c>
      <c r="O442">
        <v>0</v>
      </c>
      <c r="P442" s="70" t="s">
        <v>4116</v>
      </c>
      <c r="Q442">
        <v>0</v>
      </c>
      <c r="R442">
        <v>0</v>
      </c>
    </row>
    <row r="443" spans="1:18" x14ac:dyDescent="0.25">
      <c r="A443">
        <v>443</v>
      </c>
      <c r="B443" s="31" t="s">
        <v>7303</v>
      </c>
      <c r="C443" s="70" t="s">
        <v>4337</v>
      </c>
      <c r="D443" s="70" t="s">
        <v>28</v>
      </c>
      <c r="E443" s="70" t="s">
        <v>2445</v>
      </c>
      <c r="F443" s="70" t="s">
        <v>2446</v>
      </c>
      <c r="G443" s="70" t="s">
        <v>126</v>
      </c>
      <c r="H443" s="70" t="s">
        <v>98</v>
      </c>
      <c r="I443" s="70" t="s">
        <v>24</v>
      </c>
      <c r="J443">
        <v>0.5</v>
      </c>
      <c r="K443">
        <v>1E-3</v>
      </c>
      <c r="L443">
        <v>1</v>
      </c>
      <c r="M443">
        <v>0</v>
      </c>
      <c r="N443">
        <v>0</v>
      </c>
      <c r="O443">
        <v>0</v>
      </c>
      <c r="P443" s="70" t="s">
        <v>4116</v>
      </c>
      <c r="Q443">
        <v>0</v>
      </c>
      <c r="R443">
        <v>0</v>
      </c>
    </row>
    <row r="444" spans="1:18" x14ac:dyDescent="0.25">
      <c r="A444">
        <v>444</v>
      </c>
      <c r="B444" s="31" t="s">
        <v>7304</v>
      </c>
      <c r="C444" s="70" t="s">
        <v>2911</v>
      </c>
      <c r="D444" s="70" t="s">
        <v>47</v>
      </c>
      <c r="E444" s="70" t="s">
        <v>4206</v>
      </c>
      <c r="F444" s="70" t="s">
        <v>4338</v>
      </c>
      <c r="G444" s="70" t="s">
        <v>163</v>
      </c>
      <c r="H444" s="70" t="s">
        <v>23</v>
      </c>
      <c r="I444" s="70" t="s">
        <v>24</v>
      </c>
      <c r="J444">
        <v>0.9</v>
      </c>
      <c r="K444">
        <v>1E-3</v>
      </c>
      <c r="L444">
        <v>1</v>
      </c>
      <c r="M444">
        <v>0</v>
      </c>
      <c r="N444">
        <v>0</v>
      </c>
      <c r="O444">
        <v>1</v>
      </c>
      <c r="P444" s="70" t="s">
        <v>25</v>
      </c>
      <c r="Q444">
        <v>0</v>
      </c>
      <c r="R444">
        <v>0</v>
      </c>
    </row>
    <row r="445" spans="1:18" x14ac:dyDescent="0.25">
      <c r="A445">
        <v>445</v>
      </c>
      <c r="B445" s="31" t="s">
        <v>7305</v>
      </c>
      <c r="C445" s="70" t="s">
        <v>350</v>
      </c>
      <c r="D445" s="70" t="s">
        <v>31</v>
      </c>
      <c r="E445" s="70" t="s">
        <v>4110</v>
      </c>
      <c r="F445" s="70" t="s">
        <v>2378</v>
      </c>
      <c r="G445" s="70" t="s">
        <v>4048</v>
      </c>
      <c r="H445" s="70" t="s">
        <v>29</v>
      </c>
      <c r="I445" s="70" t="s">
        <v>29</v>
      </c>
      <c r="J445">
        <v>1</v>
      </c>
      <c r="K445">
        <v>1E-3</v>
      </c>
      <c r="L445">
        <v>1</v>
      </c>
      <c r="M445">
        <v>0</v>
      </c>
      <c r="N445">
        <v>0</v>
      </c>
      <c r="O445">
        <v>1</v>
      </c>
      <c r="P445" s="70" t="s">
        <v>32</v>
      </c>
      <c r="Q445">
        <v>0</v>
      </c>
      <c r="R445">
        <v>0</v>
      </c>
    </row>
    <row r="446" spans="1:18" x14ac:dyDescent="0.25">
      <c r="A446">
        <v>446</v>
      </c>
      <c r="B446" s="31" t="s">
        <v>7306</v>
      </c>
      <c r="C446" s="70" t="s">
        <v>4339</v>
      </c>
      <c r="D446" s="70" t="s">
        <v>31</v>
      </c>
      <c r="E446" s="70" t="s">
        <v>4112</v>
      </c>
      <c r="F446" s="70" t="s">
        <v>2378</v>
      </c>
      <c r="G446" s="70" t="s">
        <v>4048</v>
      </c>
      <c r="H446" s="70" t="s">
        <v>29</v>
      </c>
      <c r="I446" s="70" t="s">
        <v>29</v>
      </c>
      <c r="J446">
        <v>1</v>
      </c>
      <c r="K446">
        <v>1E-3</v>
      </c>
      <c r="L446">
        <v>1</v>
      </c>
      <c r="M446">
        <v>0</v>
      </c>
      <c r="N446">
        <v>0</v>
      </c>
      <c r="O446">
        <v>1</v>
      </c>
      <c r="P446" s="70" t="s">
        <v>32</v>
      </c>
      <c r="Q446">
        <v>0</v>
      </c>
      <c r="R446">
        <v>0</v>
      </c>
    </row>
    <row r="447" spans="1:18" x14ac:dyDescent="0.25">
      <c r="A447">
        <v>447</v>
      </c>
      <c r="B447" s="31" t="s">
        <v>7307</v>
      </c>
      <c r="C447" s="70" t="s">
        <v>4340</v>
      </c>
      <c r="D447" s="70" t="s">
        <v>166</v>
      </c>
      <c r="E447" s="70" t="s">
        <v>4255</v>
      </c>
      <c r="F447" s="70" t="s">
        <v>4341</v>
      </c>
      <c r="G447" s="70" t="s">
        <v>35</v>
      </c>
      <c r="H447" s="70" t="s">
        <v>23</v>
      </c>
      <c r="I447" s="70" t="s">
        <v>24</v>
      </c>
      <c r="J447">
        <v>0.25</v>
      </c>
      <c r="K447">
        <v>0</v>
      </c>
      <c r="L447">
        <v>1</v>
      </c>
      <c r="M447">
        <v>0</v>
      </c>
      <c r="N447">
        <v>0</v>
      </c>
      <c r="O447">
        <v>1</v>
      </c>
      <c r="P447" s="70" t="s">
        <v>188</v>
      </c>
      <c r="Q447">
        <v>0</v>
      </c>
      <c r="R447">
        <v>0</v>
      </c>
    </row>
    <row r="448" spans="1:18" x14ac:dyDescent="0.25">
      <c r="A448">
        <v>448</v>
      </c>
      <c r="B448" s="31" t="s">
        <v>7308</v>
      </c>
      <c r="C448" s="70" t="s">
        <v>3612</v>
      </c>
      <c r="D448" s="70" t="s">
        <v>290</v>
      </c>
      <c r="E448" s="70" t="s">
        <v>4147</v>
      </c>
      <c r="F448" s="70" t="s">
        <v>4342</v>
      </c>
      <c r="G448" s="70" t="s">
        <v>35</v>
      </c>
      <c r="H448" s="70" t="s">
        <v>6617</v>
      </c>
      <c r="I448" s="70" t="s">
        <v>24</v>
      </c>
      <c r="J448">
        <v>0.5</v>
      </c>
      <c r="K448">
        <v>1E-3</v>
      </c>
      <c r="L448">
        <v>20</v>
      </c>
      <c r="M448">
        <v>0</v>
      </c>
      <c r="N448">
        <v>0</v>
      </c>
      <c r="O448">
        <v>1</v>
      </c>
      <c r="P448" s="70" t="s">
        <v>188</v>
      </c>
      <c r="Q448">
        <v>0</v>
      </c>
      <c r="R448">
        <v>0</v>
      </c>
    </row>
    <row r="449" spans="1:18" x14ac:dyDescent="0.25">
      <c r="A449">
        <v>449</v>
      </c>
      <c r="B449" s="31" t="s">
        <v>7309</v>
      </c>
      <c r="C449" s="70" t="s">
        <v>4343</v>
      </c>
      <c r="D449" s="70" t="s">
        <v>21</v>
      </c>
      <c r="E449" s="70" t="s">
        <v>2432</v>
      </c>
      <c r="F449" s="70" t="s">
        <v>67</v>
      </c>
      <c r="G449" s="70" t="s">
        <v>4103</v>
      </c>
      <c r="H449" s="70" t="s">
        <v>29</v>
      </c>
      <c r="I449" s="70" t="s">
        <v>29</v>
      </c>
      <c r="J449">
        <v>1</v>
      </c>
      <c r="K449">
        <v>0</v>
      </c>
      <c r="L449">
        <v>1</v>
      </c>
      <c r="M449">
        <v>0</v>
      </c>
      <c r="N449">
        <v>0</v>
      </c>
      <c r="O449">
        <v>1</v>
      </c>
      <c r="P449" s="70" t="s">
        <v>25</v>
      </c>
      <c r="Q449">
        <v>0</v>
      </c>
      <c r="R449">
        <v>0</v>
      </c>
    </row>
    <row r="450" spans="1:18" x14ac:dyDescent="0.25">
      <c r="A450">
        <v>450</v>
      </c>
      <c r="B450" s="31" t="s">
        <v>7310</v>
      </c>
      <c r="C450" s="70" t="s">
        <v>4344</v>
      </c>
      <c r="D450" s="70" t="s">
        <v>81</v>
      </c>
      <c r="E450" s="70" t="s">
        <v>354</v>
      </c>
      <c r="F450" s="70" t="s">
        <v>4105</v>
      </c>
      <c r="G450" s="70" t="s">
        <v>4345</v>
      </c>
      <c r="H450" s="70" t="s">
        <v>187</v>
      </c>
      <c r="I450" s="70" t="s">
        <v>24</v>
      </c>
      <c r="J450">
        <v>0.2</v>
      </c>
      <c r="K450">
        <v>2.24E-4</v>
      </c>
      <c r="L450">
        <v>50</v>
      </c>
      <c r="M450">
        <v>0</v>
      </c>
      <c r="N450">
        <v>0</v>
      </c>
      <c r="O450">
        <v>1</v>
      </c>
      <c r="P450" s="70" t="s">
        <v>38</v>
      </c>
      <c r="Q450">
        <v>0</v>
      </c>
      <c r="R450">
        <v>0</v>
      </c>
    </row>
    <row r="451" spans="1:18" x14ac:dyDescent="0.25">
      <c r="A451">
        <v>451</v>
      </c>
      <c r="B451" s="31" t="s">
        <v>7311</v>
      </c>
      <c r="C451" s="70" t="s">
        <v>351</v>
      </c>
      <c r="D451" s="70" t="s">
        <v>81</v>
      </c>
      <c r="E451" s="70" t="s">
        <v>354</v>
      </c>
      <c r="F451" s="70" t="s">
        <v>4105</v>
      </c>
      <c r="G451" s="70" t="s">
        <v>4345</v>
      </c>
      <c r="H451" s="70" t="s">
        <v>187</v>
      </c>
      <c r="I451" s="70" t="s">
        <v>24</v>
      </c>
      <c r="J451">
        <v>0.2</v>
      </c>
      <c r="K451">
        <v>7.6124999999999999E-4</v>
      </c>
      <c r="L451">
        <v>50</v>
      </c>
      <c r="M451">
        <v>0</v>
      </c>
      <c r="N451">
        <v>0</v>
      </c>
      <c r="O451">
        <v>1</v>
      </c>
      <c r="P451" s="70" t="s">
        <v>38</v>
      </c>
      <c r="Q451">
        <v>0</v>
      </c>
      <c r="R451">
        <v>0</v>
      </c>
    </row>
    <row r="452" spans="1:18" x14ac:dyDescent="0.25">
      <c r="A452">
        <v>452</v>
      </c>
      <c r="B452" s="31" t="s">
        <v>7312</v>
      </c>
      <c r="C452" s="70" t="s">
        <v>352</v>
      </c>
      <c r="D452" s="70" t="s">
        <v>81</v>
      </c>
      <c r="E452" s="70" t="s">
        <v>354</v>
      </c>
      <c r="F452" s="70" t="s">
        <v>4105</v>
      </c>
      <c r="G452" s="70" t="s">
        <v>4345</v>
      </c>
      <c r="H452" s="70" t="s">
        <v>187</v>
      </c>
      <c r="I452" s="70" t="s">
        <v>24</v>
      </c>
      <c r="J452">
        <v>0.2</v>
      </c>
      <c r="K452">
        <v>5.7600000000000001E-4</v>
      </c>
      <c r="L452">
        <v>50</v>
      </c>
      <c r="M452">
        <v>0</v>
      </c>
      <c r="N452">
        <v>0</v>
      </c>
      <c r="O452">
        <v>1</v>
      </c>
      <c r="P452" s="70" t="s">
        <v>38</v>
      </c>
      <c r="Q452">
        <v>0</v>
      </c>
      <c r="R452">
        <v>0</v>
      </c>
    </row>
    <row r="453" spans="1:18" x14ac:dyDescent="0.25">
      <c r="A453">
        <v>453</v>
      </c>
      <c r="B453" s="31" t="s">
        <v>7313</v>
      </c>
      <c r="C453" s="70" t="s">
        <v>4346</v>
      </c>
      <c r="D453" s="70" t="s">
        <v>81</v>
      </c>
      <c r="E453" s="70" t="s">
        <v>354</v>
      </c>
      <c r="F453" s="70" t="s">
        <v>4105</v>
      </c>
      <c r="G453" s="70" t="s">
        <v>4345</v>
      </c>
      <c r="H453" s="70" t="s">
        <v>353</v>
      </c>
      <c r="I453" s="70" t="s">
        <v>24</v>
      </c>
      <c r="J453">
        <v>1.02</v>
      </c>
      <c r="K453">
        <v>3.3600000000000001E-3</v>
      </c>
      <c r="L453">
        <v>10</v>
      </c>
      <c r="M453">
        <v>0</v>
      </c>
      <c r="N453">
        <v>0</v>
      </c>
      <c r="O453">
        <v>1</v>
      </c>
      <c r="P453" s="70" t="s">
        <v>38</v>
      </c>
      <c r="Q453">
        <v>0</v>
      </c>
      <c r="R453">
        <v>0</v>
      </c>
    </row>
    <row r="454" spans="1:18" x14ac:dyDescent="0.25">
      <c r="A454">
        <v>454</v>
      </c>
      <c r="B454" s="31" t="s">
        <v>7314</v>
      </c>
      <c r="C454" s="70" t="s">
        <v>4347</v>
      </c>
      <c r="D454" s="70" t="s">
        <v>81</v>
      </c>
      <c r="E454" s="70" t="s">
        <v>354</v>
      </c>
      <c r="F454" s="70" t="s">
        <v>355</v>
      </c>
      <c r="G454" s="70" t="s">
        <v>4345</v>
      </c>
      <c r="H454" s="70" t="s">
        <v>87</v>
      </c>
      <c r="I454" s="70" t="s">
        <v>24</v>
      </c>
      <c r="J454">
        <v>0.8</v>
      </c>
      <c r="K454">
        <v>1.35E-4</v>
      </c>
      <c r="L454">
        <v>20</v>
      </c>
      <c r="M454">
        <v>0</v>
      </c>
      <c r="N454">
        <v>0</v>
      </c>
      <c r="O454">
        <v>1</v>
      </c>
      <c r="P454" s="70" t="s">
        <v>38</v>
      </c>
      <c r="Q454">
        <v>0</v>
      </c>
      <c r="R454">
        <v>0</v>
      </c>
    </row>
    <row r="455" spans="1:18" x14ac:dyDescent="0.25">
      <c r="A455">
        <v>455</v>
      </c>
      <c r="B455" s="31" t="s">
        <v>7315</v>
      </c>
      <c r="C455" s="70" t="s">
        <v>4348</v>
      </c>
      <c r="D455" s="70" t="s">
        <v>81</v>
      </c>
      <c r="E455" s="70" t="s">
        <v>354</v>
      </c>
      <c r="F455" s="70" t="s">
        <v>4105</v>
      </c>
      <c r="G455" s="70" t="s">
        <v>4345</v>
      </c>
      <c r="H455" s="70" t="s">
        <v>195</v>
      </c>
      <c r="I455" s="70" t="s">
        <v>24</v>
      </c>
      <c r="J455">
        <v>1</v>
      </c>
      <c r="K455">
        <v>3.3600000000000001E-3</v>
      </c>
      <c r="L455">
        <v>10</v>
      </c>
      <c r="M455">
        <v>0</v>
      </c>
      <c r="N455">
        <v>0</v>
      </c>
      <c r="O455">
        <v>1</v>
      </c>
      <c r="P455" s="70" t="s">
        <v>38</v>
      </c>
      <c r="Q455">
        <v>0</v>
      </c>
      <c r="R455">
        <v>0</v>
      </c>
    </row>
    <row r="456" spans="1:18" x14ac:dyDescent="0.25">
      <c r="A456">
        <v>456</v>
      </c>
      <c r="B456" s="31" t="s">
        <v>7316</v>
      </c>
      <c r="C456" s="70" t="s">
        <v>356</v>
      </c>
      <c r="D456" s="70" t="s">
        <v>81</v>
      </c>
      <c r="E456" s="70" t="s">
        <v>354</v>
      </c>
      <c r="F456" s="70" t="s">
        <v>4105</v>
      </c>
      <c r="G456" s="70" t="s">
        <v>4345</v>
      </c>
      <c r="H456" s="70" t="s">
        <v>87</v>
      </c>
      <c r="I456" s="70" t="s">
        <v>24</v>
      </c>
      <c r="J456">
        <v>0.4</v>
      </c>
      <c r="K456">
        <v>8.9999999999999998E-4</v>
      </c>
      <c r="L456">
        <v>20</v>
      </c>
      <c r="M456">
        <v>0</v>
      </c>
      <c r="N456">
        <v>0</v>
      </c>
      <c r="O456">
        <v>1</v>
      </c>
      <c r="P456" s="70" t="s">
        <v>38</v>
      </c>
      <c r="Q456">
        <v>0</v>
      </c>
      <c r="R456">
        <v>0</v>
      </c>
    </row>
    <row r="457" spans="1:18" x14ac:dyDescent="0.25">
      <c r="A457">
        <v>457</v>
      </c>
      <c r="B457" s="31" t="s">
        <v>7317</v>
      </c>
      <c r="C457" s="70" t="s">
        <v>357</v>
      </c>
      <c r="D457" s="70" t="s">
        <v>81</v>
      </c>
      <c r="E457" s="70" t="s">
        <v>354</v>
      </c>
      <c r="F457" s="70" t="s">
        <v>4105</v>
      </c>
      <c r="G457" s="70" t="s">
        <v>4345</v>
      </c>
      <c r="H457" s="70" t="s">
        <v>87</v>
      </c>
      <c r="I457" s="70" t="s">
        <v>24</v>
      </c>
      <c r="J457">
        <v>0.8</v>
      </c>
      <c r="K457">
        <v>2.565E-3</v>
      </c>
      <c r="L457">
        <v>20</v>
      </c>
      <c r="M457">
        <v>0</v>
      </c>
      <c r="N457">
        <v>0</v>
      </c>
      <c r="O457">
        <v>1</v>
      </c>
      <c r="P457" s="70" t="s">
        <v>38</v>
      </c>
      <c r="Q457">
        <v>0</v>
      </c>
      <c r="R457">
        <v>0</v>
      </c>
    </row>
    <row r="458" spans="1:18" x14ac:dyDescent="0.25">
      <c r="A458">
        <v>458</v>
      </c>
      <c r="B458" s="31" t="s">
        <v>7318</v>
      </c>
      <c r="C458" s="70" t="s">
        <v>358</v>
      </c>
      <c r="D458" s="70" t="s">
        <v>81</v>
      </c>
      <c r="E458" s="70" t="s">
        <v>354</v>
      </c>
      <c r="F458" s="70" t="s">
        <v>4105</v>
      </c>
      <c r="G458" s="70" t="s">
        <v>4345</v>
      </c>
      <c r="H458" s="70" t="s">
        <v>87</v>
      </c>
      <c r="I458" s="70" t="s">
        <v>24</v>
      </c>
      <c r="J458">
        <v>0.4</v>
      </c>
      <c r="K458">
        <v>7.5600000000000005E-4</v>
      </c>
      <c r="L458">
        <v>20</v>
      </c>
      <c r="M458">
        <v>0</v>
      </c>
      <c r="N458">
        <v>0</v>
      </c>
      <c r="O458">
        <v>1</v>
      </c>
      <c r="P458" s="70" t="s">
        <v>38</v>
      </c>
      <c r="Q458">
        <v>0</v>
      </c>
      <c r="R458">
        <v>0</v>
      </c>
    </row>
    <row r="459" spans="1:18" x14ac:dyDescent="0.25">
      <c r="A459">
        <v>459</v>
      </c>
      <c r="B459" s="31" t="s">
        <v>7319</v>
      </c>
      <c r="C459" s="70" t="s">
        <v>4349</v>
      </c>
      <c r="D459" s="70" t="s">
        <v>81</v>
      </c>
      <c r="E459" s="70" t="s">
        <v>354</v>
      </c>
      <c r="F459" s="70" t="s">
        <v>4105</v>
      </c>
      <c r="G459" s="70" t="s">
        <v>4345</v>
      </c>
      <c r="H459" s="70" t="s">
        <v>195</v>
      </c>
      <c r="I459" s="70" t="s">
        <v>24</v>
      </c>
      <c r="J459">
        <v>1</v>
      </c>
      <c r="K459">
        <v>1.0999999999999999E-2</v>
      </c>
      <c r="L459">
        <v>10</v>
      </c>
      <c r="M459">
        <v>0</v>
      </c>
      <c r="N459">
        <v>0</v>
      </c>
      <c r="O459">
        <v>1</v>
      </c>
      <c r="P459" s="70" t="s">
        <v>38</v>
      </c>
      <c r="Q459">
        <v>0</v>
      </c>
      <c r="R459">
        <v>0</v>
      </c>
    </row>
    <row r="460" spans="1:18" x14ac:dyDescent="0.25">
      <c r="A460">
        <v>460</v>
      </c>
      <c r="B460" s="31" t="s">
        <v>7320</v>
      </c>
      <c r="C460" s="70" t="s">
        <v>359</v>
      </c>
      <c r="D460" s="70" t="s">
        <v>36</v>
      </c>
      <c r="E460" s="70" t="s">
        <v>4052</v>
      </c>
      <c r="F460" s="70" t="s">
        <v>37</v>
      </c>
      <c r="G460" s="70" t="s">
        <v>4350</v>
      </c>
      <c r="H460" s="70" t="s">
        <v>59</v>
      </c>
      <c r="I460" s="70" t="s">
        <v>24</v>
      </c>
      <c r="J460">
        <v>1.4999999999999999E-2</v>
      </c>
      <c r="K460">
        <v>1E-3</v>
      </c>
      <c r="L460">
        <v>12</v>
      </c>
      <c r="M460">
        <v>0</v>
      </c>
      <c r="N460">
        <v>0</v>
      </c>
      <c r="O460">
        <v>1</v>
      </c>
      <c r="P460" s="70" t="s">
        <v>38</v>
      </c>
      <c r="Q460">
        <v>0</v>
      </c>
      <c r="R460">
        <v>0</v>
      </c>
    </row>
    <row r="461" spans="1:18" x14ac:dyDescent="0.25">
      <c r="A461">
        <v>461</v>
      </c>
      <c r="B461" s="31" t="s">
        <v>7321</v>
      </c>
      <c r="C461" s="70" t="s">
        <v>360</v>
      </c>
      <c r="D461" s="70" t="s">
        <v>290</v>
      </c>
      <c r="E461" s="70" t="s">
        <v>4271</v>
      </c>
      <c r="F461" s="70" t="s">
        <v>291</v>
      </c>
      <c r="G461" s="70" t="s">
        <v>292</v>
      </c>
      <c r="H461" s="70" t="s">
        <v>187</v>
      </c>
      <c r="I461" s="70" t="s">
        <v>24</v>
      </c>
      <c r="J461">
        <v>0.14499999999999999</v>
      </c>
      <c r="K461">
        <v>2.32E-3</v>
      </c>
      <c r="L461">
        <v>50</v>
      </c>
      <c r="M461">
        <v>0</v>
      </c>
      <c r="N461">
        <v>0</v>
      </c>
      <c r="O461">
        <v>1</v>
      </c>
      <c r="P461" s="70" t="s">
        <v>38</v>
      </c>
      <c r="Q461">
        <v>0</v>
      </c>
      <c r="R461">
        <v>0</v>
      </c>
    </row>
    <row r="462" spans="1:18" x14ac:dyDescent="0.25">
      <c r="A462">
        <v>462</v>
      </c>
      <c r="B462" s="31" t="s">
        <v>7322</v>
      </c>
      <c r="C462" s="70" t="s">
        <v>361</v>
      </c>
      <c r="D462" s="70" t="s">
        <v>290</v>
      </c>
      <c r="E462" s="70" t="s">
        <v>4271</v>
      </c>
      <c r="F462" s="70" t="s">
        <v>291</v>
      </c>
      <c r="G462" s="70" t="s">
        <v>292</v>
      </c>
      <c r="H462" s="70" t="s">
        <v>187</v>
      </c>
      <c r="I462" s="70" t="s">
        <v>24</v>
      </c>
      <c r="J462">
        <v>0.14499999999999999</v>
      </c>
      <c r="K462">
        <v>2.32E-3</v>
      </c>
      <c r="L462">
        <v>50</v>
      </c>
      <c r="M462">
        <v>0</v>
      </c>
      <c r="N462">
        <v>0</v>
      </c>
      <c r="O462">
        <v>1</v>
      </c>
      <c r="P462" s="70" t="s">
        <v>38</v>
      </c>
      <c r="Q462">
        <v>0</v>
      </c>
      <c r="R462">
        <v>0</v>
      </c>
    </row>
    <row r="463" spans="1:18" x14ac:dyDescent="0.25">
      <c r="A463">
        <v>463</v>
      </c>
      <c r="B463" s="31" t="s">
        <v>7323</v>
      </c>
      <c r="C463" s="70" t="s">
        <v>362</v>
      </c>
      <c r="D463" s="70" t="s">
        <v>290</v>
      </c>
      <c r="E463" s="70" t="s">
        <v>4271</v>
      </c>
      <c r="F463" s="70" t="s">
        <v>291</v>
      </c>
      <c r="G463" s="70" t="s">
        <v>292</v>
      </c>
      <c r="H463" s="70" t="s">
        <v>187</v>
      </c>
      <c r="I463" s="70" t="s">
        <v>24</v>
      </c>
      <c r="J463">
        <v>0.14499999999999999</v>
      </c>
      <c r="K463">
        <v>2.32E-3</v>
      </c>
      <c r="L463">
        <v>50</v>
      </c>
      <c r="M463">
        <v>0</v>
      </c>
      <c r="N463">
        <v>0</v>
      </c>
      <c r="O463">
        <v>1</v>
      </c>
      <c r="P463" s="70" t="s">
        <v>38</v>
      </c>
      <c r="Q463">
        <v>0</v>
      </c>
      <c r="R463">
        <v>0</v>
      </c>
    </row>
    <row r="464" spans="1:18" x14ac:dyDescent="0.25">
      <c r="A464">
        <v>464</v>
      </c>
      <c r="B464" s="31" t="s">
        <v>7324</v>
      </c>
      <c r="C464" s="70" t="s">
        <v>363</v>
      </c>
      <c r="D464" s="70" t="s">
        <v>290</v>
      </c>
      <c r="E464" s="70" t="s">
        <v>4271</v>
      </c>
      <c r="F464" s="70" t="s">
        <v>291</v>
      </c>
      <c r="G464" s="70" t="s">
        <v>292</v>
      </c>
      <c r="H464" s="70" t="s">
        <v>187</v>
      </c>
      <c r="I464" s="70" t="s">
        <v>24</v>
      </c>
      <c r="J464">
        <v>0.14499999999999999</v>
      </c>
      <c r="K464">
        <v>2.32E-3</v>
      </c>
      <c r="L464">
        <v>50</v>
      </c>
      <c r="M464">
        <v>0</v>
      </c>
      <c r="N464">
        <v>0</v>
      </c>
      <c r="O464">
        <v>1</v>
      </c>
      <c r="P464" s="70" t="s">
        <v>38</v>
      </c>
      <c r="Q464">
        <v>0</v>
      </c>
      <c r="R464">
        <v>0</v>
      </c>
    </row>
    <row r="465" spans="1:18" x14ac:dyDescent="0.25">
      <c r="A465">
        <v>465</v>
      </c>
      <c r="B465" s="31" t="s">
        <v>7325</v>
      </c>
      <c r="C465" s="70" t="s">
        <v>364</v>
      </c>
      <c r="D465" s="70" t="s">
        <v>290</v>
      </c>
      <c r="E465" s="70" t="s">
        <v>4271</v>
      </c>
      <c r="F465" s="70" t="s">
        <v>291</v>
      </c>
      <c r="G465" s="70" t="s">
        <v>292</v>
      </c>
      <c r="H465" s="70" t="s">
        <v>187</v>
      </c>
      <c r="I465" s="70" t="s">
        <v>24</v>
      </c>
      <c r="J465">
        <v>0.14499999999999999</v>
      </c>
      <c r="K465">
        <v>2.32E-3</v>
      </c>
      <c r="L465">
        <v>50</v>
      </c>
      <c r="M465">
        <v>0</v>
      </c>
      <c r="N465">
        <v>0</v>
      </c>
      <c r="O465">
        <v>1</v>
      </c>
      <c r="P465" s="70" t="s">
        <v>38</v>
      </c>
      <c r="Q465">
        <v>0</v>
      </c>
      <c r="R465">
        <v>0</v>
      </c>
    </row>
    <row r="466" spans="1:18" x14ac:dyDescent="0.25">
      <c r="A466">
        <v>466</v>
      </c>
      <c r="B466" s="31" t="s">
        <v>7326</v>
      </c>
      <c r="C466" s="70" t="s">
        <v>365</v>
      </c>
      <c r="D466" s="70" t="s">
        <v>290</v>
      </c>
      <c r="E466" s="70" t="s">
        <v>4271</v>
      </c>
      <c r="F466" s="70" t="s">
        <v>291</v>
      </c>
      <c r="G466" s="70" t="s">
        <v>292</v>
      </c>
      <c r="H466" s="70" t="s">
        <v>187</v>
      </c>
      <c r="I466" s="70" t="s">
        <v>24</v>
      </c>
      <c r="J466">
        <v>0.14499999999999999</v>
      </c>
      <c r="K466">
        <v>2.32E-3</v>
      </c>
      <c r="L466">
        <v>50</v>
      </c>
      <c r="M466">
        <v>0</v>
      </c>
      <c r="N466">
        <v>0</v>
      </c>
      <c r="O466">
        <v>1</v>
      </c>
      <c r="P466" s="70" t="s">
        <v>38</v>
      </c>
      <c r="Q466">
        <v>0</v>
      </c>
      <c r="R466">
        <v>0</v>
      </c>
    </row>
    <row r="467" spans="1:18" x14ac:dyDescent="0.25">
      <c r="A467">
        <v>467</v>
      </c>
      <c r="B467" s="31" t="s">
        <v>7327</v>
      </c>
      <c r="C467" s="70" t="s">
        <v>366</v>
      </c>
      <c r="D467" s="70" t="s">
        <v>290</v>
      </c>
      <c r="E467" s="70" t="s">
        <v>4271</v>
      </c>
      <c r="F467" s="70" t="s">
        <v>291</v>
      </c>
      <c r="G467" s="70" t="s">
        <v>292</v>
      </c>
      <c r="H467" s="70" t="s">
        <v>187</v>
      </c>
      <c r="I467" s="70" t="s">
        <v>24</v>
      </c>
      <c r="J467">
        <v>0.14499999999999999</v>
      </c>
      <c r="K467">
        <v>2.32E-3</v>
      </c>
      <c r="L467">
        <v>50</v>
      </c>
      <c r="M467">
        <v>0</v>
      </c>
      <c r="N467">
        <v>0</v>
      </c>
      <c r="O467">
        <v>1</v>
      </c>
      <c r="P467" s="70" t="s">
        <v>38</v>
      </c>
      <c r="Q467">
        <v>0</v>
      </c>
      <c r="R467">
        <v>0</v>
      </c>
    </row>
    <row r="468" spans="1:18" x14ac:dyDescent="0.25">
      <c r="A468">
        <v>468</v>
      </c>
      <c r="B468" s="31" t="s">
        <v>7328</v>
      </c>
      <c r="C468" s="70" t="s">
        <v>367</v>
      </c>
      <c r="D468" s="70" t="s">
        <v>290</v>
      </c>
      <c r="E468" s="70" t="s">
        <v>4271</v>
      </c>
      <c r="F468" s="70" t="s">
        <v>291</v>
      </c>
      <c r="G468" s="70" t="s">
        <v>292</v>
      </c>
      <c r="H468" s="70" t="s">
        <v>187</v>
      </c>
      <c r="I468" s="70" t="s">
        <v>24</v>
      </c>
      <c r="J468">
        <v>0.14499999999999999</v>
      </c>
      <c r="K468">
        <v>2.32E-3</v>
      </c>
      <c r="L468">
        <v>50</v>
      </c>
      <c r="M468">
        <v>0</v>
      </c>
      <c r="N468">
        <v>0</v>
      </c>
      <c r="O468">
        <v>1</v>
      </c>
      <c r="P468" s="70" t="s">
        <v>38</v>
      </c>
      <c r="Q468">
        <v>0</v>
      </c>
      <c r="R468">
        <v>0</v>
      </c>
    </row>
    <row r="469" spans="1:18" x14ac:dyDescent="0.25">
      <c r="A469">
        <v>469</v>
      </c>
      <c r="B469" s="31" t="s">
        <v>7329</v>
      </c>
      <c r="C469" s="70" t="s">
        <v>368</v>
      </c>
      <c r="D469" s="70" t="s">
        <v>290</v>
      </c>
      <c r="E469" s="70" t="s">
        <v>4271</v>
      </c>
      <c r="F469" s="70" t="s">
        <v>291</v>
      </c>
      <c r="G469" s="70" t="s">
        <v>292</v>
      </c>
      <c r="H469" s="70" t="s">
        <v>187</v>
      </c>
      <c r="I469" s="70" t="s">
        <v>24</v>
      </c>
      <c r="J469">
        <v>0.16500000000000001</v>
      </c>
      <c r="K469">
        <v>2.32E-3</v>
      </c>
      <c r="L469">
        <v>50</v>
      </c>
      <c r="M469">
        <v>0</v>
      </c>
      <c r="N469">
        <v>0</v>
      </c>
      <c r="O469">
        <v>1</v>
      </c>
      <c r="P469" s="70" t="s">
        <v>38</v>
      </c>
      <c r="Q469">
        <v>0</v>
      </c>
      <c r="R469">
        <v>0</v>
      </c>
    </row>
    <row r="470" spans="1:18" x14ac:dyDescent="0.25">
      <c r="A470">
        <v>470</v>
      </c>
      <c r="B470" s="31" t="s">
        <v>7330</v>
      </c>
      <c r="C470" s="70" t="s">
        <v>369</v>
      </c>
      <c r="D470" s="70" t="s">
        <v>290</v>
      </c>
      <c r="E470" s="70" t="s">
        <v>4271</v>
      </c>
      <c r="F470" s="70" t="s">
        <v>291</v>
      </c>
      <c r="G470" s="70" t="s">
        <v>292</v>
      </c>
      <c r="H470" s="70" t="s">
        <v>187</v>
      </c>
      <c r="I470" s="70" t="s">
        <v>24</v>
      </c>
      <c r="J470">
        <v>0.14499999999999999</v>
      </c>
      <c r="K470">
        <v>2.32E-3</v>
      </c>
      <c r="L470">
        <v>50</v>
      </c>
      <c r="M470">
        <v>0</v>
      </c>
      <c r="N470">
        <v>0</v>
      </c>
      <c r="O470">
        <v>1</v>
      </c>
      <c r="P470" s="70" t="s">
        <v>38</v>
      </c>
      <c r="Q470">
        <v>0</v>
      </c>
      <c r="R470">
        <v>0</v>
      </c>
    </row>
    <row r="471" spans="1:18" x14ac:dyDescent="0.25">
      <c r="A471">
        <v>471</v>
      </c>
      <c r="B471" s="31" t="s">
        <v>7331</v>
      </c>
      <c r="C471" s="70" t="s">
        <v>370</v>
      </c>
      <c r="D471" s="70" t="s">
        <v>36</v>
      </c>
      <c r="E471" s="70" t="s">
        <v>4351</v>
      </c>
      <c r="F471" s="70" t="s">
        <v>371</v>
      </c>
      <c r="G471" s="70" t="s">
        <v>372</v>
      </c>
      <c r="H471" s="70" t="s">
        <v>375</v>
      </c>
      <c r="I471" s="70" t="s">
        <v>24</v>
      </c>
      <c r="J471">
        <v>0.28999999999999998</v>
      </c>
      <c r="K471">
        <v>0</v>
      </c>
      <c r="L471">
        <v>100</v>
      </c>
      <c r="M471">
        <v>0</v>
      </c>
      <c r="N471">
        <v>0</v>
      </c>
      <c r="O471">
        <v>1</v>
      </c>
      <c r="P471" s="70" t="s">
        <v>38</v>
      </c>
      <c r="Q471">
        <v>0</v>
      </c>
      <c r="R471">
        <v>0</v>
      </c>
    </row>
    <row r="472" spans="1:18" x14ac:dyDescent="0.25">
      <c r="A472">
        <v>472</v>
      </c>
      <c r="B472" s="31" t="s">
        <v>7332</v>
      </c>
      <c r="C472" s="70" t="s">
        <v>373</v>
      </c>
      <c r="D472" s="70" t="s">
        <v>36</v>
      </c>
      <c r="E472" s="70" t="s">
        <v>4351</v>
      </c>
      <c r="F472" s="70" t="s">
        <v>371</v>
      </c>
      <c r="G472" s="70" t="s">
        <v>372</v>
      </c>
      <c r="H472" s="70" t="s">
        <v>375</v>
      </c>
      <c r="I472" s="70" t="s">
        <v>24</v>
      </c>
      <c r="J472">
        <v>0.38</v>
      </c>
      <c r="K472">
        <v>0</v>
      </c>
      <c r="L472">
        <v>100</v>
      </c>
      <c r="M472">
        <v>0</v>
      </c>
      <c r="N472">
        <v>0</v>
      </c>
      <c r="O472">
        <v>1</v>
      </c>
      <c r="P472" s="70" t="s">
        <v>38</v>
      </c>
      <c r="Q472">
        <v>0</v>
      </c>
      <c r="R472">
        <v>0</v>
      </c>
    </row>
    <row r="473" spans="1:18" x14ac:dyDescent="0.25">
      <c r="A473">
        <v>473</v>
      </c>
      <c r="B473" s="31" t="s">
        <v>7333</v>
      </c>
      <c r="C473" s="70" t="s">
        <v>374</v>
      </c>
      <c r="D473" s="70" t="s">
        <v>36</v>
      </c>
      <c r="E473" s="70" t="s">
        <v>4351</v>
      </c>
      <c r="F473" s="70" t="s">
        <v>371</v>
      </c>
      <c r="G473" s="70" t="s">
        <v>372</v>
      </c>
      <c r="H473" s="70" t="s">
        <v>375</v>
      </c>
      <c r="I473" s="70" t="s">
        <v>24</v>
      </c>
      <c r="J473">
        <v>0.4</v>
      </c>
      <c r="K473">
        <v>0</v>
      </c>
      <c r="L473">
        <v>100</v>
      </c>
      <c r="M473">
        <v>0</v>
      </c>
      <c r="N473">
        <v>0</v>
      </c>
      <c r="O473">
        <v>1</v>
      </c>
      <c r="P473" s="70" t="s">
        <v>38</v>
      </c>
      <c r="Q473">
        <v>0</v>
      </c>
      <c r="R473">
        <v>0</v>
      </c>
    </row>
    <row r="474" spans="1:18" x14ac:dyDescent="0.25">
      <c r="A474">
        <v>474</v>
      </c>
      <c r="B474" s="31" t="s">
        <v>7334</v>
      </c>
      <c r="C474" s="70" t="s">
        <v>376</v>
      </c>
      <c r="D474" s="70" t="s">
        <v>36</v>
      </c>
      <c r="E474" s="70" t="s">
        <v>4351</v>
      </c>
      <c r="F474" s="70" t="s">
        <v>371</v>
      </c>
      <c r="G474" s="70" t="s">
        <v>372</v>
      </c>
      <c r="H474" s="70" t="s">
        <v>375</v>
      </c>
      <c r="I474" s="70" t="s">
        <v>24</v>
      </c>
      <c r="J474">
        <v>0.29499999999999998</v>
      </c>
      <c r="K474">
        <v>0</v>
      </c>
      <c r="L474">
        <v>100</v>
      </c>
      <c r="M474">
        <v>0</v>
      </c>
      <c r="N474">
        <v>0</v>
      </c>
      <c r="O474">
        <v>1</v>
      </c>
      <c r="P474" s="70" t="s">
        <v>38</v>
      </c>
      <c r="Q474">
        <v>0</v>
      </c>
      <c r="R474">
        <v>0</v>
      </c>
    </row>
    <row r="475" spans="1:18" x14ac:dyDescent="0.25">
      <c r="A475">
        <v>475</v>
      </c>
      <c r="B475" s="31" t="s">
        <v>7335</v>
      </c>
      <c r="C475" s="70" t="s">
        <v>377</v>
      </c>
      <c r="D475" s="70" t="s">
        <v>36</v>
      </c>
      <c r="E475" s="70" t="s">
        <v>4351</v>
      </c>
      <c r="F475" s="70" t="s">
        <v>371</v>
      </c>
      <c r="G475" s="70" t="s">
        <v>372</v>
      </c>
      <c r="H475" s="70" t="s">
        <v>375</v>
      </c>
      <c r="I475" s="70" t="s">
        <v>24</v>
      </c>
      <c r="J475">
        <v>0.105</v>
      </c>
      <c r="K475">
        <v>0</v>
      </c>
      <c r="L475">
        <v>100</v>
      </c>
      <c r="M475">
        <v>0</v>
      </c>
      <c r="N475">
        <v>0</v>
      </c>
      <c r="O475">
        <v>1</v>
      </c>
      <c r="P475" s="70" t="s">
        <v>38</v>
      </c>
      <c r="Q475">
        <v>0</v>
      </c>
      <c r="R475">
        <v>0</v>
      </c>
    </row>
    <row r="476" spans="1:18" x14ac:dyDescent="0.25">
      <c r="A476">
        <v>476</v>
      </c>
      <c r="B476" s="31" t="s">
        <v>7336</v>
      </c>
      <c r="C476" s="70" t="s">
        <v>378</v>
      </c>
      <c r="D476" s="70" t="s">
        <v>36</v>
      </c>
      <c r="E476" s="70" t="s">
        <v>4351</v>
      </c>
      <c r="F476" s="70" t="s">
        <v>371</v>
      </c>
      <c r="G476" s="70" t="s">
        <v>372</v>
      </c>
      <c r="H476" s="70" t="s">
        <v>375</v>
      </c>
      <c r="I476" s="70" t="s">
        <v>24</v>
      </c>
      <c r="J476">
        <v>3.5999999999999997E-2</v>
      </c>
      <c r="K476">
        <v>3.9599999999999998E-4</v>
      </c>
      <c r="L476">
        <v>100</v>
      </c>
      <c r="M476">
        <v>0</v>
      </c>
      <c r="N476">
        <v>0</v>
      </c>
      <c r="O476">
        <v>1</v>
      </c>
      <c r="P476" s="70" t="s">
        <v>38</v>
      </c>
      <c r="Q476">
        <v>0</v>
      </c>
      <c r="R476">
        <v>0</v>
      </c>
    </row>
    <row r="477" spans="1:18" x14ac:dyDescent="0.25">
      <c r="A477">
        <v>477</v>
      </c>
      <c r="B477" s="31" t="s">
        <v>7337</v>
      </c>
      <c r="C477" s="70" t="s">
        <v>379</v>
      </c>
      <c r="D477" s="70" t="s">
        <v>36</v>
      </c>
      <c r="E477" s="70" t="s">
        <v>4351</v>
      </c>
      <c r="F477" s="70" t="s">
        <v>371</v>
      </c>
      <c r="G477" s="70" t="s">
        <v>372</v>
      </c>
      <c r="H477" s="70" t="s">
        <v>375</v>
      </c>
      <c r="I477" s="70" t="s">
        <v>24</v>
      </c>
      <c r="J477">
        <v>0.05</v>
      </c>
      <c r="K477">
        <v>0</v>
      </c>
      <c r="L477">
        <v>100</v>
      </c>
      <c r="M477">
        <v>0</v>
      </c>
      <c r="N477">
        <v>0</v>
      </c>
      <c r="O477">
        <v>1</v>
      </c>
      <c r="P477" s="70" t="s">
        <v>38</v>
      </c>
      <c r="Q477">
        <v>0</v>
      </c>
      <c r="R477">
        <v>0</v>
      </c>
    </row>
    <row r="478" spans="1:18" x14ac:dyDescent="0.25">
      <c r="A478">
        <v>478</v>
      </c>
      <c r="B478" s="31" t="s">
        <v>7338</v>
      </c>
      <c r="C478" s="70" t="s">
        <v>380</v>
      </c>
      <c r="D478" s="70" t="s">
        <v>36</v>
      </c>
      <c r="E478" s="70" t="s">
        <v>4351</v>
      </c>
      <c r="F478" s="70" t="s">
        <v>371</v>
      </c>
      <c r="G478" s="70" t="s">
        <v>372</v>
      </c>
      <c r="H478" s="70" t="s">
        <v>375</v>
      </c>
      <c r="I478" s="70" t="s">
        <v>24</v>
      </c>
      <c r="J478">
        <v>0.05</v>
      </c>
      <c r="K478">
        <v>0</v>
      </c>
      <c r="L478">
        <v>100</v>
      </c>
      <c r="M478">
        <v>0</v>
      </c>
      <c r="N478">
        <v>0</v>
      </c>
      <c r="O478">
        <v>1</v>
      </c>
      <c r="P478" s="70" t="s">
        <v>38</v>
      </c>
      <c r="Q478">
        <v>0</v>
      </c>
      <c r="R478">
        <v>0</v>
      </c>
    </row>
    <row r="479" spans="1:18" x14ac:dyDescent="0.25">
      <c r="A479">
        <v>479</v>
      </c>
      <c r="B479" s="31" t="s">
        <v>7339</v>
      </c>
      <c r="C479" s="70" t="s">
        <v>381</v>
      </c>
      <c r="D479" s="70" t="s">
        <v>209</v>
      </c>
      <c r="E479" s="70" t="s">
        <v>2681</v>
      </c>
      <c r="F479" s="70" t="s">
        <v>382</v>
      </c>
      <c r="G479" s="70" t="s">
        <v>455</v>
      </c>
      <c r="H479" s="70" t="s">
        <v>90</v>
      </c>
      <c r="I479" s="70" t="s">
        <v>24</v>
      </c>
      <c r="J479">
        <v>0.25</v>
      </c>
      <c r="K479">
        <v>1E-3</v>
      </c>
      <c r="L479">
        <v>24</v>
      </c>
      <c r="M479">
        <v>0</v>
      </c>
      <c r="N479">
        <v>0</v>
      </c>
      <c r="O479">
        <v>1</v>
      </c>
      <c r="P479" s="70" t="s">
        <v>38</v>
      </c>
      <c r="Q479">
        <v>0</v>
      </c>
      <c r="R479">
        <v>0</v>
      </c>
    </row>
    <row r="480" spans="1:18" x14ac:dyDescent="0.25">
      <c r="A480">
        <v>480</v>
      </c>
      <c r="B480" s="31" t="s">
        <v>7340</v>
      </c>
      <c r="C480" s="70" t="s">
        <v>4352</v>
      </c>
      <c r="D480" s="70" t="s">
        <v>209</v>
      </c>
      <c r="E480" s="70" t="s">
        <v>210</v>
      </c>
      <c r="F480" s="70" t="s">
        <v>4353</v>
      </c>
      <c r="G480" s="70" t="s">
        <v>4052</v>
      </c>
      <c r="H480" s="70" t="s">
        <v>59</v>
      </c>
      <c r="I480" s="70" t="s">
        <v>24</v>
      </c>
      <c r="J480">
        <v>0.1</v>
      </c>
      <c r="K480">
        <v>1E-3</v>
      </c>
      <c r="L480">
        <v>12</v>
      </c>
      <c r="M480">
        <v>0</v>
      </c>
      <c r="N480">
        <v>0</v>
      </c>
      <c r="O480">
        <v>1</v>
      </c>
      <c r="P480" s="70" t="s">
        <v>38</v>
      </c>
      <c r="Q480">
        <v>0</v>
      </c>
      <c r="R480">
        <v>0</v>
      </c>
    </row>
    <row r="481" spans="1:18" x14ac:dyDescent="0.25">
      <c r="A481">
        <v>481</v>
      </c>
      <c r="B481" s="31" t="s">
        <v>7341</v>
      </c>
      <c r="C481" s="70" t="s">
        <v>4354</v>
      </c>
      <c r="D481" s="70" t="s">
        <v>53</v>
      </c>
      <c r="E481" s="70" t="s">
        <v>2443</v>
      </c>
      <c r="F481" s="70" t="s">
        <v>2444</v>
      </c>
      <c r="G481" s="70" t="s">
        <v>197</v>
      </c>
      <c r="H481" s="70" t="s">
        <v>507</v>
      </c>
      <c r="I481" s="70" t="s">
        <v>24</v>
      </c>
      <c r="J481">
        <v>2.4E-2</v>
      </c>
      <c r="K481">
        <v>0</v>
      </c>
      <c r="L481">
        <v>432</v>
      </c>
      <c r="M481">
        <v>0</v>
      </c>
      <c r="N481">
        <v>0</v>
      </c>
      <c r="O481">
        <v>1</v>
      </c>
      <c r="P481" s="70" t="s">
        <v>38</v>
      </c>
      <c r="Q481">
        <v>0</v>
      </c>
      <c r="R481">
        <v>0</v>
      </c>
    </row>
    <row r="482" spans="1:18" x14ac:dyDescent="0.25">
      <c r="A482">
        <v>482</v>
      </c>
      <c r="B482" s="31" t="s">
        <v>7342</v>
      </c>
      <c r="C482" s="70" t="s">
        <v>4355</v>
      </c>
      <c r="D482" s="70" t="s">
        <v>53</v>
      </c>
      <c r="E482" s="70" t="s">
        <v>2443</v>
      </c>
      <c r="F482" s="70" t="s">
        <v>2444</v>
      </c>
      <c r="G482" s="70" t="s">
        <v>197</v>
      </c>
      <c r="H482" s="70" t="s">
        <v>507</v>
      </c>
      <c r="I482" s="70" t="s">
        <v>24</v>
      </c>
      <c r="J482">
        <v>2.4E-2</v>
      </c>
      <c r="K482">
        <v>0</v>
      </c>
      <c r="L482">
        <v>432</v>
      </c>
      <c r="M482">
        <v>0</v>
      </c>
      <c r="N482">
        <v>0</v>
      </c>
      <c r="O482">
        <v>1</v>
      </c>
      <c r="P482" s="70" t="s">
        <v>38</v>
      </c>
      <c r="Q482">
        <v>0</v>
      </c>
      <c r="R482">
        <v>0</v>
      </c>
    </row>
    <row r="483" spans="1:18" x14ac:dyDescent="0.25">
      <c r="A483">
        <v>483</v>
      </c>
      <c r="B483" s="31" t="s">
        <v>7343</v>
      </c>
      <c r="C483" s="70" t="s">
        <v>384</v>
      </c>
      <c r="D483" s="70" t="s">
        <v>36</v>
      </c>
      <c r="E483" s="70" t="s">
        <v>4052</v>
      </c>
      <c r="F483" s="70" t="s">
        <v>37</v>
      </c>
      <c r="G483" s="70" t="s">
        <v>4356</v>
      </c>
      <c r="H483" s="70" t="s">
        <v>93</v>
      </c>
      <c r="I483" s="70" t="s">
        <v>24</v>
      </c>
      <c r="J483">
        <v>6.0000000000000001E-3</v>
      </c>
      <c r="K483">
        <v>0</v>
      </c>
      <c r="L483">
        <v>50</v>
      </c>
      <c r="M483">
        <v>0</v>
      </c>
      <c r="N483">
        <v>0</v>
      </c>
      <c r="O483">
        <v>1</v>
      </c>
      <c r="P483" s="70" t="s">
        <v>38</v>
      </c>
      <c r="Q483">
        <v>0</v>
      </c>
      <c r="R483">
        <v>0</v>
      </c>
    </row>
    <row r="484" spans="1:18" x14ac:dyDescent="0.25">
      <c r="A484">
        <v>484</v>
      </c>
      <c r="B484" s="31" t="s">
        <v>7344</v>
      </c>
      <c r="C484" s="70" t="s">
        <v>385</v>
      </c>
      <c r="D484" s="70" t="s">
        <v>53</v>
      </c>
      <c r="E484" s="70" t="s">
        <v>386</v>
      </c>
      <c r="F484" s="70" t="s">
        <v>4357</v>
      </c>
      <c r="G484" s="70" t="s">
        <v>387</v>
      </c>
      <c r="H484" s="70" t="s">
        <v>388</v>
      </c>
      <c r="I484" s="70" t="s">
        <v>24</v>
      </c>
      <c r="J484">
        <v>0.2</v>
      </c>
      <c r="K484">
        <v>0</v>
      </c>
      <c r="L484">
        <v>60</v>
      </c>
      <c r="M484">
        <v>0</v>
      </c>
      <c r="N484">
        <v>0</v>
      </c>
      <c r="O484">
        <v>1</v>
      </c>
      <c r="P484" s="70" t="s">
        <v>38</v>
      </c>
      <c r="Q484">
        <v>0</v>
      </c>
      <c r="R484">
        <v>0</v>
      </c>
    </row>
    <row r="485" spans="1:18" x14ac:dyDescent="0.25">
      <c r="A485">
        <v>485</v>
      </c>
      <c r="B485" s="31" t="s">
        <v>7345</v>
      </c>
      <c r="C485" s="70" t="s">
        <v>389</v>
      </c>
      <c r="D485" s="70" t="s">
        <v>36</v>
      </c>
      <c r="E485" s="70" t="s">
        <v>4101</v>
      </c>
      <c r="F485" s="70" t="s">
        <v>4142</v>
      </c>
      <c r="G485" s="70" t="s">
        <v>4269</v>
      </c>
      <c r="H485" s="70" t="s">
        <v>237</v>
      </c>
      <c r="I485" s="70" t="s">
        <v>24</v>
      </c>
      <c r="J485">
        <v>0.15</v>
      </c>
      <c r="K485">
        <v>2E-3</v>
      </c>
      <c r="L485">
        <v>24</v>
      </c>
      <c r="M485">
        <v>0</v>
      </c>
      <c r="N485">
        <v>0</v>
      </c>
      <c r="O485">
        <v>1</v>
      </c>
      <c r="P485" s="70" t="s">
        <v>38</v>
      </c>
      <c r="Q485">
        <v>0</v>
      </c>
      <c r="R485">
        <v>0</v>
      </c>
    </row>
    <row r="486" spans="1:18" x14ac:dyDescent="0.25">
      <c r="A486">
        <v>486</v>
      </c>
      <c r="B486" s="31" t="s">
        <v>7346</v>
      </c>
      <c r="C486" s="70" t="s">
        <v>390</v>
      </c>
      <c r="D486" s="70" t="s">
        <v>166</v>
      </c>
      <c r="E486" s="70" t="s">
        <v>4125</v>
      </c>
      <c r="F486" s="70" t="s">
        <v>4358</v>
      </c>
      <c r="G486" s="70" t="s">
        <v>58</v>
      </c>
      <c r="H486" s="70" t="s">
        <v>222</v>
      </c>
      <c r="I486" s="70" t="s">
        <v>24</v>
      </c>
      <c r="J486">
        <v>0.4</v>
      </c>
      <c r="K486">
        <v>1E-3</v>
      </c>
      <c r="L486">
        <v>24</v>
      </c>
      <c r="M486">
        <v>0</v>
      </c>
      <c r="N486">
        <v>0</v>
      </c>
      <c r="O486">
        <v>1</v>
      </c>
      <c r="P486" s="70" t="s">
        <v>336</v>
      </c>
      <c r="Q486">
        <v>0</v>
      </c>
      <c r="R486">
        <v>0</v>
      </c>
    </row>
    <row r="487" spans="1:18" x14ac:dyDescent="0.25">
      <c r="A487">
        <v>487</v>
      </c>
      <c r="B487" s="31" t="s">
        <v>7347</v>
      </c>
      <c r="C487" s="70" t="s">
        <v>4359</v>
      </c>
      <c r="D487" s="70" t="s">
        <v>57</v>
      </c>
      <c r="E487" s="70" t="s">
        <v>2531</v>
      </c>
      <c r="F487" s="70" t="s">
        <v>4360</v>
      </c>
      <c r="G487" s="70" t="s">
        <v>391</v>
      </c>
      <c r="H487" s="70" t="s">
        <v>40</v>
      </c>
      <c r="I487" s="70" t="s">
        <v>24</v>
      </c>
      <c r="J487">
        <v>2</v>
      </c>
      <c r="K487">
        <v>3.0000000000000001E-3</v>
      </c>
      <c r="L487">
        <v>6</v>
      </c>
      <c r="M487">
        <v>0</v>
      </c>
      <c r="N487">
        <v>0</v>
      </c>
      <c r="O487">
        <v>1</v>
      </c>
      <c r="P487" s="70" t="s">
        <v>91</v>
      </c>
      <c r="Q487">
        <v>0</v>
      </c>
      <c r="R487">
        <v>0</v>
      </c>
    </row>
    <row r="488" spans="1:18" x14ac:dyDescent="0.25">
      <c r="A488">
        <v>488</v>
      </c>
      <c r="B488" s="31" t="s">
        <v>7348</v>
      </c>
      <c r="C488" s="70" t="s">
        <v>392</v>
      </c>
      <c r="D488" s="70" t="s">
        <v>31</v>
      </c>
      <c r="E488" s="70" t="s">
        <v>2377</v>
      </c>
      <c r="F488" s="70" t="s">
        <v>2378</v>
      </c>
      <c r="G488" s="70" t="s">
        <v>4048</v>
      </c>
      <c r="H488" s="70" t="s">
        <v>375</v>
      </c>
      <c r="I488" s="70" t="s">
        <v>24</v>
      </c>
      <c r="J488">
        <v>0.01</v>
      </c>
      <c r="K488">
        <v>2E-3</v>
      </c>
      <c r="L488">
        <v>1</v>
      </c>
      <c r="M488">
        <v>0</v>
      </c>
      <c r="N488">
        <v>0</v>
      </c>
      <c r="O488">
        <v>1</v>
      </c>
      <c r="P488" s="70" t="s">
        <v>32</v>
      </c>
      <c r="Q488">
        <v>0</v>
      </c>
      <c r="R488">
        <v>0</v>
      </c>
    </row>
    <row r="489" spans="1:18" x14ac:dyDescent="0.25">
      <c r="A489">
        <v>489</v>
      </c>
      <c r="B489" s="31" t="s">
        <v>7349</v>
      </c>
      <c r="C489" s="70" t="s">
        <v>4361</v>
      </c>
      <c r="D489" s="70" t="s">
        <v>53</v>
      </c>
      <c r="E489" s="70" t="s">
        <v>2468</v>
      </c>
      <c r="F489" s="70" t="s">
        <v>2469</v>
      </c>
      <c r="G489" s="70" t="s">
        <v>275</v>
      </c>
      <c r="H489" s="70" t="s">
        <v>195</v>
      </c>
      <c r="I489" s="70" t="s">
        <v>24</v>
      </c>
      <c r="J489">
        <v>0</v>
      </c>
      <c r="K489">
        <v>0</v>
      </c>
      <c r="L489">
        <v>10</v>
      </c>
      <c r="M489">
        <v>0</v>
      </c>
      <c r="N489">
        <v>0</v>
      </c>
      <c r="O489">
        <v>1</v>
      </c>
      <c r="P489" s="70" t="s">
        <v>38</v>
      </c>
      <c r="Q489">
        <v>0</v>
      </c>
      <c r="R489">
        <v>0</v>
      </c>
    </row>
    <row r="490" spans="1:18" x14ac:dyDescent="0.25">
      <c r="A490">
        <v>490</v>
      </c>
      <c r="B490" s="31" t="s">
        <v>7350</v>
      </c>
      <c r="C490" s="70" t="s">
        <v>4362</v>
      </c>
      <c r="D490" s="70" t="s">
        <v>53</v>
      </c>
      <c r="E490" s="70" t="s">
        <v>2468</v>
      </c>
      <c r="F490" s="70" t="s">
        <v>2469</v>
      </c>
      <c r="G490" s="70" t="s">
        <v>275</v>
      </c>
      <c r="H490" s="70" t="s">
        <v>195</v>
      </c>
      <c r="I490" s="70" t="s">
        <v>24</v>
      </c>
      <c r="J490">
        <v>0</v>
      </c>
      <c r="K490">
        <v>0</v>
      </c>
      <c r="L490">
        <v>10</v>
      </c>
      <c r="M490">
        <v>0</v>
      </c>
      <c r="N490">
        <v>0</v>
      </c>
      <c r="O490">
        <v>1</v>
      </c>
      <c r="P490" s="70" t="s">
        <v>38</v>
      </c>
      <c r="Q490">
        <v>0</v>
      </c>
      <c r="R490">
        <v>0</v>
      </c>
    </row>
    <row r="491" spans="1:18" x14ac:dyDescent="0.25">
      <c r="A491">
        <v>491</v>
      </c>
      <c r="B491" s="31" t="s">
        <v>7351</v>
      </c>
      <c r="C491" s="70" t="s">
        <v>4363</v>
      </c>
      <c r="D491" s="70" t="s">
        <v>53</v>
      </c>
      <c r="E491" s="70" t="s">
        <v>2468</v>
      </c>
      <c r="F491" s="70" t="s">
        <v>2469</v>
      </c>
      <c r="G491" s="70" t="s">
        <v>275</v>
      </c>
      <c r="H491" s="70" t="s">
        <v>195</v>
      </c>
      <c r="I491" s="70" t="s">
        <v>24</v>
      </c>
      <c r="J491">
        <v>0</v>
      </c>
      <c r="K491">
        <v>0</v>
      </c>
      <c r="L491">
        <v>10</v>
      </c>
      <c r="M491">
        <v>0</v>
      </c>
      <c r="N491">
        <v>0</v>
      </c>
      <c r="O491">
        <v>1</v>
      </c>
      <c r="P491" s="70" t="s">
        <v>38</v>
      </c>
      <c r="Q491">
        <v>0</v>
      </c>
      <c r="R491">
        <v>0</v>
      </c>
    </row>
    <row r="492" spans="1:18" x14ac:dyDescent="0.25">
      <c r="A492">
        <v>492</v>
      </c>
      <c r="B492" s="31" t="s">
        <v>7352</v>
      </c>
      <c r="C492" s="70" t="s">
        <v>4364</v>
      </c>
      <c r="D492" s="70" t="s">
        <v>209</v>
      </c>
      <c r="E492" s="70" t="s">
        <v>2681</v>
      </c>
      <c r="F492" s="70" t="s">
        <v>382</v>
      </c>
      <c r="G492" s="70" t="s">
        <v>275</v>
      </c>
      <c r="H492" s="70" t="s">
        <v>202</v>
      </c>
      <c r="I492" s="70" t="s">
        <v>24</v>
      </c>
      <c r="J492">
        <v>0.3</v>
      </c>
      <c r="K492">
        <v>2E-3</v>
      </c>
      <c r="L492">
        <v>4</v>
      </c>
      <c r="M492">
        <v>0</v>
      </c>
      <c r="N492">
        <v>0</v>
      </c>
      <c r="O492">
        <v>1</v>
      </c>
      <c r="P492" s="70" t="s">
        <v>38</v>
      </c>
      <c r="Q492">
        <v>0</v>
      </c>
      <c r="R492">
        <v>0</v>
      </c>
    </row>
    <row r="493" spans="1:18" x14ac:dyDescent="0.25">
      <c r="A493">
        <v>493</v>
      </c>
      <c r="B493" s="31" t="s">
        <v>7353</v>
      </c>
      <c r="C493" s="70" t="s">
        <v>4365</v>
      </c>
      <c r="D493" s="70" t="s">
        <v>209</v>
      </c>
      <c r="E493" s="70" t="s">
        <v>2681</v>
      </c>
      <c r="F493" s="70" t="s">
        <v>382</v>
      </c>
      <c r="G493" s="70" t="s">
        <v>275</v>
      </c>
      <c r="H493" s="70" t="s">
        <v>202</v>
      </c>
      <c r="I493" s="70" t="s">
        <v>24</v>
      </c>
      <c r="J493">
        <v>0.4</v>
      </c>
      <c r="K493">
        <v>3.0000000000000001E-3</v>
      </c>
      <c r="L493">
        <v>4</v>
      </c>
      <c r="M493">
        <v>0</v>
      </c>
      <c r="N493">
        <v>0</v>
      </c>
      <c r="O493">
        <v>1</v>
      </c>
      <c r="P493" s="70" t="s">
        <v>38</v>
      </c>
      <c r="Q493">
        <v>0</v>
      </c>
      <c r="R493">
        <v>0</v>
      </c>
    </row>
    <row r="494" spans="1:18" x14ac:dyDescent="0.25">
      <c r="A494">
        <v>494</v>
      </c>
      <c r="B494" s="31" t="s">
        <v>7354</v>
      </c>
      <c r="C494" s="70" t="s">
        <v>4366</v>
      </c>
      <c r="D494" s="70" t="s">
        <v>209</v>
      </c>
      <c r="E494" s="70" t="s">
        <v>2681</v>
      </c>
      <c r="F494" s="70" t="s">
        <v>382</v>
      </c>
      <c r="G494" s="70" t="s">
        <v>275</v>
      </c>
      <c r="H494" s="70" t="s">
        <v>202</v>
      </c>
      <c r="I494" s="70" t="s">
        <v>24</v>
      </c>
      <c r="J494">
        <v>0.4</v>
      </c>
      <c r="K494">
        <v>3.0000000000000001E-3</v>
      </c>
      <c r="L494">
        <v>4</v>
      </c>
      <c r="M494">
        <v>0</v>
      </c>
      <c r="N494">
        <v>0</v>
      </c>
      <c r="O494">
        <v>1</v>
      </c>
      <c r="P494" s="70" t="s">
        <v>38</v>
      </c>
      <c r="Q494">
        <v>0</v>
      </c>
      <c r="R494">
        <v>0</v>
      </c>
    </row>
    <row r="495" spans="1:18" x14ac:dyDescent="0.25">
      <c r="A495">
        <v>495</v>
      </c>
      <c r="B495" s="31" t="s">
        <v>7355</v>
      </c>
      <c r="C495" s="70" t="s">
        <v>393</v>
      </c>
      <c r="D495" s="70" t="s">
        <v>209</v>
      </c>
      <c r="E495" s="70" t="s">
        <v>210</v>
      </c>
      <c r="F495" s="70" t="s">
        <v>4353</v>
      </c>
      <c r="G495" s="70" t="s">
        <v>4052</v>
      </c>
      <c r="H495" s="70" t="s">
        <v>23</v>
      </c>
      <c r="I495" s="70" t="s">
        <v>24</v>
      </c>
      <c r="J495">
        <v>0.15</v>
      </c>
      <c r="K495">
        <v>5.0000000000000001E-3</v>
      </c>
      <c r="L495">
        <v>1</v>
      </c>
      <c r="M495">
        <v>0</v>
      </c>
      <c r="N495">
        <v>0</v>
      </c>
      <c r="O495">
        <v>1</v>
      </c>
      <c r="P495" s="70" t="s">
        <v>38</v>
      </c>
      <c r="Q495">
        <v>0</v>
      </c>
      <c r="R495">
        <v>0</v>
      </c>
    </row>
    <row r="496" spans="1:18" x14ac:dyDescent="0.25">
      <c r="A496">
        <v>496</v>
      </c>
      <c r="B496" s="31" t="s">
        <v>7356</v>
      </c>
      <c r="C496" s="70" t="s">
        <v>394</v>
      </c>
      <c r="D496" s="70" t="s">
        <v>209</v>
      </c>
      <c r="E496" s="70" t="s">
        <v>210</v>
      </c>
      <c r="F496" s="70" t="s">
        <v>4215</v>
      </c>
      <c r="G496" s="70" t="s">
        <v>4165</v>
      </c>
      <c r="H496" s="70" t="s">
        <v>282</v>
      </c>
      <c r="I496" s="70" t="s">
        <v>24</v>
      </c>
      <c r="J496">
        <v>0.1</v>
      </c>
      <c r="K496">
        <v>0</v>
      </c>
      <c r="L496">
        <v>72</v>
      </c>
      <c r="M496">
        <v>0</v>
      </c>
      <c r="N496">
        <v>0</v>
      </c>
      <c r="O496">
        <v>1</v>
      </c>
      <c r="P496" s="70" t="s">
        <v>38</v>
      </c>
      <c r="Q496">
        <v>0</v>
      </c>
      <c r="R496">
        <v>0</v>
      </c>
    </row>
    <row r="497" spans="1:18" x14ac:dyDescent="0.25">
      <c r="A497">
        <v>497</v>
      </c>
      <c r="B497" s="31" t="s">
        <v>7357</v>
      </c>
      <c r="C497" s="70" t="s">
        <v>4367</v>
      </c>
      <c r="D497" s="70" t="s">
        <v>53</v>
      </c>
      <c r="E497" s="70" t="s">
        <v>4322</v>
      </c>
      <c r="F497" s="70" t="s">
        <v>4368</v>
      </c>
      <c r="G497" s="70" t="s">
        <v>4369</v>
      </c>
      <c r="H497" s="70" t="s">
        <v>397</v>
      </c>
      <c r="I497" s="70" t="s">
        <v>24</v>
      </c>
      <c r="J497">
        <v>6.4000000000000001E-2</v>
      </c>
      <c r="K497">
        <v>1E-3</v>
      </c>
      <c r="L497">
        <v>72</v>
      </c>
      <c r="M497">
        <v>0</v>
      </c>
      <c r="N497">
        <v>0</v>
      </c>
      <c r="O497">
        <v>1</v>
      </c>
      <c r="P497" s="70" t="s">
        <v>38</v>
      </c>
      <c r="Q497">
        <v>0</v>
      </c>
      <c r="R497">
        <v>0</v>
      </c>
    </row>
    <row r="498" spans="1:18" x14ac:dyDescent="0.25">
      <c r="A498">
        <v>498</v>
      </c>
      <c r="B498" s="31" t="s">
        <v>7358</v>
      </c>
      <c r="C498" s="70" t="s">
        <v>2779</v>
      </c>
      <c r="D498" s="70" t="s">
        <v>81</v>
      </c>
      <c r="E498" s="70" t="s">
        <v>354</v>
      </c>
      <c r="F498" s="70" t="s">
        <v>4105</v>
      </c>
      <c r="G498" s="70" t="s">
        <v>398</v>
      </c>
      <c r="H498" s="70" t="s">
        <v>187</v>
      </c>
      <c r="I498" s="70" t="s">
        <v>24</v>
      </c>
      <c r="J498">
        <v>0.4</v>
      </c>
      <c r="K498">
        <v>1E-3</v>
      </c>
      <c r="L498">
        <v>50</v>
      </c>
      <c r="M498">
        <v>0</v>
      </c>
      <c r="N498">
        <v>0</v>
      </c>
      <c r="O498">
        <v>1</v>
      </c>
      <c r="P498" s="70" t="s">
        <v>38</v>
      </c>
      <c r="Q498">
        <v>0</v>
      </c>
      <c r="R498">
        <v>0</v>
      </c>
    </row>
    <row r="499" spans="1:18" x14ac:dyDescent="0.25">
      <c r="A499">
        <v>499</v>
      </c>
      <c r="B499" s="31" t="s">
        <v>7359</v>
      </c>
      <c r="C499" s="70" t="s">
        <v>2776</v>
      </c>
      <c r="D499" s="70" t="s">
        <v>81</v>
      </c>
      <c r="E499" s="70" t="s">
        <v>354</v>
      </c>
      <c r="F499" s="70" t="s">
        <v>4105</v>
      </c>
      <c r="G499" s="70" t="s">
        <v>398</v>
      </c>
      <c r="H499" s="70" t="s">
        <v>1331</v>
      </c>
      <c r="I499" s="70" t="s">
        <v>24</v>
      </c>
      <c r="J499">
        <v>0.8</v>
      </c>
      <c r="K499">
        <v>3.0000000000000001E-3</v>
      </c>
      <c r="L499">
        <v>25</v>
      </c>
      <c r="M499">
        <v>0</v>
      </c>
      <c r="N499">
        <v>0</v>
      </c>
      <c r="O499">
        <v>1</v>
      </c>
      <c r="P499" s="70" t="s">
        <v>38</v>
      </c>
      <c r="Q499">
        <v>0</v>
      </c>
      <c r="R499">
        <v>0</v>
      </c>
    </row>
    <row r="500" spans="1:18" x14ac:dyDescent="0.25">
      <c r="A500">
        <v>500</v>
      </c>
      <c r="B500" s="31" t="s">
        <v>7360</v>
      </c>
      <c r="C500" s="70" t="s">
        <v>399</v>
      </c>
      <c r="D500" s="70" t="s">
        <v>81</v>
      </c>
      <c r="E500" s="70" t="s">
        <v>354</v>
      </c>
      <c r="F500" s="70" t="s">
        <v>4105</v>
      </c>
      <c r="G500" s="70" t="s">
        <v>398</v>
      </c>
      <c r="H500" s="70" t="s">
        <v>1767</v>
      </c>
      <c r="I500" s="70" t="s">
        <v>24</v>
      </c>
      <c r="J500">
        <v>0.15</v>
      </c>
      <c r="K500">
        <v>2.04E-4</v>
      </c>
      <c r="L500">
        <v>80</v>
      </c>
      <c r="M500">
        <v>0</v>
      </c>
      <c r="N500">
        <v>0</v>
      </c>
      <c r="O500">
        <v>1</v>
      </c>
      <c r="P500" s="70" t="s">
        <v>38</v>
      </c>
      <c r="Q500">
        <v>0</v>
      </c>
      <c r="R500">
        <v>0</v>
      </c>
    </row>
    <row r="501" spans="1:18" x14ac:dyDescent="0.25">
      <c r="A501">
        <v>501</v>
      </c>
      <c r="B501" s="31" t="s">
        <v>7361</v>
      </c>
      <c r="C501" s="70" t="s">
        <v>4370</v>
      </c>
      <c r="D501" s="70" t="s">
        <v>53</v>
      </c>
      <c r="E501" s="70" t="s">
        <v>4151</v>
      </c>
      <c r="F501" s="70" t="s">
        <v>4152</v>
      </c>
      <c r="G501" s="70" t="s">
        <v>6618</v>
      </c>
      <c r="H501" s="70" t="s">
        <v>23</v>
      </c>
      <c r="I501" s="70" t="s">
        <v>24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1</v>
      </c>
      <c r="P501" s="70" t="s">
        <v>38</v>
      </c>
      <c r="Q501">
        <v>0</v>
      </c>
      <c r="R501">
        <v>0</v>
      </c>
    </row>
    <row r="502" spans="1:18" x14ac:dyDescent="0.25">
      <c r="A502">
        <v>502</v>
      </c>
      <c r="B502" s="31" t="s">
        <v>7362</v>
      </c>
      <c r="C502" s="70" t="s">
        <v>4371</v>
      </c>
      <c r="D502" s="70" t="s">
        <v>53</v>
      </c>
      <c r="E502" s="70" t="s">
        <v>2468</v>
      </c>
      <c r="F502" s="70" t="s">
        <v>2469</v>
      </c>
      <c r="G502" s="70" t="s">
        <v>400</v>
      </c>
      <c r="H502" s="70" t="s">
        <v>228</v>
      </c>
      <c r="I502" s="70" t="s">
        <v>24</v>
      </c>
      <c r="J502">
        <v>0</v>
      </c>
      <c r="K502">
        <v>0</v>
      </c>
      <c r="L502">
        <v>48</v>
      </c>
      <c r="M502">
        <v>0</v>
      </c>
      <c r="N502">
        <v>0</v>
      </c>
      <c r="O502">
        <v>1</v>
      </c>
      <c r="P502" s="70" t="s">
        <v>38</v>
      </c>
      <c r="Q502">
        <v>0</v>
      </c>
      <c r="R502">
        <v>0</v>
      </c>
    </row>
    <row r="503" spans="1:18" x14ac:dyDescent="0.25">
      <c r="A503">
        <v>503</v>
      </c>
      <c r="B503" s="31" t="s">
        <v>7363</v>
      </c>
      <c r="C503" s="70" t="s">
        <v>4372</v>
      </c>
      <c r="D503" s="70" t="s">
        <v>53</v>
      </c>
      <c r="E503" s="70" t="s">
        <v>4322</v>
      </c>
      <c r="F503" s="70" t="s">
        <v>4368</v>
      </c>
      <c r="G503" s="70" t="s">
        <v>4373</v>
      </c>
      <c r="H503" s="70" t="s">
        <v>397</v>
      </c>
      <c r="I503" s="70" t="s">
        <v>24</v>
      </c>
      <c r="J503">
        <v>7.3999999999999996E-2</v>
      </c>
      <c r="K503">
        <v>0</v>
      </c>
      <c r="L503">
        <v>72</v>
      </c>
      <c r="M503">
        <v>0</v>
      </c>
      <c r="N503">
        <v>0</v>
      </c>
      <c r="O503">
        <v>1</v>
      </c>
      <c r="P503" s="70" t="s">
        <v>38</v>
      </c>
      <c r="Q503">
        <v>0</v>
      </c>
      <c r="R503">
        <v>0</v>
      </c>
    </row>
    <row r="504" spans="1:18" x14ac:dyDescent="0.25">
      <c r="A504">
        <v>504</v>
      </c>
      <c r="B504" s="31" t="s">
        <v>7364</v>
      </c>
      <c r="C504" s="70" t="s">
        <v>401</v>
      </c>
      <c r="D504" s="70" t="s">
        <v>166</v>
      </c>
      <c r="E504" s="70" t="s">
        <v>4125</v>
      </c>
      <c r="F504" s="70" t="s">
        <v>2529</v>
      </c>
      <c r="G504" s="70" t="s">
        <v>58</v>
      </c>
      <c r="H504" s="70" t="s">
        <v>90</v>
      </c>
      <c r="I504" s="70" t="s">
        <v>24</v>
      </c>
      <c r="J504">
        <v>0.4</v>
      </c>
      <c r="K504">
        <v>1E-3</v>
      </c>
      <c r="L504">
        <v>24</v>
      </c>
      <c r="M504">
        <v>0</v>
      </c>
      <c r="N504">
        <v>0</v>
      </c>
      <c r="O504">
        <v>1</v>
      </c>
      <c r="P504" s="70" t="s">
        <v>91</v>
      </c>
      <c r="Q504">
        <v>0</v>
      </c>
      <c r="R504">
        <v>0</v>
      </c>
    </row>
    <row r="505" spans="1:18" x14ac:dyDescent="0.25">
      <c r="A505">
        <v>505</v>
      </c>
      <c r="B505" s="31" t="s">
        <v>7365</v>
      </c>
      <c r="C505" s="70" t="s">
        <v>403</v>
      </c>
      <c r="D505" s="70" t="s">
        <v>53</v>
      </c>
      <c r="E505" s="70" t="s">
        <v>4151</v>
      </c>
      <c r="F505" s="70" t="s">
        <v>4152</v>
      </c>
      <c r="G505" s="70" t="s">
        <v>402</v>
      </c>
      <c r="H505" s="70" t="s">
        <v>103</v>
      </c>
      <c r="I505" s="70" t="s">
        <v>24</v>
      </c>
      <c r="J505">
        <v>0</v>
      </c>
      <c r="K505">
        <v>0</v>
      </c>
      <c r="L505">
        <v>12</v>
      </c>
      <c r="M505">
        <v>0</v>
      </c>
      <c r="N505">
        <v>0</v>
      </c>
      <c r="O505">
        <v>0</v>
      </c>
      <c r="P505" s="70" t="s">
        <v>38</v>
      </c>
      <c r="Q505">
        <v>0</v>
      </c>
      <c r="R505">
        <v>0</v>
      </c>
    </row>
    <row r="506" spans="1:18" x14ac:dyDescent="0.25">
      <c r="A506">
        <v>506</v>
      </c>
      <c r="B506" s="31" t="s">
        <v>7366</v>
      </c>
      <c r="C506" s="70" t="s">
        <v>4374</v>
      </c>
      <c r="D506" s="70" t="s">
        <v>53</v>
      </c>
      <c r="E506" s="70" t="s">
        <v>4151</v>
      </c>
      <c r="F506" s="70" t="s">
        <v>4152</v>
      </c>
      <c r="G506" s="70" t="s">
        <v>402</v>
      </c>
      <c r="H506" s="70" t="s">
        <v>103</v>
      </c>
      <c r="I506" s="70" t="s">
        <v>24</v>
      </c>
      <c r="J506">
        <v>0</v>
      </c>
      <c r="K506">
        <v>0</v>
      </c>
      <c r="L506">
        <v>12</v>
      </c>
      <c r="M506">
        <v>0</v>
      </c>
      <c r="N506">
        <v>0</v>
      </c>
      <c r="O506">
        <v>1</v>
      </c>
      <c r="P506" s="70" t="s">
        <v>38</v>
      </c>
      <c r="Q506">
        <v>0</v>
      </c>
      <c r="R506">
        <v>0</v>
      </c>
    </row>
    <row r="507" spans="1:18" x14ac:dyDescent="0.25">
      <c r="A507">
        <v>507</v>
      </c>
      <c r="B507" s="31" t="s">
        <v>7367</v>
      </c>
      <c r="C507" s="70" t="s">
        <v>4375</v>
      </c>
      <c r="D507" s="70" t="s">
        <v>31</v>
      </c>
      <c r="E507" s="70" t="s">
        <v>4112</v>
      </c>
      <c r="F507" s="70" t="s">
        <v>2556</v>
      </c>
      <c r="G507" s="70" t="s">
        <v>4048</v>
      </c>
      <c r="H507" s="70" t="s">
        <v>23</v>
      </c>
      <c r="I507" s="70" t="s">
        <v>24</v>
      </c>
      <c r="J507">
        <v>1</v>
      </c>
      <c r="K507">
        <v>2E-3</v>
      </c>
      <c r="L507">
        <v>1</v>
      </c>
      <c r="M507">
        <v>0</v>
      </c>
      <c r="N507">
        <v>0</v>
      </c>
      <c r="O507">
        <v>0</v>
      </c>
      <c r="P507" s="70" t="s">
        <v>32</v>
      </c>
      <c r="Q507">
        <v>0</v>
      </c>
      <c r="R507">
        <v>0</v>
      </c>
    </row>
    <row r="508" spans="1:18" x14ac:dyDescent="0.25">
      <c r="A508">
        <v>508</v>
      </c>
      <c r="B508" s="31" t="s">
        <v>7368</v>
      </c>
      <c r="C508" s="70" t="s">
        <v>404</v>
      </c>
      <c r="D508" s="70" t="s">
        <v>53</v>
      </c>
      <c r="E508" s="70" t="s">
        <v>2443</v>
      </c>
      <c r="F508" s="70" t="s">
        <v>2444</v>
      </c>
      <c r="G508" s="70" t="s">
        <v>197</v>
      </c>
      <c r="H508" s="70" t="s">
        <v>383</v>
      </c>
      <c r="I508" s="70" t="s">
        <v>24</v>
      </c>
      <c r="J508">
        <v>2.4E-2</v>
      </c>
      <c r="K508">
        <v>0</v>
      </c>
      <c r="L508">
        <v>432</v>
      </c>
      <c r="M508">
        <v>0</v>
      </c>
      <c r="N508">
        <v>0</v>
      </c>
      <c r="O508">
        <v>1</v>
      </c>
      <c r="P508" s="70" t="s">
        <v>38</v>
      </c>
      <c r="Q508">
        <v>0</v>
      </c>
      <c r="R508">
        <v>0</v>
      </c>
    </row>
    <row r="509" spans="1:18" x14ac:dyDescent="0.25">
      <c r="A509">
        <v>509</v>
      </c>
      <c r="B509" s="31" t="s">
        <v>7369</v>
      </c>
      <c r="C509" s="70" t="s">
        <v>4376</v>
      </c>
      <c r="D509" s="70" t="s">
        <v>53</v>
      </c>
      <c r="E509" s="70" t="s">
        <v>2443</v>
      </c>
      <c r="F509" s="70" t="s">
        <v>4377</v>
      </c>
      <c r="G509" s="70" t="s">
        <v>197</v>
      </c>
      <c r="H509" s="70" t="s">
        <v>187</v>
      </c>
      <c r="I509" s="70" t="s">
        <v>24</v>
      </c>
      <c r="J509">
        <v>0</v>
      </c>
      <c r="K509">
        <v>0</v>
      </c>
      <c r="L509">
        <v>50</v>
      </c>
      <c r="M509">
        <v>0</v>
      </c>
      <c r="N509">
        <v>0</v>
      </c>
      <c r="O509">
        <v>1</v>
      </c>
      <c r="P509" s="70" t="s">
        <v>38</v>
      </c>
      <c r="Q509">
        <v>0</v>
      </c>
      <c r="R509">
        <v>0</v>
      </c>
    </row>
    <row r="510" spans="1:18" x14ac:dyDescent="0.25">
      <c r="A510">
        <v>510</v>
      </c>
      <c r="B510" s="31" t="s">
        <v>7370</v>
      </c>
      <c r="C510" s="70" t="s">
        <v>405</v>
      </c>
      <c r="D510" s="70" t="s">
        <v>36</v>
      </c>
      <c r="E510" s="70" t="s">
        <v>4052</v>
      </c>
      <c r="F510" s="70" t="s">
        <v>37</v>
      </c>
      <c r="G510" s="70" t="s">
        <v>4378</v>
      </c>
      <c r="H510" s="70" t="s">
        <v>187</v>
      </c>
      <c r="I510" s="70" t="s">
        <v>24</v>
      </c>
      <c r="J510">
        <v>0.1</v>
      </c>
      <c r="K510">
        <v>2E-3</v>
      </c>
      <c r="L510">
        <v>50</v>
      </c>
      <c r="M510">
        <v>0</v>
      </c>
      <c r="N510">
        <v>0</v>
      </c>
      <c r="O510">
        <v>1</v>
      </c>
      <c r="P510" s="70" t="s">
        <v>38</v>
      </c>
      <c r="Q510">
        <v>0</v>
      </c>
      <c r="R510">
        <v>0</v>
      </c>
    </row>
    <row r="511" spans="1:18" x14ac:dyDescent="0.25">
      <c r="A511">
        <v>511</v>
      </c>
      <c r="B511" s="31" t="s">
        <v>7371</v>
      </c>
      <c r="C511" s="70" t="s">
        <v>406</v>
      </c>
      <c r="D511" s="70" t="s">
        <v>36</v>
      </c>
      <c r="E511" s="70" t="s">
        <v>4052</v>
      </c>
      <c r="F511" s="70" t="s">
        <v>37</v>
      </c>
      <c r="G511" s="70" t="s">
        <v>44</v>
      </c>
      <c r="H511" s="70" t="s">
        <v>222</v>
      </c>
      <c r="I511" s="70" t="s">
        <v>24</v>
      </c>
      <c r="J511">
        <v>1.4999999999999999E-2</v>
      </c>
      <c r="K511">
        <v>0</v>
      </c>
      <c r="L511">
        <v>24</v>
      </c>
      <c r="M511">
        <v>0</v>
      </c>
      <c r="N511">
        <v>0</v>
      </c>
      <c r="O511">
        <v>1</v>
      </c>
      <c r="P511" s="70" t="s">
        <v>38</v>
      </c>
      <c r="Q511">
        <v>0</v>
      </c>
      <c r="R511">
        <v>0</v>
      </c>
    </row>
    <row r="512" spans="1:18" x14ac:dyDescent="0.25">
      <c r="A512">
        <v>512</v>
      </c>
      <c r="B512" s="31" t="s">
        <v>7372</v>
      </c>
      <c r="C512" s="70" t="s">
        <v>407</v>
      </c>
      <c r="D512" s="70" t="s">
        <v>36</v>
      </c>
      <c r="E512" s="70" t="s">
        <v>4052</v>
      </c>
      <c r="F512" s="70" t="s">
        <v>37</v>
      </c>
      <c r="G512" s="70" t="s">
        <v>44</v>
      </c>
      <c r="H512" s="70" t="s">
        <v>45</v>
      </c>
      <c r="I512" s="70" t="s">
        <v>24</v>
      </c>
      <c r="J512">
        <v>5.5E-2</v>
      </c>
      <c r="K512">
        <v>0</v>
      </c>
      <c r="L512">
        <v>10</v>
      </c>
      <c r="M512">
        <v>0</v>
      </c>
      <c r="N512">
        <v>0</v>
      </c>
      <c r="O512">
        <v>1</v>
      </c>
      <c r="P512" s="70" t="s">
        <v>38</v>
      </c>
      <c r="Q512">
        <v>0</v>
      </c>
      <c r="R512">
        <v>0</v>
      </c>
    </row>
    <row r="513" spans="1:18" x14ac:dyDescent="0.25">
      <c r="A513">
        <v>513</v>
      </c>
      <c r="B513" s="31" t="s">
        <v>7373</v>
      </c>
      <c r="C513" s="70" t="s">
        <v>407</v>
      </c>
      <c r="D513" s="70" t="s">
        <v>36</v>
      </c>
      <c r="E513" s="70" t="s">
        <v>4052</v>
      </c>
      <c r="F513" s="70" t="s">
        <v>37</v>
      </c>
      <c r="G513" s="70" t="s">
        <v>44</v>
      </c>
      <c r="H513" s="70" t="s">
        <v>45</v>
      </c>
      <c r="I513" s="70" t="s">
        <v>24</v>
      </c>
      <c r="J513">
        <v>5.5E-2</v>
      </c>
      <c r="K513">
        <v>2E-3</v>
      </c>
      <c r="L513">
        <v>10</v>
      </c>
      <c r="M513">
        <v>0</v>
      </c>
      <c r="N513">
        <v>0</v>
      </c>
      <c r="O513">
        <v>1</v>
      </c>
      <c r="P513" s="70" t="s">
        <v>38</v>
      </c>
      <c r="Q513">
        <v>0</v>
      </c>
      <c r="R513">
        <v>0</v>
      </c>
    </row>
    <row r="514" spans="1:18" x14ac:dyDescent="0.25">
      <c r="A514">
        <v>514</v>
      </c>
      <c r="B514" s="31" t="s">
        <v>7374</v>
      </c>
      <c r="C514" s="70" t="s">
        <v>408</v>
      </c>
      <c r="D514" s="70" t="s">
        <v>53</v>
      </c>
      <c r="E514" s="70" t="s">
        <v>4322</v>
      </c>
      <c r="F514" s="70" t="s">
        <v>4379</v>
      </c>
      <c r="G514" s="70" t="s">
        <v>409</v>
      </c>
      <c r="H514" s="70" t="s">
        <v>397</v>
      </c>
      <c r="I514" s="70" t="s">
        <v>24</v>
      </c>
      <c r="J514">
        <v>0.16</v>
      </c>
      <c r="K514">
        <v>1E-3</v>
      </c>
      <c r="L514">
        <v>72</v>
      </c>
      <c r="M514">
        <v>0</v>
      </c>
      <c r="N514">
        <v>0</v>
      </c>
      <c r="O514">
        <v>1</v>
      </c>
      <c r="P514" s="70" t="s">
        <v>38</v>
      </c>
      <c r="Q514">
        <v>0</v>
      </c>
      <c r="R514">
        <v>0</v>
      </c>
    </row>
    <row r="515" spans="1:18" x14ac:dyDescent="0.25">
      <c r="A515">
        <v>515</v>
      </c>
      <c r="B515" s="31" t="s">
        <v>7375</v>
      </c>
      <c r="C515" s="70" t="s">
        <v>410</v>
      </c>
      <c r="D515" s="70" t="s">
        <v>36</v>
      </c>
      <c r="E515" s="70" t="s">
        <v>4351</v>
      </c>
      <c r="F515" s="70" t="s">
        <v>371</v>
      </c>
      <c r="G515" s="70" t="s">
        <v>411</v>
      </c>
      <c r="H515" s="70" t="s">
        <v>187</v>
      </c>
      <c r="I515" s="70" t="s">
        <v>24</v>
      </c>
      <c r="J515">
        <v>5.1999999999999998E-2</v>
      </c>
      <c r="K515">
        <v>0</v>
      </c>
      <c r="L515">
        <v>50</v>
      </c>
      <c r="M515">
        <v>0</v>
      </c>
      <c r="N515">
        <v>0</v>
      </c>
      <c r="O515">
        <v>1</v>
      </c>
      <c r="P515" s="70" t="s">
        <v>38</v>
      </c>
      <c r="Q515">
        <v>0</v>
      </c>
      <c r="R515">
        <v>0</v>
      </c>
    </row>
    <row r="516" spans="1:18" x14ac:dyDescent="0.25">
      <c r="A516">
        <v>516</v>
      </c>
      <c r="B516" s="31" t="s">
        <v>7376</v>
      </c>
      <c r="C516" s="70" t="s">
        <v>412</v>
      </c>
      <c r="D516" s="70" t="s">
        <v>36</v>
      </c>
      <c r="E516" s="70" t="s">
        <v>4351</v>
      </c>
      <c r="F516" s="70" t="s">
        <v>371</v>
      </c>
      <c r="G516" s="70" t="s">
        <v>411</v>
      </c>
      <c r="H516" s="70" t="s">
        <v>187</v>
      </c>
      <c r="I516" s="70" t="s">
        <v>24</v>
      </c>
      <c r="J516">
        <v>0.3</v>
      </c>
      <c r="K516">
        <v>3.0000000000000001E-3</v>
      </c>
      <c r="L516">
        <v>50</v>
      </c>
      <c r="M516">
        <v>0</v>
      </c>
      <c r="N516">
        <v>0</v>
      </c>
      <c r="O516">
        <v>1</v>
      </c>
      <c r="P516" s="70" t="s">
        <v>38</v>
      </c>
      <c r="Q516">
        <v>0</v>
      </c>
      <c r="R516">
        <v>0</v>
      </c>
    </row>
    <row r="517" spans="1:18" x14ac:dyDescent="0.25">
      <c r="A517">
        <v>517</v>
      </c>
      <c r="B517" s="31" t="s">
        <v>7377</v>
      </c>
      <c r="C517" s="70" t="s">
        <v>4380</v>
      </c>
      <c r="D517" s="70" t="s">
        <v>57</v>
      </c>
      <c r="E517" s="70" t="s">
        <v>2531</v>
      </c>
      <c r="F517" s="70" t="s">
        <v>4360</v>
      </c>
      <c r="G517" s="70" t="s">
        <v>391</v>
      </c>
      <c r="H517" s="70" t="s">
        <v>40</v>
      </c>
      <c r="I517" s="70" t="s">
        <v>24</v>
      </c>
      <c r="J517">
        <v>2</v>
      </c>
      <c r="K517">
        <v>3.0000000000000001E-3</v>
      </c>
      <c r="L517">
        <v>6</v>
      </c>
      <c r="M517">
        <v>0</v>
      </c>
      <c r="N517">
        <v>0</v>
      </c>
      <c r="O517">
        <v>1</v>
      </c>
      <c r="P517" s="70" t="s">
        <v>91</v>
      </c>
      <c r="Q517">
        <v>0</v>
      </c>
      <c r="R517">
        <v>0</v>
      </c>
    </row>
    <row r="518" spans="1:18" x14ac:dyDescent="0.25">
      <c r="A518">
        <v>518</v>
      </c>
      <c r="B518" s="31" t="s">
        <v>7378</v>
      </c>
      <c r="C518" s="70" t="s">
        <v>413</v>
      </c>
      <c r="D518" s="70" t="s">
        <v>209</v>
      </c>
      <c r="E518" s="70" t="s">
        <v>210</v>
      </c>
      <c r="F518" s="70" t="s">
        <v>4353</v>
      </c>
      <c r="G518" s="70" t="s">
        <v>414</v>
      </c>
      <c r="H518" s="70" t="s">
        <v>59</v>
      </c>
      <c r="I518" s="70" t="s">
        <v>24</v>
      </c>
      <c r="J518">
        <v>0.34</v>
      </c>
      <c r="K518">
        <v>0</v>
      </c>
      <c r="L518">
        <v>12</v>
      </c>
      <c r="M518">
        <v>0</v>
      </c>
      <c r="N518">
        <v>0</v>
      </c>
      <c r="O518">
        <v>1</v>
      </c>
      <c r="P518" s="70" t="s">
        <v>38</v>
      </c>
      <c r="Q518">
        <v>0</v>
      </c>
      <c r="R518">
        <v>0</v>
      </c>
    </row>
    <row r="519" spans="1:18" x14ac:dyDescent="0.25">
      <c r="A519">
        <v>519</v>
      </c>
      <c r="B519" s="31" t="s">
        <v>7379</v>
      </c>
      <c r="C519" s="70" t="s">
        <v>415</v>
      </c>
      <c r="D519" s="70" t="s">
        <v>209</v>
      </c>
      <c r="E519" s="70" t="s">
        <v>210</v>
      </c>
      <c r="F519" s="70" t="s">
        <v>4353</v>
      </c>
      <c r="G519" s="70" t="s">
        <v>4052</v>
      </c>
      <c r="H519" s="70" t="s">
        <v>416</v>
      </c>
      <c r="I519" s="70" t="s">
        <v>24</v>
      </c>
      <c r="J519">
        <v>0.32</v>
      </c>
      <c r="K519">
        <v>0</v>
      </c>
      <c r="L519">
        <v>360</v>
      </c>
      <c r="M519">
        <v>0</v>
      </c>
      <c r="N519">
        <v>0</v>
      </c>
      <c r="O519">
        <v>1</v>
      </c>
      <c r="P519" s="70" t="s">
        <v>38</v>
      </c>
      <c r="Q519">
        <v>0</v>
      </c>
      <c r="R519">
        <v>0</v>
      </c>
    </row>
    <row r="520" spans="1:18" x14ac:dyDescent="0.25">
      <c r="A520">
        <v>520</v>
      </c>
      <c r="B520" s="31" t="s">
        <v>7380</v>
      </c>
      <c r="C520" s="70" t="s">
        <v>4381</v>
      </c>
      <c r="D520" s="70" t="s">
        <v>209</v>
      </c>
      <c r="E520" s="70" t="s">
        <v>2681</v>
      </c>
      <c r="F520" s="70" t="s">
        <v>382</v>
      </c>
      <c r="G520" s="70" t="s">
        <v>275</v>
      </c>
      <c r="H520" s="70" t="s">
        <v>388</v>
      </c>
      <c r="I520" s="70" t="s">
        <v>24</v>
      </c>
      <c r="J520">
        <v>0.25</v>
      </c>
      <c r="K520">
        <v>2E-3</v>
      </c>
      <c r="L520">
        <v>60</v>
      </c>
      <c r="M520">
        <v>0</v>
      </c>
      <c r="N520">
        <v>0</v>
      </c>
      <c r="O520">
        <v>1</v>
      </c>
      <c r="P520" s="70" t="s">
        <v>38</v>
      </c>
      <c r="Q520">
        <v>0</v>
      </c>
      <c r="R520">
        <v>0</v>
      </c>
    </row>
    <row r="521" spans="1:18" x14ac:dyDescent="0.25">
      <c r="A521">
        <v>521</v>
      </c>
      <c r="B521" s="31" t="s">
        <v>7381</v>
      </c>
      <c r="C521" s="70" t="s">
        <v>417</v>
      </c>
      <c r="D521" s="70" t="s">
        <v>209</v>
      </c>
      <c r="E521" s="70" t="s">
        <v>2681</v>
      </c>
      <c r="F521" s="70" t="s">
        <v>382</v>
      </c>
      <c r="G521" s="70" t="s">
        <v>275</v>
      </c>
      <c r="H521" s="70" t="s">
        <v>202</v>
      </c>
      <c r="I521" s="70" t="s">
        <v>24</v>
      </c>
      <c r="J521">
        <v>0.25</v>
      </c>
      <c r="K521">
        <v>2E-3</v>
      </c>
      <c r="L521">
        <v>4</v>
      </c>
      <c r="M521">
        <v>0</v>
      </c>
      <c r="N521">
        <v>0</v>
      </c>
      <c r="O521">
        <v>1</v>
      </c>
      <c r="P521" s="70" t="s">
        <v>38</v>
      </c>
      <c r="Q521">
        <v>0</v>
      </c>
      <c r="R521">
        <v>0</v>
      </c>
    </row>
    <row r="522" spans="1:18" x14ac:dyDescent="0.25">
      <c r="A522">
        <v>522</v>
      </c>
      <c r="B522" s="31" t="s">
        <v>7382</v>
      </c>
      <c r="C522" s="70" t="s">
        <v>418</v>
      </c>
      <c r="D522" s="70" t="s">
        <v>209</v>
      </c>
      <c r="E522" s="70" t="s">
        <v>2681</v>
      </c>
      <c r="F522" s="70" t="s">
        <v>382</v>
      </c>
      <c r="G522" s="70" t="s">
        <v>275</v>
      </c>
      <c r="H522" s="70" t="s">
        <v>202</v>
      </c>
      <c r="I522" s="70" t="s">
        <v>24</v>
      </c>
      <c r="J522">
        <v>0.3</v>
      </c>
      <c r="K522">
        <v>3.0000000000000001E-3</v>
      </c>
      <c r="L522">
        <v>4</v>
      </c>
      <c r="M522">
        <v>0</v>
      </c>
      <c r="N522">
        <v>0</v>
      </c>
      <c r="O522">
        <v>1</v>
      </c>
      <c r="P522" s="70" t="s">
        <v>38</v>
      </c>
      <c r="Q522">
        <v>0</v>
      </c>
      <c r="R522">
        <v>0</v>
      </c>
    </row>
    <row r="523" spans="1:18" x14ac:dyDescent="0.25">
      <c r="A523">
        <v>523</v>
      </c>
      <c r="B523" s="31" t="s">
        <v>7383</v>
      </c>
      <c r="C523" s="70" t="s">
        <v>419</v>
      </c>
      <c r="D523" s="70" t="s">
        <v>36</v>
      </c>
      <c r="E523" s="70" t="s">
        <v>4052</v>
      </c>
      <c r="F523" s="70" t="s">
        <v>37</v>
      </c>
      <c r="G523" s="70" t="s">
        <v>4356</v>
      </c>
      <c r="H523" s="70" t="s">
        <v>93</v>
      </c>
      <c r="I523" s="70" t="s">
        <v>24</v>
      </c>
      <c r="J523">
        <v>5.0000000000000001E-3</v>
      </c>
      <c r="K523">
        <v>0</v>
      </c>
      <c r="L523">
        <v>50</v>
      </c>
      <c r="M523">
        <v>0</v>
      </c>
      <c r="N523">
        <v>0</v>
      </c>
      <c r="O523">
        <v>1</v>
      </c>
      <c r="P523" s="70" t="s">
        <v>38</v>
      </c>
      <c r="Q523">
        <v>0</v>
      </c>
      <c r="R523">
        <v>0</v>
      </c>
    </row>
    <row r="524" spans="1:18" x14ac:dyDescent="0.25">
      <c r="A524">
        <v>524</v>
      </c>
      <c r="B524" s="31" t="s">
        <v>7384</v>
      </c>
      <c r="C524" s="70" t="s">
        <v>420</v>
      </c>
      <c r="D524" s="70" t="s">
        <v>53</v>
      </c>
      <c r="E524" s="70" t="s">
        <v>4151</v>
      </c>
      <c r="F524" s="70" t="s">
        <v>4164</v>
      </c>
      <c r="G524" s="70" t="s">
        <v>421</v>
      </c>
      <c r="H524" s="70" t="s">
        <v>2873</v>
      </c>
      <c r="I524" s="70" t="s">
        <v>24</v>
      </c>
      <c r="J524">
        <v>0.1</v>
      </c>
      <c r="K524">
        <v>2.04E-4</v>
      </c>
      <c r="L524">
        <v>96</v>
      </c>
      <c r="M524">
        <v>0</v>
      </c>
      <c r="N524">
        <v>0</v>
      </c>
      <c r="O524">
        <v>1</v>
      </c>
      <c r="P524" s="70" t="s">
        <v>38</v>
      </c>
      <c r="Q524">
        <v>0</v>
      </c>
      <c r="R524">
        <v>0</v>
      </c>
    </row>
    <row r="525" spans="1:18" x14ac:dyDescent="0.25">
      <c r="A525">
        <v>525</v>
      </c>
      <c r="B525" s="31" t="s">
        <v>7385</v>
      </c>
      <c r="C525" s="70" t="s">
        <v>422</v>
      </c>
      <c r="D525" s="70" t="s">
        <v>53</v>
      </c>
      <c r="E525" s="70" t="s">
        <v>4151</v>
      </c>
      <c r="F525" s="70" t="s">
        <v>4164</v>
      </c>
      <c r="G525" s="70" t="s">
        <v>421</v>
      </c>
      <c r="H525" s="70" t="s">
        <v>2873</v>
      </c>
      <c r="I525" s="70" t="s">
        <v>24</v>
      </c>
      <c r="J525">
        <v>0.1</v>
      </c>
      <c r="K525">
        <v>2.04E-4</v>
      </c>
      <c r="L525">
        <v>96</v>
      </c>
      <c r="M525">
        <v>0</v>
      </c>
      <c r="N525">
        <v>0</v>
      </c>
      <c r="O525">
        <v>1</v>
      </c>
      <c r="P525" s="70" t="s">
        <v>38</v>
      </c>
      <c r="Q525">
        <v>0</v>
      </c>
      <c r="R525">
        <v>0</v>
      </c>
    </row>
    <row r="526" spans="1:18" x14ac:dyDescent="0.25">
      <c r="A526">
        <v>526</v>
      </c>
      <c r="B526" s="31" t="s">
        <v>7386</v>
      </c>
      <c r="C526" s="70" t="s">
        <v>423</v>
      </c>
      <c r="D526" s="70" t="s">
        <v>53</v>
      </c>
      <c r="E526" s="70" t="s">
        <v>4151</v>
      </c>
      <c r="F526" s="70" t="s">
        <v>4164</v>
      </c>
      <c r="G526" s="70" t="s">
        <v>421</v>
      </c>
      <c r="H526" s="70" t="s">
        <v>2873</v>
      </c>
      <c r="I526" s="70" t="s">
        <v>24</v>
      </c>
      <c r="J526">
        <v>0.1</v>
      </c>
      <c r="K526">
        <v>0</v>
      </c>
      <c r="L526">
        <v>96</v>
      </c>
      <c r="M526">
        <v>0</v>
      </c>
      <c r="N526">
        <v>0</v>
      </c>
      <c r="O526">
        <v>1</v>
      </c>
      <c r="P526" s="70" t="s">
        <v>38</v>
      </c>
      <c r="Q526">
        <v>0</v>
      </c>
      <c r="R526">
        <v>0</v>
      </c>
    </row>
    <row r="527" spans="1:18" x14ac:dyDescent="0.25">
      <c r="A527">
        <v>527</v>
      </c>
      <c r="B527" s="31" t="s">
        <v>7387</v>
      </c>
      <c r="C527" s="70" t="s">
        <v>424</v>
      </c>
      <c r="D527" s="70" t="s">
        <v>53</v>
      </c>
      <c r="E527" s="70" t="s">
        <v>4151</v>
      </c>
      <c r="F527" s="70" t="s">
        <v>4164</v>
      </c>
      <c r="G527" s="70" t="s">
        <v>421</v>
      </c>
      <c r="H527" s="70" t="s">
        <v>2873</v>
      </c>
      <c r="I527" s="70" t="s">
        <v>24</v>
      </c>
      <c r="J527">
        <v>0</v>
      </c>
      <c r="K527">
        <v>0</v>
      </c>
      <c r="L527">
        <v>96</v>
      </c>
      <c r="M527">
        <v>0</v>
      </c>
      <c r="N527">
        <v>0</v>
      </c>
      <c r="O527">
        <v>1</v>
      </c>
      <c r="P527" s="70" t="s">
        <v>38</v>
      </c>
      <c r="Q527">
        <v>0</v>
      </c>
      <c r="R527">
        <v>0</v>
      </c>
    </row>
    <row r="528" spans="1:18" x14ac:dyDescent="0.25">
      <c r="A528">
        <v>528</v>
      </c>
      <c r="B528" s="31" t="s">
        <v>7388</v>
      </c>
      <c r="C528" s="70" t="s">
        <v>425</v>
      </c>
      <c r="D528" s="70" t="s">
        <v>426</v>
      </c>
      <c r="E528" s="70" t="s">
        <v>427</v>
      </c>
      <c r="F528" s="70" t="s">
        <v>428</v>
      </c>
      <c r="G528" s="70" t="s">
        <v>429</v>
      </c>
      <c r="H528" s="70" t="s">
        <v>23</v>
      </c>
      <c r="I528" s="70" t="s">
        <v>24</v>
      </c>
      <c r="J528">
        <v>1</v>
      </c>
      <c r="K528">
        <v>6.0000000000000001E-3</v>
      </c>
      <c r="L528">
        <v>1</v>
      </c>
      <c r="M528">
        <v>0</v>
      </c>
      <c r="N528">
        <v>0</v>
      </c>
      <c r="O528">
        <v>1</v>
      </c>
      <c r="P528" s="70" t="s">
        <v>38</v>
      </c>
      <c r="Q528">
        <v>0</v>
      </c>
      <c r="R528">
        <v>0</v>
      </c>
    </row>
    <row r="529" spans="1:18" x14ac:dyDescent="0.25">
      <c r="A529">
        <v>529</v>
      </c>
      <c r="B529" s="31" t="s">
        <v>7389</v>
      </c>
      <c r="C529" s="70" t="s">
        <v>1515</v>
      </c>
      <c r="D529" s="70" t="s">
        <v>21</v>
      </c>
      <c r="E529" s="70" t="s">
        <v>2432</v>
      </c>
      <c r="F529" s="70" t="s">
        <v>67</v>
      </c>
      <c r="G529" s="70" t="s">
        <v>22</v>
      </c>
      <c r="H529" s="70" t="s">
        <v>29</v>
      </c>
      <c r="I529" s="70" t="s">
        <v>29</v>
      </c>
      <c r="J529">
        <v>1</v>
      </c>
      <c r="K529">
        <v>0</v>
      </c>
      <c r="L529">
        <v>1</v>
      </c>
      <c r="M529">
        <v>0</v>
      </c>
      <c r="N529">
        <v>0</v>
      </c>
      <c r="O529">
        <v>1</v>
      </c>
      <c r="P529" s="70" t="s">
        <v>25</v>
      </c>
      <c r="Q529">
        <v>0</v>
      </c>
      <c r="R529">
        <v>0</v>
      </c>
    </row>
    <row r="530" spans="1:18" x14ac:dyDescent="0.25">
      <c r="A530">
        <v>530</v>
      </c>
      <c r="B530" s="31" t="s">
        <v>7390</v>
      </c>
      <c r="C530" s="70" t="s">
        <v>4382</v>
      </c>
      <c r="D530" s="70" t="s">
        <v>21</v>
      </c>
      <c r="E530" s="70" t="s">
        <v>2432</v>
      </c>
      <c r="F530" s="70" t="s">
        <v>67</v>
      </c>
      <c r="G530" s="70" t="s">
        <v>203</v>
      </c>
      <c r="H530" s="70" t="s">
        <v>29</v>
      </c>
      <c r="I530" s="70" t="s">
        <v>29</v>
      </c>
      <c r="J530">
        <v>1</v>
      </c>
      <c r="K530">
        <v>0</v>
      </c>
      <c r="L530">
        <v>1</v>
      </c>
      <c r="M530">
        <v>0</v>
      </c>
      <c r="N530">
        <v>0</v>
      </c>
      <c r="O530">
        <v>1</v>
      </c>
      <c r="P530" s="70" t="s">
        <v>25</v>
      </c>
      <c r="Q530">
        <v>0</v>
      </c>
      <c r="R530">
        <v>0</v>
      </c>
    </row>
    <row r="531" spans="1:18" x14ac:dyDescent="0.25">
      <c r="A531">
        <v>531</v>
      </c>
      <c r="B531" s="31" t="s">
        <v>7391</v>
      </c>
      <c r="C531" s="70" t="s">
        <v>430</v>
      </c>
      <c r="D531" s="70" t="s">
        <v>53</v>
      </c>
      <c r="E531" s="70" t="s">
        <v>2468</v>
      </c>
      <c r="F531" s="70" t="s">
        <v>2562</v>
      </c>
      <c r="G531" s="70" t="s">
        <v>431</v>
      </c>
      <c r="H531" s="70" t="s">
        <v>282</v>
      </c>
      <c r="I531" s="70" t="s">
        <v>24</v>
      </c>
      <c r="J531">
        <v>0.112</v>
      </c>
      <c r="K531">
        <v>0.16900000000000001</v>
      </c>
      <c r="L531">
        <v>72</v>
      </c>
      <c r="M531">
        <v>0</v>
      </c>
      <c r="N531">
        <v>0</v>
      </c>
      <c r="O531">
        <v>0</v>
      </c>
      <c r="P531" s="70" t="s">
        <v>38</v>
      </c>
      <c r="Q531">
        <v>0</v>
      </c>
      <c r="R531">
        <v>0</v>
      </c>
    </row>
    <row r="532" spans="1:18" x14ac:dyDescent="0.25">
      <c r="A532">
        <v>532</v>
      </c>
      <c r="B532" s="31" t="s">
        <v>7392</v>
      </c>
      <c r="C532" s="70" t="s">
        <v>4383</v>
      </c>
      <c r="D532" s="70" t="s">
        <v>166</v>
      </c>
      <c r="E532" s="70" t="s">
        <v>4255</v>
      </c>
      <c r="F532" s="70" t="s">
        <v>276</v>
      </c>
      <c r="G532" s="70" t="s">
        <v>277</v>
      </c>
      <c r="H532" s="70" t="s">
        <v>59</v>
      </c>
      <c r="I532" s="70" t="s">
        <v>24</v>
      </c>
      <c r="J532">
        <v>2.8000000000000001E-2</v>
      </c>
      <c r="K532">
        <v>0</v>
      </c>
      <c r="L532">
        <v>12</v>
      </c>
      <c r="M532">
        <v>0</v>
      </c>
      <c r="N532">
        <v>0</v>
      </c>
      <c r="O532">
        <v>1</v>
      </c>
      <c r="P532" s="70" t="s">
        <v>553</v>
      </c>
      <c r="Q532">
        <v>0</v>
      </c>
      <c r="R532">
        <v>0</v>
      </c>
    </row>
    <row r="533" spans="1:18" x14ac:dyDescent="0.25">
      <c r="A533">
        <v>533</v>
      </c>
      <c r="B533" s="31" t="s">
        <v>7393</v>
      </c>
      <c r="C533" s="70" t="s">
        <v>4384</v>
      </c>
      <c r="D533" s="70" t="s">
        <v>881</v>
      </c>
      <c r="E533" s="70" t="s">
        <v>4186</v>
      </c>
      <c r="F533" s="70" t="s">
        <v>4187</v>
      </c>
      <c r="G533" s="70" t="s">
        <v>4385</v>
      </c>
      <c r="H533" s="70" t="s">
        <v>87</v>
      </c>
      <c r="I533" s="70" t="s">
        <v>24</v>
      </c>
      <c r="J533">
        <v>0.1</v>
      </c>
      <c r="K533">
        <v>0</v>
      </c>
      <c r="L533">
        <v>20</v>
      </c>
      <c r="M533">
        <v>0</v>
      </c>
      <c r="N533">
        <v>0</v>
      </c>
      <c r="O533">
        <v>1</v>
      </c>
      <c r="P533" s="70" t="s">
        <v>75</v>
      </c>
      <c r="Q533">
        <v>0</v>
      </c>
      <c r="R533">
        <v>0</v>
      </c>
    </row>
    <row r="534" spans="1:18" x14ac:dyDescent="0.25">
      <c r="A534">
        <v>534</v>
      </c>
      <c r="B534" s="31" t="s">
        <v>7394</v>
      </c>
      <c r="C534" s="70" t="s">
        <v>4386</v>
      </c>
      <c r="D534" s="70" t="s">
        <v>881</v>
      </c>
      <c r="E534" s="70" t="s">
        <v>4186</v>
      </c>
      <c r="F534" s="70" t="s">
        <v>4187</v>
      </c>
      <c r="G534" s="70" t="s">
        <v>4385</v>
      </c>
      <c r="H534" s="70" t="s">
        <v>432</v>
      </c>
      <c r="I534" s="70" t="s">
        <v>24</v>
      </c>
      <c r="J534">
        <v>0.2</v>
      </c>
      <c r="K534">
        <v>1E-3</v>
      </c>
      <c r="L534">
        <v>15</v>
      </c>
      <c r="M534">
        <v>0</v>
      </c>
      <c r="N534">
        <v>0</v>
      </c>
      <c r="O534">
        <v>1</v>
      </c>
      <c r="P534" s="70" t="s">
        <v>75</v>
      </c>
      <c r="Q534">
        <v>0</v>
      </c>
      <c r="R534">
        <v>0</v>
      </c>
    </row>
    <row r="535" spans="1:18" x14ac:dyDescent="0.25">
      <c r="A535">
        <v>535</v>
      </c>
      <c r="B535" s="31" t="s">
        <v>11976</v>
      </c>
      <c r="C535" s="70" t="s">
        <v>433</v>
      </c>
      <c r="D535" s="70" t="s">
        <v>21</v>
      </c>
      <c r="E535" s="70" t="s">
        <v>2432</v>
      </c>
      <c r="F535" s="70" t="s">
        <v>2581</v>
      </c>
      <c r="G535" s="70" t="s">
        <v>2114</v>
      </c>
      <c r="H535" s="70" t="s">
        <v>195</v>
      </c>
      <c r="I535" s="70" t="s">
        <v>24</v>
      </c>
      <c r="J535">
        <v>0.5</v>
      </c>
      <c r="K535">
        <v>1E-3</v>
      </c>
      <c r="L535">
        <v>10</v>
      </c>
      <c r="M535">
        <v>0</v>
      </c>
      <c r="N535">
        <v>0</v>
      </c>
      <c r="O535">
        <v>1</v>
      </c>
      <c r="P535" s="70" t="s">
        <v>25</v>
      </c>
      <c r="Q535">
        <v>0</v>
      </c>
      <c r="R535">
        <v>0</v>
      </c>
    </row>
    <row r="536" spans="1:18" x14ac:dyDescent="0.25">
      <c r="A536">
        <v>536</v>
      </c>
      <c r="B536" s="31" t="s">
        <v>7395</v>
      </c>
      <c r="C536" s="70" t="s">
        <v>2113</v>
      </c>
      <c r="D536" s="70" t="s">
        <v>21</v>
      </c>
      <c r="E536" s="70" t="s">
        <v>2432</v>
      </c>
      <c r="F536" s="70" t="s">
        <v>2581</v>
      </c>
      <c r="G536" s="70" t="s">
        <v>2114</v>
      </c>
      <c r="H536" s="70" t="s">
        <v>195</v>
      </c>
      <c r="I536" s="70" t="s">
        <v>24</v>
      </c>
      <c r="J536">
        <v>0.9</v>
      </c>
      <c r="K536">
        <v>0</v>
      </c>
      <c r="L536">
        <v>10</v>
      </c>
      <c r="M536">
        <v>0</v>
      </c>
      <c r="N536">
        <v>0</v>
      </c>
      <c r="O536">
        <v>1</v>
      </c>
      <c r="P536" s="70" t="s">
        <v>25</v>
      </c>
      <c r="Q536">
        <v>0</v>
      </c>
      <c r="R536">
        <v>0</v>
      </c>
    </row>
    <row r="537" spans="1:18" x14ac:dyDescent="0.25">
      <c r="A537">
        <v>537</v>
      </c>
      <c r="B537" s="31" t="s">
        <v>7396</v>
      </c>
      <c r="C537" s="70" t="s">
        <v>434</v>
      </c>
      <c r="D537" s="70" t="s">
        <v>881</v>
      </c>
      <c r="E537" s="70" t="s">
        <v>2450</v>
      </c>
      <c r="F537" s="70" t="s">
        <v>4387</v>
      </c>
      <c r="G537" s="70" t="s">
        <v>435</v>
      </c>
      <c r="H537" s="70" t="s">
        <v>87</v>
      </c>
      <c r="I537" s="70" t="s">
        <v>24</v>
      </c>
      <c r="J537">
        <v>0.5</v>
      </c>
      <c r="K537">
        <v>2E-3</v>
      </c>
      <c r="L537">
        <v>20</v>
      </c>
      <c r="M537">
        <v>0</v>
      </c>
      <c r="N537">
        <v>0</v>
      </c>
      <c r="O537">
        <v>1</v>
      </c>
      <c r="P537" s="70" t="s">
        <v>75</v>
      </c>
      <c r="Q537">
        <v>0</v>
      </c>
      <c r="R537">
        <v>0</v>
      </c>
    </row>
    <row r="538" spans="1:18" x14ac:dyDescent="0.25">
      <c r="A538">
        <v>538</v>
      </c>
      <c r="B538" s="31" t="s">
        <v>7397</v>
      </c>
      <c r="C538" s="70" t="s">
        <v>4388</v>
      </c>
      <c r="D538" s="70" t="s">
        <v>57</v>
      </c>
      <c r="E538" s="70" t="s">
        <v>2531</v>
      </c>
      <c r="F538" s="70" t="s">
        <v>4360</v>
      </c>
      <c r="G538" s="70" t="s">
        <v>4389</v>
      </c>
      <c r="H538" s="70" t="s">
        <v>40</v>
      </c>
      <c r="I538" s="70" t="s">
        <v>24</v>
      </c>
      <c r="J538">
        <v>1.5</v>
      </c>
      <c r="K538">
        <v>1.2999999999999999E-2</v>
      </c>
      <c r="L538">
        <v>6</v>
      </c>
      <c r="M538">
        <v>0</v>
      </c>
      <c r="N538">
        <v>0</v>
      </c>
      <c r="O538">
        <v>0</v>
      </c>
      <c r="P538" s="70" t="s">
        <v>91</v>
      </c>
      <c r="Q538">
        <v>0</v>
      </c>
      <c r="R538">
        <v>0</v>
      </c>
    </row>
    <row r="539" spans="1:18" x14ac:dyDescent="0.25">
      <c r="A539">
        <v>539</v>
      </c>
      <c r="B539" s="31" t="s">
        <v>7398</v>
      </c>
      <c r="C539" s="70" t="s">
        <v>436</v>
      </c>
      <c r="D539" s="70" t="s">
        <v>881</v>
      </c>
      <c r="E539" s="70" t="s">
        <v>2402</v>
      </c>
      <c r="F539" s="70" t="s">
        <v>2403</v>
      </c>
      <c r="G539" s="70" t="s">
        <v>337</v>
      </c>
      <c r="H539" s="70" t="s">
        <v>59</v>
      </c>
      <c r="I539" s="70" t="s">
        <v>24</v>
      </c>
      <c r="J539">
        <v>0.5</v>
      </c>
      <c r="K539">
        <v>1E-3</v>
      </c>
      <c r="L539">
        <v>12</v>
      </c>
      <c r="M539">
        <v>0</v>
      </c>
      <c r="N539">
        <v>0</v>
      </c>
      <c r="O539">
        <v>1</v>
      </c>
      <c r="P539" s="70" t="s">
        <v>75</v>
      </c>
      <c r="Q539">
        <v>0</v>
      </c>
      <c r="R539">
        <v>0</v>
      </c>
    </row>
    <row r="540" spans="1:18" x14ac:dyDescent="0.25">
      <c r="A540">
        <v>540</v>
      </c>
      <c r="B540" s="31" t="s">
        <v>7399</v>
      </c>
      <c r="C540" s="70" t="s">
        <v>437</v>
      </c>
      <c r="D540" s="70" t="s">
        <v>881</v>
      </c>
      <c r="E540" s="70" t="s">
        <v>2402</v>
      </c>
      <c r="F540" s="70" t="s">
        <v>2403</v>
      </c>
      <c r="G540" s="70" t="s">
        <v>337</v>
      </c>
      <c r="H540" s="70" t="s">
        <v>59</v>
      </c>
      <c r="I540" s="70" t="s">
        <v>24</v>
      </c>
      <c r="J540">
        <v>0.45400000000000001</v>
      </c>
      <c r="K540">
        <v>1E-3</v>
      </c>
      <c r="L540">
        <v>12</v>
      </c>
      <c r="M540">
        <v>0</v>
      </c>
      <c r="N540">
        <v>0</v>
      </c>
      <c r="O540">
        <v>1</v>
      </c>
      <c r="P540" s="70" t="s">
        <v>75</v>
      </c>
      <c r="Q540">
        <v>0</v>
      </c>
      <c r="R540">
        <v>0</v>
      </c>
    </row>
    <row r="541" spans="1:18" x14ac:dyDescent="0.25">
      <c r="A541">
        <v>541</v>
      </c>
      <c r="B541" s="31" t="s">
        <v>7400</v>
      </c>
      <c r="C541" s="70" t="s">
        <v>438</v>
      </c>
      <c r="D541" s="70" t="s">
        <v>166</v>
      </c>
      <c r="E541" s="70" t="s">
        <v>4390</v>
      </c>
      <c r="F541" s="70" t="s">
        <v>4391</v>
      </c>
      <c r="G541" s="70" t="s">
        <v>439</v>
      </c>
      <c r="H541" s="70" t="s">
        <v>59</v>
      </c>
      <c r="I541" s="70" t="s">
        <v>24</v>
      </c>
      <c r="J541">
        <v>0.44500000000000001</v>
      </c>
      <c r="K541">
        <v>8.0000000000000002E-3</v>
      </c>
      <c r="L541">
        <v>12</v>
      </c>
      <c r="M541">
        <v>0</v>
      </c>
      <c r="N541">
        <v>0</v>
      </c>
      <c r="O541">
        <v>1</v>
      </c>
      <c r="P541" s="70" t="s">
        <v>91</v>
      </c>
      <c r="Q541">
        <v>0</v>
      </c>
      <c r="R541">
        <v>0</v>
      </c>
    </row>
    <row r="542" spans="1:18" x14ac:dyDescent="0.25">
      <c r="A542">
        <v>542</v>
      </c>
      <c r="B542" s="31" t="s">
        <v>7401</v>
      </c>
      <c r="C542" s="70" t="s">
        <v>440</v>
      </c>
      <c r="D542" s="70" t="s">
        <v>166</v>
      </c>
      <c r="E542" s="70" t="s">
        <v>4390</v>
      </c>
      <c r="F542" s="70" t="s">
        <v>4391</v>
      </c>
      <c r="G542" s="70" t="s">
        <v>439</v>
      </c>
      <c r="H542" s="70" t="s">
        <v>40</v>
      </c>
      <c r="I542" s="70" t="s">
        <v>24</v>
      </c>
      <c r="J542">
        <v>0.91</v>
      </c>
      <c r="K542">
        <v>1E-3</v>
      </c>
      <c r="L542">
        <v>6</v>
      </c>
      <c r="M542">
        <v>0</v>
      </c>
      <c r="N542">
        <v>0</v>
      </c>
      <c r="O542">
        <v>1</v>
      </c>
      <c r="P542" s="70" t="s">
        <v>91</v>
      </c>
      <c r="Q542">
        <v>0</v>
      </c>
      <c r="R542">
        <v>0</v>
      </c>
    </row>
    <row r="543" spans="1:18" x14ac:dyDescent="0.25">
      <c r="A543">
        <v>543</v>
      </c>
      <c r="B543" s="31" t="s">
        <v>7402</v>
      </c>
      <c r="C543" s="70" t="s">
        <v>441</v>
      </c>
      <c r="D543" s="70" t="s">
        <v>881</v>
      </c>
      <c r="E543" s="70" t="s">
        <v>4392</v>
      </c>
      <c r="F543" s="70" t="s">
        <v>2381</v>
      </c>
      <c r="G543" s="70" t="s">
        <v>337</v>
      </c>
      <c r="H543" s="70" t="s">
        <v>90</v>
      </c>
      <c r="I543" s="70" t="s">
        <v>24</v>
      </c>
      <c r="J543">
        <v>0.5</v>
      </c>
      <c r="K543">
        <v>1E-3</v>
      </c>
      <c r="L543">
        <v>24</v>
      </c>
      <c r="M543">
        <v>0</v>
      </c>
      <c r="N543">
        <v>0</v>
      </c>
      <c r="O543">
        <v>1</v>
      </c>
      <c r="P543" s="70" t="s">
        <v>75</v>
      </c>
      <c r="Q543">
        <v>0</v>
      </c>
      <c r="R543">
        <v>0</v>
      </c>
    </row>
    <row r="544" spans="1:18" x14ac:dyDescent="0.25">
      <c r="A544">
        <v>544</v>
      </c>
      <c r="B544" s="31" t="s">
        <v>7403</v>
      </c>
      <c r="C544" s="70" t="s">
        <v>442</v>
      </c>
      <c r="D544" s="70" t="s">
        <v>881</v>
      </c>
      <c r="E544" s="70" t="s">
        <v>4392</v>
      </c>
      <c r="F544" s="70" t="s">
        <v>2381</v>
      </c>
      <c r="G544" s="70" t="s">
        <v>337</v>
      </c>
      <c r="H544" s="70" t="s">
        <v>103</v>
      </c>
      <c r="I544" s="70" t="s">
        <v>24</v>
      </c>
      <c r="J544">
        <v>1</v>
      </c>
      <c r="K544">
        <v>1E-3</v>
      </c>
      <c r="L544">
        <v>12</v>
      </c>
      <c r="M544">
        <v>0</v>
      </c>
      <c r="N544">
        <v>0</v>
      </c>
      <c r="O544">
        <v>1</v>
      </c>
      <c r="P544" s="70" t="s">
        <v>75</v>
      </c>
      <c r="Q544">
        <v>0</v>
      </c>
      <c r="R544">
        <v>0</v>
      </c>
    </row>
    <row r="545" spans="1:18" x14ac:dyDescent="0.25">
      <c r="A545">
        <v>545</v>
      </c>
      <c r="B545" s="31" t="s">
        <v>7404</v>
      </c>
      <c r="C545" s="70" t="s">
        <v>2954</v>
      </c>
      <c r="D545" s="70" t="s">
        <v>31</v>
      </c>
      <c r="E545" s="70" t="s">
        <v>4112</v>
      </c>
      <c r="F545" s="70" t="s">
        <v>2378</v>
      </c>
      <c r="G545" s="70" t="s">
        <v>4048</v>
      </c>
      <c r="H545" s="70" t="s">
        <v>23</v>
      </c>
      <c r="I545" s="70" t="s">
        <v>24</v>
      </c>
      <c r="J545">
        <v>1</v>
      </c>
      <c r="K545">
        <v>0</v>
      </c>
      <c r="L545">
        <v>1</v>
      </c>
      <c r="M545">
        <v>0</v>
      </c>
      <c r="N545">
        <v>0</v>
      </c>
      <c r="O545">
        <v>0</v>
      </c>
      <c r="P545" s="70" t="s">
        <v>32</v>
      </c>
      <c r="Q545">
        <v>0</v>
      </c>
      <c r="R545">
        <v>0</v>
      </c>
    </row>
    <row r="546" spans="1:18" x14ac:dyDescent="0.25">
      <c r="A546">
        <v>546</v>
      </c>
      <c r="B546" s="31" t="s">
        <v>7405</v>
      </c>
      <c r="C546" s="70" t="s">
        <v>4393</v>
      </c>
      <c r="D546" s="70" t="s">
        <v>57</v>
      </c>
      <c r="E546" s="70" t="s">
        <v>2531</v>
      </c>
      <c r="F546" s="70" t="s">
        <v>4360</v>
      </c>
      <c r="G546" s="70" t="s">
        <v>4389</v>
      </c>
      <c r="H546" s="70" t="s">
        <v>40</v>
      </c>
      <c r="I546" s="70" t="s">
        <v>24</v>
      </c>
      <c r="J546">
        <v>1</v>
      </c>
      <c r="K546">
        <v>3.0000000000000001E-3</v>
      </c>
      <c r="L546">
        <v>6</v>
      </c>
      <c r="M546">
        <v>0</v>
      </c>
      <c r="N546">
        <v>0</v>
      </c>
      <c r="O546">
        <v>0</v>
      </c>
      <c r="P546" s="70" t="s">
        <v>91</v>
      </c>
      <c r="Q546">
        <v>0</v>
      </c>
      <c r="R546">
        <v>0</v>
      </c>
    </row>
    <row r="547" spans="1:18" x14ac:dyDescent="0.25">
      <c r="A547">
        <v>547</v>
      </c>
      <c r="B547" s="31" t="s">
        <v>7406</v>
      </c>
      <c r="C547" s="70" t="s">
        <v>3897</v>
      </c>
      <c r="D547" s="70" t="s">
        <v>881</v>
      </c>
      <c r="E547" s="70" t="s">
        <v>2552</v>
      </c>
      <c r="F547" s="70" t="s">
        <v>1870</v>
      </c>
      <c r="G547" s="70" t="s">
        <v>443</v>
      </c>
      <c r="H547" s="70" t="s">
        <v>222</v>
      </c>
      <c r="I547" s="70" t="s">
        <v>24</v>
      </c>
      <c r="J547">
        <v>0.05</v>
      </c>
      <c r="K547">
        <v>0</v>
      </c>
      <c r="L547">
        <v>24</v>
      </c>
      <c r="M547">
        <v>0</v>
      </c>
      <c r="N547">
        <v>0</v>
      </c>
      <c r="O547">
        <v>1</v>
      </c>
      <c r="P547" s="70" t="s">
        <v>553</v>
      </c>
      <c r="Q547">
        <v>0</v>
      </c>
      <c r="R547">
        <v>0</v>
      </c>
    </row>
    <row r="548" spans="1:18" x14ac:dyDescent="0.25">
      <c r="A548">
        <v>548</v>
      </c>
      <c r="B548" s="31" t="s">
        <v>7407</v>
      </c>
      <c r="C548" s="70" t="s">
        <v>3408</v>
      </c>
      <c r="D548" s="70" t="s">
        <v>881</v>
      </c>
      <c r="E548" s="70" t="s">
        <v>2552</v>
      </c>
      <c r="F548" s="70" t="s">
        <v>1870</v>
      </c>
      <c r="G548" s="70" t="s">
        <v>443</v>
      </c>
      <c r="H548" s="70" t="s">
        <v>59</v>
      </c>
      <c r="I548" s="70" t="s">
        <v>24</v>
      </c>
      <c r="J548">
        <v>0.05</v>
      </c>
      <c r="K548">
        <v>1E-3</v>
      </c>
      <c r="L548">
        <v>12</v>
      </c>
      <c r="M548">
        <v>0</v>
      </c>
      <c r="N548">
        <v>0</v>
      </c>
      <c r="O548">
        <v>1</v>
      </c>
      <c r="P548" s="70" t="s">
        <v>553</v>
      </c>
      <c r="Q548">
        <v>0</v>
      </c>
      <c r="R548">
        <v>0</v>
      </c>
    </row>
    <row r="549" spans="1:18" x14ac:dyDescent="0.25">
      <c r="A549">
        <v>549</v>
      </c>
      <c r="B549" s="31" t="s">
        <v>7408</v>
      </c>
      <c r="C549" s="70" t="s">
        <v>3555</v>
      </c>
      <c r="D549" s="70" t="s">
        <v>881</v>
      </c>
      <c r="E549" s="70" t="s">
        <v>2552</v>
      </c>
      <c r="F549" s="70" t="s">
        <v>1870</v>
      </c>
      <c r="G549" s="70" t="s">
        <v>443</v>
      </c>
      <c r="H549" s="70" t="s">
        <v>59</v>
      </c>
      <c r="I549" s="70" t="s">
        <v>24</v>
      </c>
      <c r="J549">
        <v>0.1</v>
      </c>
      <c r="K549">
        <v>1E-3</v>
      </c>
      <c r="L549">
        <v>12</v>
      </c>
      <c r="M549">
        <v>0</v>
      </c>
      <c r="N549">
        <v>0</v>
      </c>
      <c r="O549">
        <v>1</v>
      </c>
      <c r="P549" s="70" t="s">
        <v>553</v>
      </c>
      <c r="Q549">
        <v>0</v>
      </c>
      <c r="R549">
        <v>0</v>
      </c>
    </row>
    <row r="550" spans="1:18" x14ac:dyDescent="0.25">
      <c r="A550">
        <v>550</v>
      </c>
      <c r="B550" s="31" t="s">
        <v>7409</v>
      </c>
      <c r="C550" s="70" t="s">
        <v>6502</v>
      </c>
      <c r="D550" s="70" t="s">
        <v>881</v>
      </c>
      <c r="E550" s="70" t="s">
        <v>2549</v>
      </c>
      <c r="F550" s="70" t="s">
        <v>4394</v>
      </c>
      <c r="G550" s="70" t="s">
        <v>35</v>
      </c>
      <c r="H550" s="70" t="s">
        <v>23</v>
      </c>
      <c r="I550" s="70" t="s">
        <v>24</v>
      </c>
      <c r="J550">
        <v>0.5</v>
      </c>
      <c r="K550">
        <v>0</v>
      </c>
      <c r="L550">
        <v>1</v>
      </c>
      <c r="M550">
        <v>0</v>
      </c>
      <c r="N550">
        <v>0</v>
      </c>
      <c r="O550">
        <v>1</v>
      </c>
      <c r="P550" s="70" t="s">
        <v>188</v>
      </c>
      <c r="Q550">
        <v>0</v>
      </c>
      <c r="R550">
        <v>0</v>
      </c>
    </row>
    <row r="551" spans="1:18" x14ac:dyDescent="0.25">
      <c r="A551">
        <v>551</v>
      </c>
      <c r="B551" s="31" t="s">
        <v>7410</v>
      </c>
      <c r="C551" s="70" t="s">
        <v>444</v>
      </c>
      <c r="D551" s="70" t="s">
        <v>327</v>
      </c>
      <c r="E551" s="70" t="s">
        <v>4295</v>
      </c>
      <c r="F551" s="70" t="s">
        <v>63</v>
      </c>
      <c r="G551" s="70" t="s">
        <v>445</v>
      </c>
      <c r="H551" s="70" t="s">
        <v>4395</v>
      </c>
      <c r="I551" s="70" t="s">
        <v>24</v>
      </c>
      <c r="J551">
        <v>7.4999999999999997E-2</v>
      </c>
      <c r="K551">
        <v>0</v>
      </c>
      <c r="L551">
        <v>500</v>
      </c>
      <c r="M551">
        <v>0</v>
      </c>
      <c r="N551">
        <v>0</v>
      </c>
      <c r="O551">
        <v>1</v>
      </c>
      <c r="P551" s="70" t="s">
        <v>336</v>
      </c>
      <c r="Q551">
        <v>0</v>
      </c>
      <c r="R551">
        <v>0</v>
      </c>
    </row>
    <row r="552" spans="1:18" x14ac:dyDescent="0.25">
      <c r="A552">
        <v>552</v>
      </c>
      <c r="B552" s="31" t="s">
        <v>7411</v>
      </c>
      <c r="C552" s="70" t="s">
        <v>446</v>
      </c>
      <c r="D552" s="70" t="s">
        <v>31</v>
      </c>
      <c r="E552" s="70" t="s">
        <v>4112</v>
      </c>
      <c r="F552" s="70" t="s">
        <v>2378</v>
      </c>
      <c r="G552" s="70" t="s">
        <v>4048</v>
      </c>
      <c r="H552" s="70" t="s">
        <v>29</v>
      </c>
      <c r="I552" s="70" t="s">
        <v>29</v>
      </c>
      <c r="J552">
        <v>1</v>
      </c>
      <c r="K552">
        <v>1E-3</v>
      </c>
      <c r="L552">
        <v>1</v>
      </c>
      <c r="M552">
        <v>0</v>
      </c>
      <c r="N552">
        <v>0</v>
      </c>
      <c r="O552">
        <v>1</v>
      </c>
      <c r="P552" s="70" t="s">
        <v>32</v>
      </c>
      <c r="Q552">
        <v>0</v>
      </c>
      <c r="R552">
        <v>0</v>
      </c>
    </row>
    <row r="553" spans="1:18" x14ac:dyDescent="0.25">
      <c r="A553">
        <v>553</v>
      </c>
      <c r="B553" s="31" t="s">
        <v>7412</v>
      </c>
      <c r="C553" s="70" t="s">
        <v>4396</v>
      </c>
      <c r="D553" s="70" t="s">
        <v>31</v>
      </c>
      <c r="E553" s="70" t="s">
        <v>4110</v>
      </c>
      <c r="F553" s="70" t="s">
        <v>2378</v>
      </c>
      <c r="G553" s="70" t="s">
        <v>4048</v>
      </c>
      <c r="H553" s="70" t="s">
        <v>23</v>
      </c>
      <c r="I553" s="70" t="s">
        <v>24</v>
      </c>
      <c r="J553">
        <v>1</v>
      </c>
      <c r="K553">
        <v>1E-3</v>
      </c>
      <c r="L553">
        <v>1</v>
      </c>
      <c r="M553">
        <v>0</v>
      </c>
      <c r="N553">
        <v>0</v>
      </c>
      <c r="O553">
        <v>1</v>
      </c>
      <c r="P553" s="70" t="s">
        <v>32</v>
      </c>
      <c r="Q553">
        <v>0</v>
      </c>
      <c r="R553">
        <v>0</v>
      </c>
    </row>
    <row r="554" spans="1:18" x14ac:dyDescent="0.25">
      <c r="A554">
        <v>554</v>
      </c>
      <c r="B554" s="31" t="s">
        <v>7413</v>
      </c>
      <c r="C554" s="70" t="s">
        <v>4397</v>
      </c>
      <c r="D554" s="70" t="s">
        <v>209</v>
      </c>
      <c r="E554" s="70" t="s">
        <v>4398</v>
      </c>
      <c r="F554" s="70" t="s">
        <v>447</v>
      </c>
      <c r="G554" s="70" t="s">
        <v>448</v>
      </c>
      <c r="H554" s="70" t="s">
        <v>103</v>
      </c>
      <c r="I554" s="70" t="s">
        <v>24</v>
      </c>
      <c r="J554">
        <v>0.06</v>
      </c>
      <c r="K554">
        <v>1E-3</v>
      </c>
      <c r="L554">
        <v>12</v>
      </c>
      <c r="M554">
        <v>0</v>
      </c>
      <c r="N554">
        <v>0</v>
      </c>
      <c r="O554">
        <v>1</v>
      </c>
      <c r="P554" s="70" t="s">
        <v>38</v>
      </c>
      <c r="Q554">
        <v>0</v>
      </c>
      <c r="R554">
        <v>0</v>
      </c>
    </row>
    <row r="555" spans="1:18" x14ac:dyDescent="0.25">
      <c r="A555">
        <v>555</v>
      </c>
      <c r="B555" s="31" t="s">
        <v>7414</v>
      </c>
      <c r="C555" s="70" t="s">
        <v>449</v>
      </c>
      <c r="D555" s="70" t="s">
        <v>209</v>
      </c>
      <c r="E555" s="70" t="s">
        <v>210</v>
      </c>
      <c r="F555" s="70" t="s">
        <v>450</v>
      </c>
      <c r="G555" s="70" t="s">
        <v>448</v>
      </c>
      <c r="H555" s="70" t="s">
        <v>451</v>
      </c>
      <c r="I555" s="70" t="s">
        <v>24</v>
      </c>
      <c r="J555">
        <v>0.42</v>
      </c>
      <c r="K555">
        <v>7.5000000000000002E-4</v>
      </c>
      <c r="L555">
        <v>16</v>
      </c>
      <c r="M555">
        <v>0</v>
      </c>
      <c r="N555">
        <v>0</v>
      </c>
      <c r="O555">
        <v>1</v>
      </c>
      <c r="P555" s="70" t="s">
        <v>38</v>
      </c>
      <c r="Q555">
        <v>0</v>
      </c>
      <c r="R555">
        <v>0</v>
      </c>
    </row>
    <row r="556" spans="1:18" x14ac:dyDescent="0.25">
      <c r="A556">
        <v>556</v>
      </c>
      <c r="B556" s="31" t="s">
        <v>7415</v>
      </c>
      <c r="C556" s="70" t="s">
        <v>4399</v>
      </c>
      <c r="D556" s="70" t="s">
        <v>31</v>
      </c>
      <c r="E556" s="70" t="s">
        <v>4112</v>
      </c>
      <c r="F556" s="70" t="s">
        <v>2378</v>
      </c>
      <c r="G556" s="70" t="s">
        <v>4048</v>
      </c>
      <c r="H556" s="70" t="s">
        <v>23</v>
      </c>
      <c r="I556" s="70" t="s">
        <v>24</v>
      </c>
      <c r="J556">
        <v>1</v>
      </c>
      <c r="K556">
        <v>1E-3</v>
      </c>
      <c r="L556">
        <v>1</v>
      </c>
      <c r="M556">
        <v>0</v>
      </c>
      <c r="N556">
        <v>0</v>
      </c>
      <c r="O556">
        <v>0</v>
      </c>
      <c r="P556" s="70" t="s">
        <v>32</v>
      </c>
      <c r="Q556">
        <v>0</v>
      </c>
      <c r="R556">
        <v>0</v>
      </c>
    </row>
    <row r="557" spans="1:18" x14ac:dyDescent="0.25">
      <c r="A557">
        <v>557</v>
      </c>
      <c r="B557" s="31" t="s">
        <v>11977</v>
      </c>
      <c r="C557" s="70" t="s">
        <v>11978</v>
      </c>
      <c r="D557" s="70" t="s">
        <v>31</v>
      </c>
      <c r="E557" s="70" t="s">
        <v>4110</v>
      </c>
      <c r="F557" s="70" t="s">
        <v>2556</v>
      </c>
      <c r="G557" s="70" t="s">
        <v>4048</v>
      </c>
      <c r="H557" s="70" t="s">
        <v>23</v>
      </c>
      <c r="I557" s="70" t="s">
        <v>24</v>
      </c>
      <c r="J557">
        <v>0.215</v>
      </c>
      <c r="K557">
        <v>1E-3</v>
      </c>
      <c r="L557">
        <v>1</v>
      </c>
      <c r="M557">
        <v>0</v>
      </c>
      <c r="N557">
        <v>0</v>
      </c>
      <c r="O557">
        <v>1</v>
      </c>
      <c r="P557" s="70" t="s">
        <v>32</v>
      </c>
      <c r="Q557">
        <v>0</v>
      </c>
      <c r="R557">
        <v>0</v>
      </c>
    </row>
    <row r="558" spans="1:18" x14ac:dyDescent="0.25">
      <c r="A558">
        <v>558</v>
      </c>
      <c r="B558" s="31" t="s">
        <v>7416</v>
      </c>
      <c r="C558" s="70" t="s">
        <v>4401</v>
      </c>
      <c r="D558" s="70" t="s">
        <v>39</v>
      </c>
      <c r="E558" s="70" t="s">
        <v>2454</v>
      </c>
      <c r="F558" s="70" t="s">
        <v>1122</v>
      </c>
      <c r="G558" s="70" t="s">
        <v>4402</v>
      </c>
      <c r="H558" s="70" t="s">
        <v>59</v>
      </c>
      <c r="I558" s="70" t="s">
        <v>24</v>
      </c>
      <c r="J558">
        <v>0.75</v>
      </c>
      <c r="K558">
        <v>0</v>
      </c>
      <c r="L558">
        <v>12</v>
      </c>
      <c r="M558">
        <v>0</v>
      </c>
      <c r="N558">
        <v>0</v>
      </c>
      <c r="O558">
        <v>1</v>
      </c>
      <c r="P558" s="70" t="s">
        <v>336</v>
      </c>
      <c r="Q558">
        <v>0</v>
      </c>
      <c r="R558">
        <v>0</v>
      </c>
    </row>
    <row r="559" spans="1:18" x14ac:dyDescent="0.25">
      <c r="A559">
        <v>559</v>
      </c>
      <c r="B559" s="31" t="s">
        <v>7417</v>
      </c>
      <c r="C559" s="70" t="s">
        <v>2955</v>
      </c>
      <c r="D559" s="70" t="s">
        <v>39</v>
      </c>
      <c r="E559" s="70" t="s">
        <v>2454</v>
      </c>
      <c r="F559" s="70" t="s">
        <v>1122</v>
      </c>
      <c r="G559" s="70" t="s">
        <v>4402</v>
      </c>
      <c r="H559" s="70" t="s">
        <v>59</v>
      </c>
      <c r="I559" s="70" t="s">
        <v>24</v>
      </c>
      <c r="J559">
        <v>1</v>
      </c>
      <c r="K559">
        <v>0</v>
      </c>
      <c r="L559">
        <v>12</v>
      </c>
      <c r="M559">
        <v>0</v>
      </c>
      <c r="N559">
        <v>0</v>
      </c>
      <c r="O559">
        <v>1</v>
      </c>
      <c r="P559" s="70" t="s">
        <v>336</v>
      </c>
      <c r="Q559">
        <v>0</v>
      </c>
      <c r="R559">
        <v>0</v>
      </c>
    </row>
    <row r="560" spans="1:18" x14ac:dyDescent="0.25">
      <c r="A560">
        <v>560</v>
      </c>
      <c r="B560" s="31" t="s">
        <v>7418</v>
      </c>
      <c r="C560" s="70" t="s">
        <v>452</v>
      </c>
      <c r="D560" s="70" t="s">
        <v>39</v>
      </c>
      <c r="E560" s="70" t="s">
        <v>2454</v>
      </c>
      <c r="F560" s="70" t="s">
        <v>1122</v>
      </c>
      <c r="G560" s="70" t="s">
        <v>4403</v>
      </c>
      <c r="H560" s="70" t="s">
        <v>59</v>
      </c>
      <c r="I560" s="70" t="s">
        <v>24</v>
      </c>
      <c r="J560">
        <v>0.7</v>
      </c>
      <c r="K560">
        <v>2E-3</v>
      </c>
      <c r="L560">
        <v>12</v>
      </c>
      <c r="M560">
        <v>0</v>
      </c>
      <c r="N560">
        <v>0</v>
      </c>
      <c r="O560">
        <v>1</v>
      </c>
      <c r="P560" s="70" t="s">
        <v>336</v>
      </c>
      <c r="Q560">
        <v>0</v>
      </c>
      <c r="R560">
        <v>0</v>
      </c>
    </row>
    <row r="561" spans="1:18" x14ac:dyDescent="0.25">
      <c r="A561">
        <v>561</v>
      </c>
      <c r="B561" s="31" t="s">
        <v>7419</v>
      </c>
      <c r="C561" s="70" t="s">
        <v>4404</v>
      </c>
      <c r="D561" s="70" t="s">
        <v>39</v>
      </c>
      <c r="E561" s="70" t="s">
        <v>2454</v>
      </c>
      <c r="F561" s="70" t="s">
        <v>1122</v>
      </c>
      <c r="G561" s="70" t="s">
        <v>4403</v>
      </c>
      <c r="H561" s="70" t="s">
        <v>145</v>
      </c>
      <c r="I561" s="70" t="s">
        <v>24</v>
      </c>
      <c r="J561">
        <v>0.75</v>
      </c>
      <c r="K561">
        <v>0</v>
      </c>
      <c r="L561">
        <v>6</v>
      </c>
      <c r="M561">
        <v>0</v>
      </c>
      <c r="N561">
        <v>0</v>
      </c>
      <c r="O561">
        <v>1</v>
      </c>
      <c r="P561" s="70" t="s">
        <v>336</v>
      </c>
      <c r="Q561">
        <v>0</v>
      </c>
      <c r="R561">
        <v>0</v>
      </c>
    </row>
    <row r="562" spans="1:18" x14ac:dyDescent="0.25">
      <c r="A562">
        <v>562</v>
      </c>
      <c r="B562" s="31" t="s">
        <v>7420</v>
      </c>
      <c r="C562" s="70" t="s">
        <v>4405</v>
      </c>
      <c r="D562" s="70" t="s">
        <v>39</v>
      </c>
      <c r="E562" s="70" t="s">
        <v>2454</v>
      </c>
      <c r="F562" s="70" t="s">
        <v>1122</v>
      </c>
      <c r="G562" s="70" t="s">
        <v>4403</v>
      </c>
      <c r="H562" s="70" t="s">
        <v>145</v>
      </c>
      <c r="I562" s="70" t="s">
        <v>24</v>
      </c>
      <c r="J562">
        <v>1</v>
      </c>
      <c r="K562">
        <v>0</v>
      </c>
      <c r="L562">
        <v>6</v>
      </c>
      <c r="M562">
        <v>0</v>
      </c>
      <c r="N562">
        <v>0</v>
      </c>
      <c r="O562">
        <v>1</v>
      </c>
      <c r="P562" s="70" t="s">
        <v>336</v>
      </c>
      <c r="Q562">
        <v>0</v>
      </c>
      <c r="R562">
        <v>0</v>
      </c>
    </row>
    <row r="563" spans="1:18" x14ac:dyDescent="0.25">
      <c r="A563">
        <v>563</v>
      </c>
      <c r="B563" s="31" t="s">
        <v>7421</v>
      </c>
      <c r="C563" s="70" t="s">
        <v>4406</v>
      </c>
      <c r="D563" s="70" t="s">
        <v>39</v>
      </c>
      <c r="E563" s="70" t="s">
        <v>2454</v>
      </c>
      <c r="F563" s="70" t="s">
        <v>1122</v>
      </c>
      <c r="G563" s="70" t="s">
        <v>4402</v>
      </c>
      <c r="H563" s="70" t="s">
        <v>145</v>
      </c>
      <c r="I563" s="70" t="s">
        <v>24</v>
      </c>
      <c r="J563">
        <v>0.75</v>
      </c>
      <c r="K563">
        <v>0</v>
      </c>
      <c r="L563">
        <v>6</v>
      </c>
      <c r="M563">
        <v>0</v>
      </c>
      <c r="N563">
        <v>0</v>
      </c>
      <c r="O563">
        <v>1</v>
      </c>
      <c r="P563" s="70" t="s">
        <v>336</v>
      </c>
      <c r="Q563">
        <v>0</v>
      </c>
      <c r="R563">
        <v>0</v>
      </c>
    </row>
    <row r="564" spans="1:18" x14ac:dyDescent="0.25">
      <c r="A564">
        <v>564</v>
      </c>
      <c r="B564" s="31" t="s">
        <v>7422</v>
      </c>
      <c r="C564" s="70" t="s">
        <v>4407</v>
      </c>
      <c r="D564" s="70" t="s">
        <v>96</v>
      </c>
      <c r="E564" s="70" t="s">
        <v>4408</v>
      </c>
      <c r="F564" s="70" t="s">
        <v>4409</v>
      </c>
      <c r="G564" s="70" t="s">
        <v>453</v>
      </c>
      <c r="H564" s="70" t="s">
        <v>4410</v>
      </c>
      <c r="I564" s="70" t="s">
        <v>24</v>
      </c>
      <c r="J564">
        <v>0.58499999999999996</v>
      </c>
      <c r="K564">
        <v>0</v>
      </c>
      <c r="L564">
        <v>1</v>
      </c>
      <c r="M564">
        <v>0</v>
      </c>
      <c r="N564">
        <v>0</v>
      </c>
      <c r="O564">
        <v>0</v>
      </c>
      <c r="P564" s="70" t="s">
        <v>25</v>
      </c>
      <c r="Q564">
        <v>0</v>
      </c>
      <c r="R564">
        <v>0</v>
      </c>
    </row>
    <row r="565" spans="1:18" x14ac:dyDescent="0.25">
      <c r="A565">
        <v>565</v>
      </c>
      <c r="B565" s="31" t="s">
        <v>7423</v>
      </c>
      <c r="C565" s="70" t="s">
        <v>454</v>
      </c>
      <c r="D565" s="70" t="s">
        <v>36</v>
      </c>
      <c r="E565" s="70" t="s">
        <v>4351</v>
      </c>
      <c r="F565" s="70" t="s">
        <v>371</v>
      </c>
      <c r="G565" s="70" t="s">
        <v>455</v>
      </c>
      <c r="H565" s="70" t="s">
        <v>375</v>
      </c>
      <c r="I565" s="70" t="s">
        <v>24</v>
      </c>
      <c r="J565">
        <v>0.03</v>
      </c>
      <c r="K565">
        <v>0</v>
      </c>
      <c r="L565">
        <v>100</v>
      </c>
      <c r="M565">
        <v>0</v>
      </c>
      <c r="N565">
        <v>0</v>
      </c>
      <c r="O565">
        <v>1</v>
      </c>
      <c r="P565" s="70" t="s">
        <v>38</v>
      </c>
      <c r="Q565">
        <v>0</v>
      </c>
      <c r="R565">
        <v>0</v>
      </c>
    </row>
    <row r="566" spans="1:18" x14ac:dyDescent="0.25">
      <c r="A566">
        <v>566</v>
      </c>
      <c r="B566" s="31" t="s">
        <v>7424</v>
      </c>
      <c r="C566" s="70" t="s">
        <v>4411</v>
      </c>
      <c r="D566" s="70" t="s">
        <v>31</v>
      </c>
      <c r="E566" s="70" t="s">
        <v>4112</v>
      </c>
      <c r="F566" s="70" t="s">
        <v>2556</v>
      </c>
      <c r="G566" s="70" t="s">
        <v>4048</v>
      </c>
      <c r="H566" s="70" t="s">
        <v>23</v>
      </c>
      <c r="I566" s="70" t="s">
        <v>24</v>
      </c>
      <c r="J566">
        <v>1</v>
      </c>
      <c r="K566">
        <v>1E-3</v>
      </c>
      <c r="L566">
        <v>1</v>
      </c>
      <c r="M566">
        <v>0</v>
      </c>
      <c r="N566">
        <v>0</v>
      </c>
      <c r="O566">
        <v>1</v>
      </c>
      <c r="P566" s="70" t="s">
        <v>32</v>
      </c>
      <c r="Q566">
        <v>0</v>
      </c>
      <c r="R566">
        <v>0</v>
      </c>
    </row>
    <row r="567" spans="1:18" x14ac:dyDescent="0.25">
      <c r="A567">
        <v>567</v>
      </c>
      <c r="B567" s="31" t="s">
        <v>7425</v>
      </c>
      <c r="C567" s="70" t="s">
        <v>456</v>
      </c>
      <c r="D567" s="70" t="s">
        <v>31</v>
      </c>
      <c r="E567" s="70" t="s">
        <v>4112</v>
      </c>
      <c r="F567" s="70" t="s">
        <v>2378</v>
      </c>
      <c r="G567" s="70" t="s">
        <v>4048</v>
      </c>
      <c r="H567" s="70" t="s">
        <v>29</v>
      </c>
      <c r="I567" s="70" t="s">
        <v>29</v>
      </c>
      <c r="J567">
        <v>1</v>
      </c>
      <c r="K567">
        <v>1E-3</v>
      </c>
      <c r="L567">
        <v>1</v>
      </c>
      <c r="M567">
        <v>0</v>
      </c>
      <c r="N567">
        <v>0</v>
      </c>
      <c r="O567">
        <v>1</v>
      </c>
      <c r="P567" s="70" t="s">
        <v>32</v>
      </c>
      <c r="Q567">
        <v>0</v>
      </c>
      <c r="R567">
        <v>0</v>
      </c>
    </row>
    <row r="568" spans="1:18" x14ac:dyDescent="0.25">
      <c r="A568">
        <v>568</v>
      </c>
      <c r="B568" s="31" t="s">
        <v>7426</v>
      </c>
      <c r="C568" s="70" t="s">
        <v>2589</v>
      </c>
      <c r="D568" s="70" t="s">
        <v>881</v>
      </c>
      <c r="E568" s="70" t="s">
        <v>2552</v>
      </c>
      <c r="F568" s="70" t="s">
        <v>2553</v>
      </c>
      <c r="G568" s="70" t="s">
        <v>435</v>
      </c>
      <c r="H568" s="70" t="s">
        <v>90</v>
      </c>
      <c r="I568" s="70" t="s">
        <v>24</v>
      </c>
      <c r="J568">
        <v>1</v>
      </c>
      <c r="K568">
        <v>1E-3</v>
      </c>
      <c r="L568">
        <v>24</v>
      </c>
      <c r="M568">
        <v>0</v>
      </c>
      <c r="N568">
        <v>0</v>
      </c>
      <c r="O568">
        <v>1</v>
      </c>
      <c r="P568" s="70" t="s">
        <v>75</v>
      </c>
      <c r="Q568">
        <v>0</v>
      </c>
      <c r="R568">
        <v>0</v>
      </c>
    </row>
    <row r="569" spans="1:18" x14ac:dyDescent="0.25">
      <c r="A569">
        <v>569</v>
      </c>
      <c r="B569" s="31" t="s">
        <v>7427</v>
      </c>
      <c r="C569" s="70" t="s">
        <v>457</v>
      </c>
      <c r="D569" s="70" t="s">
        <v>327</v>
      </c>
      <c r="E569" s="70" t="s">
        <v>4295</v>
      </c>
      <c r="F569" s="70" t="s">
        <v>63</v>
      </c>
      <c r="G569" s="70" t="s">
        <v>458</v>
      </c>
      <c r="H569" s="70" t="s">
        <v>195</v>
      </c>
      <c r="I569" s="70" t="s">
        <v>24</v>
      </c>
      <c r="J569">
        <v>7.4999999999999997E-2</v>
      </c>
      <c r="K569">
        <v>1.2375E-4</v>
      </c>
      <c r="L569">
        <v>10</v>
      </c>
      <c r="M569">
        <v>0</v>
      </c>
      <c r="N569">
        <v>0</v>
      </c>
      <c r="O569">
        <v>1</v>
      </c>
      <c r="P569" s="70" t="s">
        <v>336</v>
      </c>
      <c r="Q569">
        <v>0</v>
      </c>
      <c r="R569">
        <v>0</v>
      </c>
    </row>
    <row r="570" spans="1:18" x14ac:dyDescent="0.25">
      <c r="A570">
        <v>570</v>
      </c>
      <c r="B570" s="31" t="s">
        <v>7428</v>
      </c>
      <c r="C570" s="70" t="s">
        <v>459</v>
      </c>
      <c r="D570" s="70" t="s">
        <v>31</v>
      </c>
      <c r="E570" s="70" t="s">
        <v>4112</v>
      </c>
      <c r="F570" s="70" t="s">
        <v>2378</v>
      </c>
      <c r="G570" s="70" t="s">
        <v>4048</v>
      </c>
      <c r="H570" s="70" t="s">
        <v>29</v>
      </c>
      <c r="I570" s="70" t="s">
        <v>29</v>
      </c>
      <c r="J570">
        <v>1</v>
      </c>
      <c r="K570">
        <v>0</v>
      </c>
      <c r="L570">
        <v>1</v>
      </c>
      <c r="M570">
        <v>0</v>
      </c>
      <c r="N570">
        <v>0</v>
      </c>
      <c r="O570">
        <v>1</v>
      </c>
      <c r="P570" s="70" t="s">
        <v>32</v>
      </c>
      <c r="Q570">
        <v>0</v>
      </c>
      <c r="R570">
        <v>0</v>
      </c>
    </row>
    <row r="571" spans="1:18" x14ac:dyDescent="0.25">
      <c r="A571">
        <v>571</v>
      </c>
      <c r="B571" s="31" t="s">
        <v>7429</v>
      </c>
      <c r="C571" s="70" t="s">
        <v>4412</v>
      </c>
      <c r="D571" s="70" t="s">
        <v>53</v>
      </c>
      <c r="E571" s="70" t="s">
        <v>2468</v>
      </c>
      <c r="F571" s="70" t="s">
        <v>2562</v>
      </c>
      <c r="G571" s="70" t="s">
        <v>243</v>
      </c>
      <c r="H571" s="70" t="s">
        <v>397</v>
      </c>
      <c r="I571" s="70" t="s">
        <v>24</v>
      </c>
      <c r="J571">
        <v>7.4999999999999997E-2</v>
      </c>
      <c r="K571">
        <v>9.8000000000000004E-2</v>
      </c>
      <c r="L571">
        <v>72</v>
      </c>
      <c r="M571">
        <v>0</v>
      </c>
      <c r="N571">
        <v>0</v>
      </c>
      <c r="O571">
        <v>1</v>
      </c>
      <c r="P571" s="70" t="s">
        <v>38</v>
      </c>
      <c r="Q571">
        <v>0</v>
      </c>
      <c r="R571">
        <v>0</v>
      </c>
    </row>
    <row r="572" spans="1:18" x14ac:dyDescent="0.25">
      <c r="A572">
        <v>572</v>
      </c>
      <c r="B572" s="31" t="s">
        <v>7430</v>
      </c>
      <c r="C572" s="70" t="s">
        <v>4413</v>
      </c>
      <c r="D572" s="70" t="s">
        <v>53</v>
      </c>
      <c r="E572" s="70" t="s">
        <v>2468</v>
      </c>
      <c r="F572" s="70" t="s">
        <v>2562</v>
      </c>
      <c r="G572" s="70" t="s">
        <v>243</v>
      </c>
      <c r="H572" s="70" t="s">
        <v>397</v>
      </c>
      <c r="I572" s="70" t="s">
        <v>24</v>
      </c>
      <c r="J572">
        <v>7.4999999999999997E-2</v>
      </c>
      <c r="K572">
        <v>9.8000000000000004E-2</v>
      </c>
      <c r="L572">
        <v>72</v>
      </c>
      <c r="M572">
        <v>0</v>
      </c>
      <c r="N572">
        <v>0</v>
      </c>
      <c r="O572">
        <v>1</v>
      </c>
      <c r="P572" s="70" t="s">
        <v>38</v>
      </c>
      <c r="Q572">
        <v>0</v>
      </c>
      <c r="R572">
        <v>0</v>
      </c>
    </row>
    <row r="573" spans="1:18" x14ac:dyDescent="0.25">
      <c r="A573">
        <v>573</v>
      </c>
      <c r="B573" s="31" t="s">
        <v>7431</v>
      </c>
      <c r="C573" s="70" t="s">
        <v>4414</v>
      </c>
      <c r="D573" s="70" t="s">
        <v>53</v>
      </c>
      <c r="E573" s="70" t="s">
        <v>2468</v>
      </c>
      <c r="F573" s="70" t="s">
        <v>2562</v>
      </c>
      <c r="G573" s="70" t="s">
        <v>243</v>
      </c>
      <c r="H573" s="70" t="s">
        <v>397</v>
      </c>
      <c r="I573" s="70" t="s">
        <v>24</v>
      </c>
      <c r="J573">
        <v>0.125</v>
      </c>
      <c r="K573">
        <v>0.14199999999999999</v>
      </c>
      <c r="L573">
        <v>72</v>
      </c>
      <c r="M573">
        <v>0</v>
      </c>
      <c r="N573">
        <v>0</v>
      </c>
      <c r="O573">
        <v>0</v>
      </c>
      <c r="P573" s="70" t="s">
        <v>38</v>
      </c>
      <c r="Q573">
        <v>0</v>
      </c>
      <c r="R573">
        <v>0</v>
      </c>
    </row>
    <row r="574" spans="1:18" x14ac:dyDescent="0.25">
      <c r="A574">
        <v>574</v>
      </c>
      <c r="B574" s="31" t="s">
        <v>7432</v>
      </c>
      <c r="C574" s="70" t="s">
        <v>4415</v>
      </c>
      <c r="D574" s="70" t="s">
        <v>53</v>
      </c>
      <c r="E574" s="70" t="s">
        <v>2468</v>
      </c>
      <c r="F574" s="70" t="s">
        <v>2562</v>
      </c>
      <c r="G574" s="70" t="s">
        <v>243</v>
      </c>
      <c r="H574" s="70" t="s">
        <v>397</v>
      </c>
      <c r="I574" s="70" t="s">
        <v>24</v>
      </c>
      <c r="J574">
        <v>0.115</v>
      </c>
      <c r="K574">
        <v>0</v>
      </c>
      <c r="L574">
        <v>72</v>
      </c>
      <c r="M574">
        <v>0</v>
      </c>
      <c r="N574">
        <v>0</v>
      </c>
      <c r="O574">
        <v>0</v>
      </c>
      <c r="P574" s="70" t="s">
        <v>38</v>
      </c>
      <c r="Q574">
        <v>0</v>
      </c>
      <c r="R574">
        <v>0</v>
      </c>
    </row>
    <row r="575" spans="1:18" x14ac:dyDescent="0.25">
      <c r="A575">
        <v>575</v>
      </c>
      <c r="B575" s="31" t="s">
        <v>7433</v>
      </c>
      <c r="C575" s="70" t="s">
        <v>4416</v>
      </c>
      <c r="D575" s="70" t="s">
        <v>53</v>
      </c>
      <c r="E575" s="70" t="s">
        <v>2468</v>
      </c>
      <c r="F575" s="70" t="s">
        <v>2562</v>
      </c>
      <c r="G575" s="70" t="s">
        <v>243</v>
      </c>
      <c r="H575" s="70" t="s">
        <v>90</v>
      </c>
      <c r="I575" s="70" t="s">
        <v>24</v>
      </c>
      <c r="J575">
        <v>0.09</v>
      </c>
      <c r="K575">
        <v>1E-3</v>
      </c>
      <c r="L575">
        <v>24</v>
      </c>
      <c r="M575">
        <v>0</v>
      </c>
      <c r="N575">
        <v>0</v>
      </c>
      <c r="O575">
        <v>1</v>
      </c>
      <c r="P575" s="70" t="s">
        <v>38</v>
      </c>
      <c r="Q575">
        <v>0</v>
      </c>
      <c r="R575">
        <v>0</v>
      </c>
    </row>
    <row r="576" spans="1:18" x14ac:dyDescent="0.25">
      <c r="A576">
        <v>576</v>
      </c>
      <c r="B576" s="31" t="s">
        <v>7434</v>
      </c>
      <c r="C576" s="70" t="s">
        <v>4417</v>
      </c>
      <c r="D576" s="70" t="s">
        <v>21</v>
      </c>
      <c r="E576" s="70" t="s">
        <v>2432</v>
      </c>
      <c r="F576" s="70" t="s">
        <v>2433</v>
      </c>
      <c r="G576" s="70" t="s">
        <v>203</v>
      </c>
      <c r="H576" s="70" t="s">
        <v>29</v>
      </c>
      <c r="I576" s="70" t="s">
        <v>29</v>
      </c>
      <c r="J576">
        <v>1</v>
      </c>
      <c r="K576">
        <v>0</v>
      </c>
      <c r="L576">
        <v>1</v>
      </c>
      <c r="M576">
        <v>0</v>
      </c>
      <c r="N576">
        <v>0</v>
      </c>
      <c r="O576">
        <v>1</v>
      </c>
      <c r="P576" s="70" t="s">
        <v>25</v>
      </c>
      <c r="Q576">
        <v>0</v>
      </c>
      <c r="R576">
        <v>0</v>
      </c>
    </row>
    <row r="577" spans="1:18" x14ac:dyDescent="0.25">
      <c r="A577">
        <v>577</v>
      </c>
      <c r="B577" s="31" t="s">
        <v>7435</v>
      </c>
      <c r="C577" s="70" t="s">
        <v>460</v>
      </c>
      <c r="D577" s="70" t="s">
        <v>31</v>
      </c>
      <c r="E577" s="70" t="s">
        <v>2377</v>
      </c>
      <c r="F577" s="70" t="s">
        <v>2378</v>
      </c>
      <c r="G577" s="70" t="s">
        <v>4048</v>
      </c>
      <c r="H577" s="70" t="s">
        <v>29</v>
      </c>
      <c r="I577" s="70" t="s">
        <v>29</v>
      </c>
      <c r="J577">
        <v>1</v>
      </c>
      <c r="K577">
        <v>1E-3</v>
      </c>
      <c r="L577">
        <v>1</v>
      </c>
      <c r="M577">
        <v>0</v>
      </c>
      <c r="N577">
        <v>0</v>
      </c>
      <c r="O577">
        <v>1</v>
      </c>
      <c r="P577" s="70" t="s">
        <v>32</v>
      </c>
      <c r="Q577">
        <v>0</v>
      </c>
      <c r="R577">
        <v>0</v>
      </c>
    </row>
    <row r="578" spans="1:18" x14ac:dyDescent="0.25">
      <c r="A578">
        <v>578</v>
      </c>
      <c r="B578" s="31" t="s">
        <v>7436</v>
      </c>
      <c r="C578" s="70" t="s">
        <v>461</v>
      </c>
      <c r="D578" s="70" t="s">
        <v>36</v>
      </c>
      <c r="E578" s="70" t="s">
        <v>4418</v>
      </c>
      <c r="F578" s="70" t="s">
        <v>4207</v>
      </c>
      <c r="G578" s="70" t="s">
        <v>462</v>
      </c>
      <c r="H578" s="70" t="s">
        <v>222</v>
      </c>
      <c r="I578" s="70" t="s">
        <v>24</v>
      </c>
      <c r="J578">
        <v>0.23499999999999999</v>
      </c>
      <c r="K578">
        <v>3.3599999999999998E-4</v>
      </c>
      <c r="L578">
        <v>24</v>
      </c>
      <c r="M578">
        <v>0</v>
      </c>
      <c r="N578">
        <v>0</v>
      </c>
      <c r="O578">
        <v>1</v>
      </c>
      <c r="P578" s="70" t="s">
        <v>38</v>
      </c>
      <c r="Q578">
        <v>0</v>
      </c>
      <c r="R578">
        <v>0</v>
      </c>
    </row>
    <row r="579" spans="1:18" x14ac:dyDescent="0.25">
      <c r="A579">
        <v>579</v>
      </c>
      <c r="B579" s="31" t="s">
        <v>7437</v>
      </c>
      <c r="C579" s="70" t="s">
        <v>463</v>
      </c>
      <c r="D579" s="70" t="s">
        <v>36</v>
      </c>
      <c r="E579" s="70" t="s">
        <v>4418</v>
      </c>
      <c r="F579" s="70" t="s">
        <v>4207</v>
      </c>
      <c r="G579" s="70" t="s">
        <v>462</v>
      </c>
      <c r="H579" s="70" t="s">
        <v>464</v>
      </c>
      <c r="I579" s="70" t="s">
        <v>24</v>
      </c>
      <c r="J579">
        <v>0.42499999999999999</v>
      </c>
      <c r="K579">
        <v>0</v>
      </c>
      <c r="L579">
        <v>16</v>
      </c>
      <c r="M579">
        <v>0</v>
      </c>
      <c r="N579">
        <v>0</v>
      </c>
      <c r="O579">
        <v>1</v>
      </c>
      <c r="P579" s="70" t="s">
        <v>38</v>
      </c>
      <c r="Q579">
        <v>0</v>
      </c>
      <c r="R579">
        <v>0</v>
      </c>
    </row>
    <row r="580" spans="1:18" x14ac:dyDescent="0.25">
      <c r="A580">
        <v>580</v>
      </c>
      <c r="B580" s="31" t="s">
        <v>7438</v>
      </c>
      <c r="C580" s="70" t="s">
        <v>465</v>
      </c>
      <c r="D580" s="70" t="s">
        <v>36</v>
      </c>
      <c r="E580" s="70" t="s">
        <v>4418</v>
      </c>
      <c r="F580" s="70" t="s">
        <v>4207</v>
      </c>
      <c r="G580" s="70" t="s">
        <v>462</v>
      </c>
      <c r="H580" s="70" t="s">
        <v>464</v>
      </c>
      <c r="I580" s="70" t="s">
        <v>24</v>
      </c>
      <c r="J580">
        <v>0.42499999999999999</v>
      </c>
      <c r="K580">
        <v>0</v>
      </c>
      <c r="L580">
        <v>16</v>
      </c>
      <c r="M580">
        <v>0</v>
      </c>
      <c r="N580">
        <v>0</v>
      </c>
      <c r="O580">
        <v>1</v>
      </c>
      <c r="P580" s="70" t="s">
        <v>38</v>
      </c>
      <c r="Q580">
        <v>0</v>
      </c>
      <c r="R580">
        <v>0</v>
      </c>
    </row>
    <row r="581" spans="1:18" x14ac:dyDescent="0.25">
      <c r="A581">
        <v>581</v>
      </c>
      <c r="B581" s="31" t="s">
        <v>7439</v>
      </c>
      <c r="C581" s="70" t="s">
        <v>466</v>
      </c>
      <c r="D581" s="70" t="s">
        <v>36</v>
      </c>
      <c r="E581" s="70" t="s">
        <v>4418</v>
      </c>
      <c r="F581" s="70" t="s">
        <v>4207</v>
      </c>
      <c r="G581" s="70" t="s">
        <v>462</v>
      </c>
      <c r="H581" s="70" t="s">
        <v>222</v>
      </c>
      <c r="I581" s="70" t="s">
        <v>24</v>
      </c>
      <c r="J581">
        <v>0.23499999999999999</v>
      </c>
      <c r="K581">
        <v>3.3599999999999998E-4</v>
      </c>
      <c r="L581">
        <v>24</v>
      </c>
      <c r="M581">
        <v>0</v>
      </c>
      <c r="N581">
        <v>0</v>
      </c>
      <c r="O581">
        <v>1</v>
      </c>
      <c r="P581" s="70" t="s">
        <v>38</v>
      </c>
      <c r="Q581">
        <v>0</v>
      </c>
      <c r="R581">
        <v>0</v>
      </c>
    </row>
    <row r="582" spans="1:18" x14ac:dyDescent="0.25">
      <c r="A582">
        <v>582</v>
      </c>
      <c r="B582" s="31" t="s">
        <v>7440</v>
      </c>
      <c r="C582" s="70" t="s">
        <v>467</v>
      </c>
      <c r="D582" s="70" t="s">
        <v>36</v>
      </c>
      <c r="E582" s="70" t="s">
        <v>4418</v>
      </c>
      <c r="F582" s="70" t="s">
        <v>4207</v>
      </c>
      <c r="G582" s="70" t="s">
        <v>462</v>
      </c>
      <c r="H582" s="70" t="s">
        <v>464</v>
      </c>
      <c r="I582" s="70" t="s">
        <v>24</v>
      </c>
      <c r="J582">
        <v>0.42499999999999999</v>
      </c>
      <c r="K582">
        <v>0</v>
      </c>
      <c r="L582">
        <v>16</v>
      </c>
      <c r="M582">
        <v>0</v>
      </c>
      <c r="N582">
        <v>0</v>
      </c>
      <c r="O582">
        <v>1</v>
      </c>
      <c r="P582" s="70" t="s">
        <v>38</v>
      </c>
      <c r="Q582">
        <v>0</v>
      </c>
      <c r="R582">
        <v>0</v>
      </c>
    </row>
    <row r="583" spans="1:18" x14ac:dyDescent="0.25">
      <c r="A583">
        <v>583</v>
      </c>
      <c r="B583" s="31" t="s">
        <v>7441</v>
      </c>
      <c r="C583" s="70" t="s">
        <v>4419</v>
      </c>
      <c r="D583" s="70" t="s">
        <v>36</v>
      </c>
      <c r="E583" s="70" t="s">
        <v>4418</v>
      </c>
      <c r="F583" s="70" t="s">
        <v>4207</v>
      </c>
      <c r="G583" s="70" t="s">
        <v>462</v>
      </c>
      <c r="H583" s="70" t="s">
        <v>222</v>
      </c>
      <c r="I583" s="70" t="s">
        <v>24</v>
      </c>
      <c r="J583">
        <v>0.23499999999999999</v>
      </c>
      <c r="K583">
        <v>2E-3</v>
      </c>
      <c r="L583">
        <v>24</v>
      </c>
      <c r="M583">
        <v>0</v>
      </c>
      <c r="N583">
        <v>0</v>
      </c>
      <c r="O583">
        <v>1</v>
      </c>
      <c r="P583" s="70" t="s">
        <v>38</v>
      </c>
      <c r="Q583">
        <v>0</v>
      </c>
      <c r="R583">
        <v>0</v>
      </c>
    </row>
    <row r="584" spans="1:18" x14ac:dyDescent="0.25">
      <c r="A584">
        <v>584</v>
      </c>
      <c r="B584" s="31" t="s">
        <v>7442</v>
      </c>
      <c r="C584" s="70" t="s">
        <v>468</v>
      </c>
      <c r="D584" s="70" t="s">
        <v>36</v>
      </c>
      <c r="E584" s="70" t="s">
        <v>4418</v>
      </c>
      <c r="F584" s="70" t="s">
        <v>4207</v>
      </c>
      <c r="G584" s="70" t="s">
        <v>462</v>
      </c>
      <c r="H584" s="70" t="s">
        <v>464</v>
      </c>
      <c r="I584" s="70" t="s">
        <v>24</v>
      </c>
      <c r="J584">
        <v>0.42499999999999999</v>
      </c>
      <c r="K584">
        <v>3.3599999999999998E-4</v>
      </c>
      <c r="L584">
        <v>16</v>
      </c>
      <c r="M584">
        <v>0</v>
      </c>
      <c r="N584">
        <v>0</v>
      </c>
      <c r="O584">
        <v>1</v>
      </c>
      <c r="P584" s="70" t="s">
        <v>38</v>
      </c>
      <c r="Q584">
        <v>0</v>
      </c>
      <c r="R584">
        <v>0</v>
      </c>
    </row>
    <row r="585" spans="1:18" x14ac:dyDescent="0.25">
      <c r="A585">
        <v>585</v>
      </c>
      <c r="B585" s="31" t="s">
        <v>7443</v>
      </c>
      <c r="C585" s="70" t="s">
        <v>469</v>
      </c>
      <c r="D585" s="70" t="s">
        <v>36</v>
      </c>
      <c r="E585" s="70" t="s">
        <v>4418</v>
      </c>
      <c r="F585" s="70" t="s">
        <v>4207</v>
      </c>
      <c r="G585" s="70" t="s">
        <v>462</v>
      </c>
      <c r="H585" s="70" t="s">
        <v>222</v>
      </c>
      <c r="I585" s="70" t="s">
        <v>24</v>
      </c>
      <c r="J585">
        <v>0.23499999999999999</v>
      </c>
      <c r="K585">
        <v>3.3599999999999998E-4</v>
      </c>
      <c r="L585">
        <v>24</v>
      </c>
      <c r="M585">
        <v>0</v>
      </c>
      <c r="N585">
        <v>0</v>
      </c>
      <c r="O585">
        <v>1</v>
      </c>
      <c r="P585" s="70" t="s">
        <v>38</v>
      </c>
      <c r="Q585">
        <v>0</v>
      </c>
      <c r="R585">
        <v>0</v>
      </c>
    </row>
    <row r="586" spans="1:18" x14ac:dyDescent="0.25">
      <c r="A586">
        <v>586</v>
      </c>
      <c r="B586" s="31" t="s">
        <v>7444</v>
      </c>
      <c r="C586" s="70" t="s">
        <v>4420</v>
      </c>
      <c r="D586" s="70" t="s">
        <v>28</v>
      </c>
      <c r="E586" s="70" t="s">
        <v>2445</v>
      </c>
      <c r="F586" s="70" t="s">
        <v>2446</v>
      </c>
      <c r="G586" s="70" t="s">
        <v>345</v>
      </c>
      <c r="H586" s="70" t="s">
        <v>23</v>
      </c>
      <c r="I586" s="70" t="s">
        <v>24</v>
      </c>
      <c r="J586">
        <v>0.25</v>
      </c>
      <c r="K586">
        <v>0</v>
      </c>
      <c r="L586">
        <v>1</v>
      </c>
      <c r="M586">
        <v>0</v>
      </c>
      <c r="N586">
        <v>0</v>
      </c>
      <c r="O586">
        <v>0</v>
      </c>
      <c r="P586" s="70" t="s">
        <v>4116</v>
      </c>
      <c r="Q586">
        <v>0</v>
      </c>
      <c r="R586">
        <v>0</v>
      </c>
    </row>
    <row r="587" spans="1:18" x14ac:dyDescent="0.25">
      <c r="A587">
        <v>587</v>
      </c>
      <c r="B587" s="31" t="s">
        <v>7445</v>
      </c>
      <c r="C587" s="70" t="s">
        <v>4421</v>
      </c>
      <c r="D587" s="70" t="s">
        <v>31</v>
      </c>
      <c r="E587" s="70" t="s">
        <v>2377</v>
      </c>
      <c r="F587" s="70" t="s">
        <v>2378</v>
      </c>
      <c r="G587" s="70" t="s">
        <v>4048</v>
      </c>
      <c r="H587" s="70" t="s">
        <v>23</v>
      </c>
      <c r="I587" s="70" t="s">
        <v>24</v>
      </c>
      <c r="J587">
        <v>0.1</v>
      </c>
      <c r="K587">
        <v>1E-3</v>
      </c>
      <c r="L587">
        <v>1</v>
      </c>
      <c r="M587">
        <v>0</v>
      </c>
      <c r="N587">
        <v>0</v>
      </c>
      <c r="O587">
        <v>1</v>
      </c>
      <c r="P587" s="70" t="s">
        <v>32</v>
      </c>
      <c r="Q587">
        <v>0</v>
      </c>
      <c r="R587">
        <v>0</v>
      </c>
    </row>
    <row r="588" spans="1:18" x14ac:dyDescent="0.25">
      <c r="A588">
        <v>588</v>
      </c>
      <c r="B588" s="31" t="s">
        <v>7446</v>
      </c>
      <c r="C588" s="70" t="s">
        <v>470</v>
      </c>
      <c r="D588" s="70" t="s">
        <v>36</v>
      </c>
      <c r="E588" s="70" t="s">
        <v>4101</v>
      </c>
      <c r="F588" s="70" t="s">
        <v>4142</v>
      </c>
      <c r="G588" s="70" t="s">
        <v>4052</v>
      </c>
      <c r="H588" s="70" t="s">
        <v>388</v>
      </c>
      <c r="I588" s="70" t="s">
        <v>24</v>
      </c>
      <c r="J588">
        <v>7.2999999999999995E-2</v>
      </c>
      <c r="K588">
        <v>0</v>
      </c>
      <c r="L588">
        <v>60</v>
      </c>
      <c r="M588">
        <v>0</v>
      </c>
      <c r="N588">
        <v>0</v>
      </c>
      <c r="O588">
        <v>1</v>
      </c>
      <c r="P588" s="70" t="s">
        <v>38</v>
      </c>
      <c r="Q588">
        <v>0</v>
      </c>
      <c r="R588">
        <v>0</v>
      </c>
    </row>
    <row r="589" spans="1:18" x14ac:dyDescent="0.25">
      <c r="A589">
        <v>589</v>
      </c>
      <c r="B589" s="31" t="s">
        <v>7447</v>
      </c>
      <c r="C589" s="70" t="s">
        <v>3356</v>
      </c>
      <c r="D589" s="70" t="s">
        <v>31</v>
      </c>
      <c r="E589" s="70" t="s">
        <v>4110</v>
      </c>
      <c r="F589" s="70" t="s">
        <v>2378</v>
      </c>
      <c r="G589" s="70" t="s">
        <v>4048</v>
      </c>
      <c r="H589" s="70" t="s">
        <v>29</v>
      </c>
      <c r="I589" s="70" t="s">
        <v>29</v>
      </c>
      <c r="J589">
        <v>1</v>
      </c>
      <c r="K589">
        <v>0</v>
      </c>
      <c r="L589">
        <v>1</v>
      </c>
      <c r="M589">
        <v>0</v>
      </c>
      <c r="N589">
        <v>0</v>
      </c>
      <c r="O589">
        <v>1</v>
      </c>
      <c r="P589" s="70" t="s">
        <v>32</v>
      </c>
      <c r="Q589">
        <v>0</v>
      </c>
      <c r="R589">
        <v>0</v>
      </c>
    </row>
    <row r="590" spans="1:18" x14ac:dyDescent="0.25">
      <c r="A590">
        <v>590</v>
      </c>
      <c r="B590" s="31" t="s">
        <v>7448</v>
      </c>
      <c r="C590" s="70" t="s">
        <v>471</v>
      </c>
      <c r="D590" s="70" t="s">
        <v>166</v>
      </c>
      <c r="E590" s="70" t="s">
        <v>4422</v>
      </c>
      <c r="F590" s="70" t="s">
        <v>2424</v>
      </c>
      <c r="G590" s="70" t="s">
        <v>4423</v>
      </c>
      <c r="H590" s="70" t="s">
        <v>228</v>
      </c>
      <c r="I590" s="70" t="s">
        <v>24</v>
      </c>
      <c r="J590">
        <v>0.16</v>
      </c>
      <c r="K590">
        <v>1E-3</v>
      </c>
      <c r="L590">
        <v>48</v>
      </c>
      <c r="M590">
        <v>0</v>
      </c>
      <c r="N590">
        <v>0</v>
      </c>
      <c r="O590">
        <v>1</v>
      </c>
      <c r="P590" s="70" t="s">
        <v>91</v>
      </c>
      <c r="Q590">
        <v>0</v>
      </c>
      <c r="R590">
        <v>0</v>
      </c>
    </row>
    <row r="591" spans="1:18" x14ac:dyDescent="0.25">
      <c r="A591">
        <v>591</v>
      </c>
      <c r="B591" s="31" t="s">
        <v>7449</v>
      </c>
      <c r="C591" s="70" t="s">
        <v>472</v>
      </c>
      <c r="D591" s="70" t="s">
        <v>166</v>
      </c>
      <c r="E591" s="70" t="s">
        <v>4422</v>
      </c>
      <c r="F591" s="70" t="s">
        <v>2424</v>
      </c>
      <c r="G591" s="70" t="s">
        <v>4424</v>
      </c>
      <c r="H591" s="70" t="s">
        <v>228</v>
      </c>
      <c r="I591" s="70" t="s">
        <v>24</v>
      </c>
      <c r="J591">
        <v>0.16</v>
      </c>
      <c r="K591">
        <v>0</v>
      </c>
      <c r="L591">
        <v>48</v>
      </c>
      <c r="M591">
        <v>0</v>
      </c>
      <c r="N591">
        <v>0</v>
      </c>
      <c r="O591">
        <v>1</v>
      </c>
      <c r="P591" s="70" t="s">
        <v>91</v>
      </c>
      <c r="Q591">
        <v>0</v>
      </c>
      <c r="R591">
        <v>0</v>
      </c>
    </row>
    <row r="592" spans="1:18" x14ac:dyDescent="0.25">
      <c r="A592">
        <v>592</v>
      </c>
      <c r="B592" s="31" t="s">
        <v>7450</v>
      </c>
      <c r="C592" s="70" t="s">
        <v>473</v>
      </c>
      <c r="D592" s="70" t="s">
        <v>166</v>
      </c>
      <c r="E592" s="70" t="s">
        <v>4422</v>
      </c>
      <c r="F592" s="70" t="s">
        <v>2424</v>
      </c>
      <c r="G592" s="70" t="s">
        <v>4424</v>
      </c>
      <c r="H592" s="70" t="s">
        <v>228</v>
      </c>
      <c r="I592" s="70" t="s">
        <v>24</v>
      </c>
      <c r="J592">
        <v>0.16</v>
      </c>
      <c r="K592">
        <v>0</v>
      </c>
      <c r="L592">
        <v>48</v>
      </c>
      <c r="M592">
        <v>0</v>
      </c>
      <c r="N592">
        <v>0</v>
      </c>
      <c r="O592">
        <v>1</v>
      </c>
      <c r="P592" s="70" t="s">
        <v>91</v>
      </c>
      <c r="Q592">
        <v>0</v>
      </c>
      <c r="R592">
        <v>0</v>
      </c>
    </row>
    <row r="593" spans="1:18" x14ac:dyDescent="0.25">
      <c r="A593">
        <v>593</v>
      </c>
      <c r="B593" s="31" t="s">
        <v>7451</v>
      </c>
      <c r="C593" s="70" t="s">
        <v>474</v>
      </c>
      <c r="D593" s="70" t="s">
        <v>39</v>
      </c>
      <c r="E593" s="70" t="s">
        <v>2462</v>
      </c>
      <c r="F593" s="70" t="s">
        <v>63</v>
      </c>
      <c r="G593" s="70" t="s">
        <v>475</v>
      </c>
      <c r="H593" s="70" t="s">
        <v>59</v>
      </c>
      <c r="I593" s="70" t="s">
        <v>24</v>
      </c>
      <c r="J593">
        <v>0.75</v>
      </c>
      <c r="K593">
        <v>1.5659999999999999E-3</v>
      </c>
      <c r="L593">
        <v>12</v>
      </c>
      <c r="M593">
        <v>0</v>
      </c>
      <c r="N593">
        <v>0</v>
      </c>
      <c r="O593">
        <v>1</v>
      </c>
      <c r="P593" s="70" t="s">
        <v>336</v>
      </c>
      <c r="Q593">
        <v>0</v>
      </c>
      <c r="R593">
        <v>0</v>
      </c>
    </row>
    <row r="594" spans="1:18" x14ac:dyDescent="0.25">
      <c r="A594">
        <v>594</v>
      </c>
      <c r="B594" s="31" t="s">
        <v>7452</v>
      </c>
      <c r="C594" s="70" t="s">
        <v>476</v>
      </c>
      <c r="D594" s="70" t="s">
        <v>39</v>
      </c>
      <c r="E594" s="70" t="s">
        <v>2462</v>
      </c>
      <c r="F594" s="70" t="s">
        <v>63</v>
      </c>
      <c r="G594" s="70" t="s">
        <v>475</v>
      </c>
      <c r="H594" s="70" t="s">
        <v>59</v>
      </c>
      <c r="I594" s="70" t="s">
        <v>24</v>
      </c>
      <c r="J594">
        <v>1</v>
      </c>
      <c r="K594">
        <v>0</v>
      </c>
      <c r="L594">
        <v>12</v>
      </c>
      <c r="M594">
        <v>0</v>
      </c>
      <c r="N594">
        <v>0</v>
      </c>
      <c r="O594">
        <v>1</v>
      </c>
      <c r="P594" s="70" t="s">
        <v>336</v>
      </c>
      <c r="Q594">
        <v>0</v>
      </c>
      <c r="R594">
        <v>0</v>
      </c>
    </row>
    <row r="595" spans="1:18" x14ac:dyDescent="0.25">
      <c r="A595">
        <v>595</v>
      </c>
      <c r="B595" s="31" t="s">
        <v>7453</v>
      </c>
      <c r="C595" s="70" t="s">
        <v>4425</v>
      </c>
      <c r="D595" s="70" t="s">
        <v>39</v>
      </c>
      <c r="E595" s="70" t="s">
        <v>2462</v>
      </c>
      <c r="F595" s="70" t="s">
        <v>63</v>
      </c>
      <c r="G595" s="70" t="s">
        <v>477</v>
      </c>
      <c r="H595" s="70" t="s">
        <v>59</v>
      </c>
      <c r="I595" s="70" t="s">
        <v>24</v>
      </c>
      <c r="J595">
        <v>0.7</v>
      </c>
      <c r="K595">
        <v>0</v>
      </c>
      <c r="L595">
        <v>12</v>
      </c>
      <c r="M595">
        <v>0</v>
      </c>
      <c r="N595">
        <v>0</v>
      </c>
      <c r="O595">
        <v>1</v>
      </c>
      <c r="P595" s="70" t="s">
        <v>336</v>
      </c>
      <c r="Q595">
        <v>0</v>
      </c>
      <c r="R595">
        <v>0</v>
      </c>
    </row>
    <row r="596" spans="1:18" x14ac:dyDescent="0.25">
      <c r="A596">
        <v>596</v>
      </c>
      <c r="B596" s="31" t="s">
        <v>7454</v>
      </c>
      <c r="C596" s="70" t="s">
        <v>4426</v>
      </c>
      <c r="D596" s="70" t="s">
        <v>39</v>
      </c>
      <c r="E596" s="70" t="s">
        <v>2462</v>
      </c>
      <c r="F596" s="70" t="s">
        <v>63</v>
      </c>
      <c r="G596" s="70" t="s">
        <v>477</v>
      </c>
      <c r="H596" s="70" t="s">
        <v>145</v>
      </c>
      <c r="I596" s="70" t="s">
        <v>24</v>
      </c>
      <c r="J596">
        <v>0.7</v>
      </c>
      <c r="K596">
        <v>0</v>
      </c>
      <c r="L596">
        <v>6</v>
      </c>
      <c r="M596">
        <v>0</v>
      </c>
      <c r="N596">
        <v>0</v>
      </c>
      <c r="O596">
        <v>1</v>
      </c>
      <c r="P596" s="70" t="s">
        <v>336</v>
      </c>
      <c r="Q596">
        <v>0</v>
      </c>
      <c r="R596">
        <v>0</v>
      </c>
    </row>
    <row r="597" spans="1:18" x14ac:dyDescent="0.25">
      <c r="A597">
        <v>597</v>
      </c>
      <c r="B597" s="31" t="s">
        <v>7455</v>
      </c>
      <c r="C597" s="70" t="s">
        <v>4427</v>
      </c>
      <c r="D597" s="70" t="s">
        <v>39</v>
      </c>
      <c r="E597" s="70" t="s">
        <v>2462</v>
      </c>
      <c r="F597" s="70" t="s">
        <v>63</v>
      </c>
      <c r="G597" s="70" t="s">
        <v>477</v>
      </c>
      <c r="H597" s="70" t="s">
        <v>145</v>
      </c>
      <c r="I597" s="70" t="s">
        <v>24</v>
      </c>
      <c r="J597">
        <v>0.7</v>
      </c>
      <c r="K597">
        <v>0</v>
      </c>
      <c r="L597">
        <v>6</v>
      </c>
      <c r="M597">
        <v>0</v>
      </c>
      <c r="N597">
        <v>0</v>
      </c>
      <c r="O597">
        <v>1</v>
      </c>
      <c r="P597" s="70" t="s">
        <v>336</v>
      </c>
      <c r="Q597">
        <v>0</v>
      </c>
      <c r="R597">
        <v>0</v>
      </c>
    </row>
    <row r="598" spans="1:18" x14ac:dyDescent="0.25">
      <c r="A598">
        <v>598</v>
      </c>
      <c r="B598" s="31" t="s">
        <v>7456</v>
      </c>
      <c r="C598" s="70" t="s">
        <v>3468</v>
      </c>
      <c r="D598" s="70" t="s">
        <v>39</v>
      </c>
      <c r="E598" s="70" t="s">
        <v>2386</v>
      </c>
      <c r="F598" s="70" t="s">
        <v>2387</v>
      </c>
      <c r="G598" s="70" t="s">
        <v>478</v>
      </c>
      <c r="H598" s="70" t="s">
        <v>222</v>
      </c>
      <c r="I598" s="70" t="s">
        <v>24</v>
      </c>
      <c r="J598">
        <v>0.25</v>
      </c>
      <c r="K598">
        <v>2.5999999999999998E-4</v>
      </c>
      <c r="L598">
        <v>24</v>
      </c>
      <c r="M598">
        <v>0</v>
      </c>
      <c r="N598">
        <v>0</v>
      </c>
      <c r="O598">
        <v>1</v>
      </c>
      <c r="P598" s="70" t="s">
        <v>336</v>
      </c>
      <c r="Q598">
        <v>0</v>
      </c>
      <c r="R598">
        <v>0</v>
      </c>
    </row>
    <row r="599" spans="1:18" x14ac:dyDescent="0.25">
      <c r="A599">
        <v>599</v>
      </c>
      <c r="B599" s="31" t="s">
        <v>7457</v>
      </c>
      <c r="C599" s="70" t="s">
        <v>3469</v>
      </c>
      <c r="D599" s="70" t="s">
        <v>39</v>
      </c>
      <c r="E599" s="70" t="s">
        <v>2386</v>
      </c>
      <c r="F599" s="70" t="s">
        <v>2387</v>
      </c>
      <c r="G599" s="70" t="s">
        <v>478</v>
      </c>
      <c r="H599" s="70" t="s">
        <v>222</v>
      </c>
      <c r="I599" s="70" t="s">
        <v>24</v>
      </c>
      <c r="J599">
        <v>0.25</v>
      </c>
      <c r="K599">
        <v>2.5999999999999998E-4</v>
      </c>
      <c r="L599">
        <v>24</v>
      </c>
      <c r="M599">
        <v>0</v>
      </c>
      <c r="N599">
        <v>0</v>
      </c>
      <c r="O599">
        <v>1</v>
      </c>
      <c r="P599" s="70" t="s">
        <v>336</v>
      </c>
      <c r="Q599">
        <v>0</v>
      </c>
      <c r="R599">
        <v>0</v>
      </c>
    </row>
    <row r="600" spans="1:18" x14ac:dyDescent="0.25">
      <c r="A600">
        <v>600</v>
      </c>
      <c r="B600" s="31" t="s">
        <v>7458</v>
      </c>
      <c r="C600" s="70" t="s">
        <v>3470</v>
      </c>
      <c r="D600" s="70" t="s">
        <v>39</v>
      </c>
      <c r="E600" s="70" t="s">
        <v>2386</v>
      </c>
      <c r="F600" s="70" t="s">
        <v>2387</v>
      </c>
      <c r="G600" s="70" t="s">
        <v>478</v>
      </c>
      <c r="H600" s="70" t="s">
        <v>222</v>
      </c>
      <c r="I600" s="70" t="s">
        <v>24</v>
      </c>
      <c r="J600">
        <v>0.25</v>
      </c>
      <c r="K600">
        <v>2.5999999999999998E-4</v>
      </c>
      <c r="L600">
        <v>24</v>
      </c>
      <c r="M600">
        <v>0</v>
      </c>
      <c r="N600">
        <v>0</v>
      </c>
      <c r="O600">
        <v>1</v>
      </c>
      <c r="P600" s="70" t="s">
        <v>336</v>
      </c>
      <c r="Q600">
        <v>0</v>
      </c>
      <c r="R600">
        <v>0</v>
      </c>
    </row>
    <row r="601" spans="1:18" x14ac:dyDescent="0.25">
      <c r="A601">
        <v>601</v>
      </c>
      <c r="B601" s="31" t="s">
        <v>7459</v>
      </c>
      <c r="C601" s="70" t="s">
        <v>479</v>
      </c>
      <c r="D601" s="70" t="s">
        <v>39</v>
      </c>
      <c r="E601" s="70" t="s">
        <v>2462</v>
      </c>
      <c r="F601" s="70" t="s">
        <v>63</v>
      </c>
      <c r="G601" s="70" t="s">
        <v>4428</v>
      </c>
      <c r="H601" s="70" t="s">
        <v>59</v>
      </c>
      <c r="I601" s="70" t="s">
        <v>24</v>
      </c>
      <c r="J601">
        <v>1</v>
      </c>
      <c r="K601">
        <v>1E-3</v>
      </c>
      <c r="L601">
        <v>12</v>
      </c>
      <c r="M601">
        <v>0</v>
      </c>
      <c r="N601">
        <v>0</v>
      </c>
      <c r="O601">
        <v>1</v>
      </c>
      <c r="P601" s="70" t="s">
        <v>336</v>
      </c>
      <c r="Q601">
        <v>0</v>
      </c>
      <c r="R601">
        <v>0</v>
      </c>
    </row>
    <row r="602" spans="1:18" x14ac:dyDescent="0.25">
      <c r="A602">
        <v>602</v>
      </c>
      <c r="B602" s="31" t="s">
        <v>7460</v>
      </c>
      <c r="C602" s="70" t="s">
        <v>480</v>
      </c>
      <c r="D602" s="70" t="s">
        <v>31</v>
      </c>
      <c r="E602" s="70" t="s">
        <v>2377</v>
      </c>
      <c r="F602" s="70" t="s">
        <v>2378</v>
      </c>
      <c r="G602" s="70" t="s">
        <v>4048</v>
      </c>
      <c r="H602" s="70" t="s">
        <v>29</v>
      </c>
      <c r="I602" s="70" t="s">
        <v>29</v>
      </c>
      <c r="J602">
        <v>1</v>
      </c>
      <c r="K602">
        <v>1E-3</v>
      </c>
      <c r="L602">
        <v>1</v>
      </c>
      <c r="M602">
        <v>0</v>
      </c>
      <c r="N602">
        <v>0</v>
      </c>
      <c r="O602">
        <v>1</v>
      </c>
      <c r="P602" s="70" t="s">
        <v>32</v>
      </c>
      <c r="Q602">
        <v>0</v>
      </c>
      <c r="R602">
        <v>0</v>
      </c>
    </row>
    <row r="603" spans="1:18" x14ac:dyDescent="0.25">
      <c r="A603">
        <v>603</v>
      </c>
      <c r="B603" s="31" t="s">
        <v>7461</v>
      </c>
      <c r="C603" s="70" t="s">
        <v>481</v>
      </c>
      <c r="D603" s="70" t="s">
        <v>39</v>
      </c>
      <c r="E603" s="70" t="s">
        <v>2481</v>
      </c>
      <c r="F603" s="70" t="s">
        <v>2356</v>
      </c>
      <c r="G603" s="70" t="s">
        <v>482</v>
      </c>
      <c r="H603" s="70" t="s">
        <v>222</v>
      </c>
      <c r="I603" s="70" t="s">
        <v>24</v>
      </c>
      <c r="J603">
        <v>0.23699999999999999</v>
      </c>
      <c r="K603">
        <v>3.8025000000000003E-2</v>
      </c>
      <c r="L603">
        <v>24</v>
      </c>
      <c r="M603">
        <v>0</v>
      </c>
      <c r="N603">
        <v>0</v>
      </c>
      <c r="O603">
        <v>1</v>
      </c>
      <c r="P603" s="70" t="s">
        <v>336</v>
      </c>
      <c r="Q603">
        <v>0</v>
      </c>
      <c r="R603">
        <v>0</v>
      </c>
    </row>
    <row r="604" spans="1:18" x14ac:dyDescent="0.25">
      <c r="A604">
        <v>604</v>
      </c>
      <c r="B604" s="31" t="s">
        <v>7462</v>
      </c>
      <c r="C604" s="70" t="s">
        <v>483</v>
      </c>
      <c r="D604" s="70" t="s">
        <v>39</v>
      </c>
      <c r="E604" s="70" t="s">
        <v>2481</v>
      </c>
      <c r="F604" s="70" t="s">
        <v>2356</v>
      </c>
      <c r="G604" s="70" t="s">
        <v>484</v>
      </c>
      <c r="H604" s="70" t="s">
        <v>222</v>
      </c>
      <c r="I604" s="70" t="s">
        <v>24</v>
      </c>
      <c r="J604">
        <v>0.23699999999999999</v>
      </c>
      <c r="K604">
        <v>0</v>
      </c>
      <c r="L604">
        <v>24</v>
      </c>
      <c r="M604">
        <v>0</v>
      </c>
      <c r="N604">
        <v>0</v>
      </c>
      <c r="O604">
        <v>1</v>
      </c>
      <c r="P604" s="70" t="s">
        <v>336</v>
      </c>
      <c r="Q604">
        <v>0</v>
      </c>
      <c r="R604">
        <v>0</v>
      </c>
    </row>
    <row r="605" spans="1:18" x14ac:dyDescent="0.25">
      <c r="A605">
        <v>605</v>
      </c>
      <c r="B605" s="31" t="s">
        <v>7463</v>
      </c>
      <c r="C605" s="70" t="s">
        <v>485</v>
      </c>
      <c r="D605" s="70" t="s">
        <v>209</v>
      </c>
      <c r="E605" s="70" t="s">
        <v>210</v>
      </c>
      <c r="F605" s="70" t="s">
        <v>2648</v>
      </c>
      <c r="G605" s="70" t="s">
        <v>4165</v>
      </c>
      <c r="H605" s="70" t="s">
        <v>2873</v>
      </c>
      <c r="I605" s="70" t="s">
        <v>24</v>
      </c>
      <c r="J605">
        <v>0.2</v>
      </c>
      <c r="K605">
        <v>0</v>
      </c>
      <c r="L605">
        <v>96</v>
      </c>
      <c r="M605">
        <v>0</v>
      </c>
      <c r="N605">
        <v>0</v>
      </c>
      <c r="O605">
        <v>1</v>
      </c>
      <c r="P605" s="70" t="s">
        <v>38</v>
      </c>
      <c r="Q605">
        <v>0</v>
      </c>
      <c r="R605">
        <v>0</v>
      </c>
    </row>
    <row r="606" spans="1:18" x14ac:dyDescent="0.25">
      <c r="A606">
        <v>606</v>
      </c>
      <c r="B606" s="31" t="s">
        <v>7464</v>
      </c>
      <c r="C606" s="70" t="s">
        <v>4429</v>
      </c>
      <c r="D606" s="70" t="s">
        <v>36</v>
      </c>
      <c r="E606" s="70" t="s">
        <v>4351</v>
      </c>
      <c r="F606" s="70" t="s">
        <v>371</v>
      </c>
      <c r="G606" s="70" t="s">
        <v>455</v>
      </c>
      <c r="H606" s="70" t="s">
        <v>375</v>
      </c>
      <c r="I606" s="70" t="s">
        <v>24</v>
      </c>
      <c r="J606">
        <v>0.3</v>
      </c>
      <c r="K606">
        <v>3.0000000000000001E-3</v>
      </c>
      <c r="L606">
        <v>100</v>
      </c>
      <c r="M606">
        <v>0</v>
      </c>
      <c r="N606">
        <v>0</v>
      </c>
      <c r="O606">
        <v>1</v>
      </c>
      <c r="P606" s="70" t="s">
        <v>38</v>
      </c>
      <c r="Q606">
        <v>0</v>
      </c>
      <c r="R606">
        <v>0</v>
      </c>
    </row>
    <row r="607" spans="1:18" x14ac:dyDescent="0.25">
      <c r="A607">
        <v>607</v>
      </c>
      <c r="B607" s="31" t="s">
        <v>7465</v>
      </c>
      <c r="C607" s="70" t="s">
        <v>486</v>
      </c>
      <c r="D607" s="70" t="s">
        <v>21</v>
      </c>
      <c r="E607" s="70" t="s">
        <v>2432</v>
      </c>
      <c r="F607" s="70" t="s">
        <v>2581</v>
      </c>
      <c r="G607" s="70" t="s">
        <v>203</v>
      </c>
      <c r="H607" s="70" t="s">
        <v>29</v>
      </c>
      <c r="I607" s="70" t="s">
        <v>29</v>
      </c>
      <c r="J607">
        <v>1</v>
      </c>
      <c r="K607">
        <v>0</v>
      </c>
      <c r="L607">
        <v>1</v>
      </c>
      <c r="M607">
        <v>0</v>
      </c>
      <c r="N607">
        <v>0</v>
      </c>
      <c r="O607">
        <v>0</v>
      </c>
      <c r="P607" s="70" t="s">
        <v>25</v>
      </c>
      <c r="Q607">
        <v>0</v>
      </c>
      <c r="R607">
        <v>0</v>
      </c>
    </row>
    <row r="608" spans="1:18" x14ac:dyDescent="0.25">
      <c r="A608">
        <v>608</v>
      </c>
      <c r="B608" s="31" t="s">
        <v>7466</v>
      </c>
      <c r="C608" s="70" t="s">
        <v>4430</v>
      </c>
      <c r="D608" s="70" t="s">
        <v>28</v>
      </c>
      <c r="E608" s="70" t="s">
        <v>4042</v>
      </c>
      <c r="F608" s="70" t="s">
        <v>2378</v>
      </c>
      <c r="G608" s="70" t="s">
        <v>35</v>
      </c>
      <c r="H608" s="70" t="s">
        <v>29</v>
      </c>
      <c r="I608" s="70" t="s">
        <v>29</v>
      </c>
      <c r="J608">
        <v>1</v>
      </c>
      <c r="K608">
        <v>0</v>
      </c>
      <c r="L608">
        <v>1</v>
      </c>
      <c r="M608">
        <v>0</v>
      </c>
      <c r="N608">
        <v>0</v>
      </c>
      <c r="O608">
        <v>1</v>
      </c>
      <c r="P608" s="70" t="s">
        <v>25</v>
      </c>
      <c r="Q608">
        <v>0</v>
      </c>
      <c r="R608">
        <v>0</v>
      </c>
    </row>
    <row r="609" spans="1:18" x14ac:dyDescent="0.25">
      <c r="A609">
        <v>609</v>
      </c>
      <c r="B609" s="31" t="s">
        <v>7467</v>
      </c>
      <c r="C609" s="70" t="s">
        <v>3795</v>
      </c>
      <c r="D609" s="70" t="s">
        <v>53</v>
      </c>
      <c r="E609" s="70" t="s">
        <v>2434</v>
      </c>
      <c r="F609" s="70" t="s">
        <v>2494</v>
      </c>
      <c r="G609" s="70" t="s">
        <v>487</v>
      </c>
      <c r="H609" s="70" t="s">
        <v>498</v>
      </c>
      <c r="I609" s="70" t="s">
        <v>24</v>
      </c>
      <c r="J609">
        <v>2.1999999999999999E-2</v>
      </c>
      <c r="K609">
        <v>0</v>
      </c>
      <c r="L609">
        <v>300</v>
      </c>
      <c r="M609">
        <v>0</v>
      </c>
      <c r="N609">
        <v>0</v>
      </c>
      <c r="O609">
        <v>1</v>
      </c>
      <c r="P609" s="70" t="s">
        <v>38</v>
      </c>
      <c r="Q609">
        <v>0</v>
      </c>
      <c r="R609">
        <v>0</v>
      </c>
    </row>
    <row r="610" spans="1:18" x14ac:dyDescent="0.25">
      <c r="A610">
        <v>610</v>
      </c>
      <c r="B610" s="31" t="s">
        <v>7468</v>
      </c>
      <c r="C610" s="70" t="s">
        <v>488</v>
      </c>
      <c r="D610" s="70" t="s">
        <v>81</v>
      </c>
      <c r="E610" s="70" t="s">
        <v>354</v>
      </c>
      <c r="F610" s="70" t="s">
        <v>4105</v>
      </c>
      <c r="G610" s="70" t="s">
        <v>489</v>
      </c>
      <c r="H610" s="70" t="s">
        <v>195</v>
      </c>
      <c r="I610" s="70" t="s">
        <v>24</v>
      </c>
      <c r="J610">
        <v>0.85</v>
      </c>
      <c r="K610">
        <v>2E-3</v>
      </c>
      <c r="L610">
        <v>10</v>
      </c>
      <c r="M610">
        <v>0</v>
      </c>
      <c r="N610">
        <v>0</v>
      </c>
      <c r="O610">
        <v>1</v>
      </c>
      <c r="P610" s="70" t="s">
        <v>38</v>
      </c>
      <c r="Q610">
        <v>0</v>
      </c>
      <c r="R610">
        <v>0</v>
      </c>
    </row>
    <row r="611" spans="1:18" x14ac:dyDescent="0.25">
      <c r="A611">
        <v>611</v>
      </c>
      <c r="B611" s="31" t="s">
        <v>7469</v>
      </c>
      <c r="C611" s="70" t="s">
        <v>490</v>
      </c>
      <c r="D611" s="70" t="s">
        <v>81</v>
      </c>
      <c r="E611" s="70" t="s">
        <v>354</v>
      </c>
      <c r="F611" s="70" t="s">
        <v>4105</v>
      </c>
      <c r="G611" s="70" t="s">
        <v>489</v>
      </c>
      <c r="H611" s="70" t="s">
        <v>90</v>
      </c>
      <c r="I611" s="70" t="s">
        <v>24</v>
      </c>
      <c r="J611">
        <v>0.45</v>
      </c>
      <c r="K611">
        <v>1E-3</v>
      </c>
      <c r="L611">
        <v>24</v>
      </c>
      <c r="M611">
        <v>0</v>
      </c>
      <c r="N611">
        <v>0</v>
      </c>
      <c r="O611">
        <v>1</v>
      </c>
      <c r="P611" s="70" t="s">
        <v>38</v>
      </c>
      <c r="Q611">
        <v>0</v>
      </c>
      <c r="R611">
        <v>0</v>
      </c>
    </row>
    <row r="612" spans="1:18" x14ac:dyDescent="0.25">
      <c r="A612">
        <v>612</v>
      </c>
      <c r="B612" s="31" t="s">
        <v>7470</v>
      </c>
      <c r="C612" s="70" t="s">
        <v>4431</v>
      </c>
      <c r="D612" s="70" t="s">
        <v>53</v>
      </c>
      <c r="E612" s="70" t="s">
        <v>2468</v>
      </c>
      <c r="F612" s="70" t="s">
        <v>4082</v>
      </c>
      <c r="G612" s="70" t="s">
        <v>211</v>
      </c>
      <c r="H612" s="70" t="s">
        <v>59</v>
      </c>
      <c r="I612" s="70" t="s">
        <v>24</v>
      </c>
      <c r="J612">
        <v>8.8999999999999996E-2</v>
      </c>
      <c r="K612">
        <v>0</v>
      </c>
      <c r="L612">
        <v>12</v>
      </c>
      <c r="M612">
        <v>0</v>
      </c>
      <c r="N612">
        <v>0</v>
      </c>
      <c r="O612">
        <v>1</v>
      </c>
      <c r="P612" s="70" t="s">
        <v>38</v>
      </c>
      <c r="Q612">
        <v>0</v>
      </c>
      <c r="R612">
        <v>0</v>
      </c>
    </row>
    <row r="613" spans="1:18" x14ac:dyDescent="0.25">
      <c r="A613">
        <v>613</v>
      </c>
      <c r="B613" s="31" t="s">
        <v>7471</v>
      </c>
      <c r="C613" s="70" t="s">
        <v>6393</v>
      </c>
      <c r="D613" s="70" t="s">
        <v>53</v>
      </c>
      <c r="E613" s="70" t="s">
        <v>2468</v>
      </c>
      <c r="F613" s="70" t="s">
        <v>4082</v>
      </c>
      <c r="G613" s="70" t="s">
        <v>197</v>
      </c>
      <c r="H613" s="70" t="s">
        <v>59</v>
      </c>
      <c r="I613" s="70" t="s">
        <v>24</v>
      </c>
      <c r="J613">
        <v>4.4999999999999998E-2</v>
      </c>
      <c r="K613">
        <v>5.0000000000000001E-3</v>
      </c>
      <c r="L613">
        <v>12</v>
      </c>
      <c r="M613">
        <v>0</v>
      </c>
      <c r="N613">
        <v>0</v>
      </c>
      <c r="O613">
        <v>1</v>
      </c>
      <c r="P613" s="70" t="s">
        <v>38</v>
      </c>
      <c r="Q613">
        <v>0</v>
      </c>
      <c r="R613">
        <v>0</v>
      </c>
    </row>
    <row r="614" spans="1:18" x14ac:dyDescent="0.25">
      <c r="A614">
        <v>614</v>
      </c>
      <c r="B614" s="31" t="s">
        <v>7472</v>
      </c>
      <c r="C614" s="70" t="s">
        <v>491</v>
      </c>
      <c r="D614" s="70" t="s">
        <v>81</v>
      </c>
      <c r="E614" s="70" t="s">
        <v>354</v>
      </c>
      <c r="F614" s="70" t="s">
        <v>4105</v>
      </c>
      <c r="G614" s="70" t="s">
        <v>492</v>
      </c>
      <c r="H614" s="70" t="s">
        <v>432</v>
      </c>
      <c r="I614" s="70" t="s">
        <v>24</v>
      </c>
      <c r="J614">
        <v>0.8</v>
      </c>
      <c r="K614">
        <v>1E-3</v>
      </c>
      <c r="L614">
        <v>15</v>
      </c>
      <c r="M614">
        <v>0</v>
      </c>
      <c r="N614">
        <v>0</v>
      </c>
      <c r="O614">
        <v>1</v>
      </c>
      <c r="P614" s="70" t="s">
        <v>38</v>
      </c>
      <c r="Q614">
        <v>0</v>
      </c>
      <c r="R614">
        <v>0</v>
      </c>
    </row>
    <row r="615" spans="1:18" x14ac:dyDescent="0.25">
      <c r="A615">
        <v>615</v>
      </c>
      <c r="B615" s="31" t="s">
        <v>7473</v>
      </c>
      <c r="C615" s="70" t="s">
        <v>494</v>
      </c>
      <c r="D615" s="70" t="s">
        <v>81</v>
      </c>
      <c r="E615" s="70" t="s">
        <v>354</v>
      </c>
      <c r="F615" s="70" t="s">
        <v>4105</v>
      </c>
      <c r="G615" s="70" t="s">
        <v>489</v>
      </c>
      <c r="H615" s="70" t="s">
        <v>103</v>
      </c>
      <c r="I615" s="70" t="s">
        <v>24</v>
      </c>
      <c r="J615">
        <v>0.75</v>
      </c>
      <c r="K615">
        <v>1.3799999999999999E-3</v>
      </c>
      <c r="L615">
        <v>12</v>
      </c>
      <c r="M615">
        <v>0</v>
      </c>
      <c r="N615">
        <v>0</v>
      </c>
      <c r="O615">
        <v>1</v>
      </c>
      <c r="P615" s="70" t="s">
        <v>38</v>
      </c>
      <c r="Q615">
        <v>0</v>
      </c>
      <c r="R615">
        <v>0</v>
      </c>
    </row>
    <row r="616" spans="1:18" x14ac:dyDescent="0.25">
      <c r="A616">
        <v>616</v>
      </c>
      <c r="B616" s="31" t="s">
        <v>7474</v>
      </c>
      <c r="C616" s="70" t="s">
        <v>495</v>
      </c>
      <c r="D616" s="70" t="s">
        <v>81</v>
      </c>
      <c r="E616" s="70" t="s">
        <v>354</v>
      </c>
      <c r="F616" s="70" t="s">
        <v>4105</v>
      </c>
      <c r="G616" s="70" t="s">
        <v>489</v>
      </c>
      <c r="H616" s="70" t="s">
        <v>23</v>
      </c>
      <c r="I616" s="70" t="s">
        <v>24</v>
      </c>
      <c r="J616">
        <v>5</v>
      </c>
      <c r="K616">
        <v>0</v>
      </c>
      <c r="L616">
        <v>1</v>
      </c>
      <c r="M616">
        <v>0</v>
      </c>
      <c r="N616">
        <v>0</v>
      </c>
      <c r="O616">
        <v>1</v>
      </c>
      <c r="P616" s="70" t="s">
        <v>38</v>
      </c>
      <c r="Q616">
        <v>0</v>
      </c>
      <c r="R616">
        <v>0</v>
      </c>
    </row>
    <row r="617" spans="1:18" x14ac:dyDescent="0.25">
      <c r="A617">
        <v>617</v>
      </c>
      <c r="B617" s="31" t="s">
        <v>7475</v>
      </c>
      <c r="C617" s="70" t="s">
        <v>4432</v>
      </c>
      <c r="D617" s="70" t="s">
        <v>53</v>
      </c>
      <c r="E617" s="70" t="s">
        <v>2468</v>
      </c>
      <c r="F617" s="70" t="s">
        <v>4082</v>
      </c>
      <c r="G617" s="70" t="s">
        <v>211</v>
      </c>
      <c r="H617" s="70" t="s">
        <v>59</v>
      </c>
      <c r="I617" s="70" t="s">
        <v>24</v>
      </c>
      <c r="J617">
        <v>0.08</v>
      </c>
      <c r="K617">
        <v>0</v>
      </c>
      <c r="L617">
        <v>12</v>
      </c>
      <c r="M617">
        <v>0</v>
      </c>
      <c r="N617">
        <v>0</v>
      </c>
      <c r="O617">
        <v>1</v>
      </c>
      <c r="P617" s="70" t="s">
        <v>38</v>
      </c>
      <c r="Q617">
        <v>0</v>
      </c>
      <c r="R617">
        <v>0</v>
      </c>
    </row>
    <row r="618" spans="1:18" x14ac:dyDescent="0.25">
      <c r="A618">
        <v>618</v>
      </c>
      <c r="B618" s="31" t="s">
        <v>7476</v>
      </c>
      <c r="C618" s="70" t="s">
        <v>4433</v>
      </c>
      <c r="D618" s="70" t="s">
        <v>53</v>
      </c>
      <c r="E618" s="70" t="s">
        <v>2434</v>
      </c>
      <c r="F618" s="70" t="s">
        <v>2435</v>
      </c>
      <c r="G618" s="70" t="s">
        <v>487</v>
      </c>
      <c r="H618" s="70" t="s">
        <v>496</v>
      </c>
      <c r="I618" s="70" t="s">
        <v>24</v>
      </c>
      <c r="J618">
        <v>1.9047619047619001E-2</v>
      </c>
      <c r="K618">
        <v>0</v>
      </c>
      <c r="L618">
        <v>420</v>
      </c>
      <c r="M618">
        <v>0</v>
      </c>
      <c r="N618">
        <v>0</v>
      </c>
      <c r="O618">
        <v>1</v>
      </c>
      <c r="P618" s="70" t="s">
        <v>38</v>
      </c>
      <c r="Q618">
        <v>0</v>
      </c>
      <c r="R618">
        <v>0</v>
      </c>
    </row>
    <row r="619" spans="1:18" x14ac:dyDescent="0.25">
      <c r="A619">
        <v>619</v>
      </c>
      <c r="B619" s="31" t="s">
        <v>7477</v>
      </c>
      <c r="C619" s="70" t="s">
        <v>4434</v>
      </c>
      <c r="D619" s="70" t="s">
        <v>53</v>
      </c>
      <c r="E619" s="70" t="s">
        <v>2434</v>
      </c>
      <c r="F619" s="70" t="s">
        <v>2494</v>
      </c>
      <c r="G619" s="70" t="s">
        <v>497</v>
      </c>
      <c r="H619" s="70" t="s">
        <v>498</v>
      </c>
      <c r="I619" s="70" t="s">
        <v>24</v>
      </c>
      <c r="J619">
        <v>1.7999999999999999E-2</v>
      </c>
      <c r="K619">
        <v>2E-3</v>
      </c>
      <c r="L619">
        <v>300</v>
      </c>
      <c r="M619">
        <v>0</v>
      </c>
      <c r="N619">
        <v>0</v>
      </c>
      <c r="O619">
        <v>1</v>
      </c>
      <c r="P619" s="70" t="s">
        <v>38</v>
      </c>
      <c r="Q619">
        <v>0</v>
      </c>
      <c r="R619">
        <v>0</v>
      </c>
    </row>
    <row r="620" spans="1:18" x14ac:dyDescent="0.25">
      <c r="A620">
        <v>620</v>
      </c>
      <c r="B620" s="31" t="s">
        <v>7478</v>
      </c>
      <c r="C620" s="70" t="s">
        <v>4435</v>
      </c>
      <c r="D620" s="70" t="s">
        <v>53</v>
      </c>
      <c r="E620" s="70" t="s">
        <v>4322</v>
      </c>
      <c r="F620" s="70" t="s">
        <v>4368</v>
      </c>
      <c r="G620" s="70" t="s">
        <v>396</v>
      </c>
      <c r="H620" s="70" t="s">
        <v>103</v>
      </c>
      <c r="I620" s="70" t="s">
        <v>24</v>
      </c>
      <c r="J620">
        <v>0.11700000000000001</v>
      </c>
      <c r="K620">
        <v>1E-3</v>
      </c>
      <c r="L620">
        <v>12</v>
      </c>
      <c r="M620">
        <v>0</v>
      </c>
      <c r="N620">
        <v>0</v>
      </c>
      <c r="O620">
        <v>1</v>
      </c>
      <c r="P620" s="70" t="s">
        <v>38</v>
      </c>
      <c r="Q620">
        <v>0</v>
      </c>
      <c r="R620">
        <v>0</v>
      </c>
    </row>
    <row r="621" spans="1:18" x14ac:dyDescent="0.25">
      <c r="A621">
        <v>621</v>
      </c>
      <c r="B621" s="31" t="s">
        <v>7479</v>
      </c>
      <c r="C621" s="70" t="s">
        <v>499</v>
      </c>
      <c r="D621" s="70" t="s">
        <v>81</v>
      </c>
      <c r="E621" s="70" t="s">
        <v>354</v>
      </c>
      <c r="F621" s="70" t="s">
        <v>4105</v>
      </c>
      <c r="G621" s="70" t="s">
        <v>489</v>
      </c>
      <c r="H621" s="70" t="s">
        <v>432</v>
      </c>
      <c r="I621" s="70" t="s">
        <v>24</v>
      </c>
      <c r="J621">
        <v>0.8</v>
      </c>
      <c r="K621">
        <v>1E-3</v>
      </c>
      <c r="L621">
        <v>15</v>
      </c>
      <c r="M621">
        <v>0</v>
      </c>
      <c r="N621">
        <v>0</v>
      </c>
      <c r="O621">
        <v>1</v>
      </c>
      <c r="P621" s="70" t="s">
        <v>38</v>
      </c>
      <c r="Q621">
        <v>0</v>
      </c>
      <c r="R621">
        <v>0</v>
      </c>
    </row>
    <row r="622" spans="1:18" x14ac:dyDescent="0.25">
      <c r="A622">
        <v>622</v>
      </c>
      <c r="B622" s="31" t="s">
        <v>7480</v>
      </c>
      <c r="C622" s="70" t="s">
        <v>4436</v>
      </c>
      <c r="D622" s="70" t="s">
        <v>53</v>
      </c>
      <c r="E622" s="70" t="s">
        <v>2434</v>
      </c>
      <c r="F622" s="70" t="s">
        <v>4145</v>
      </c>
      <c r="G622" s="70" t="s">
        <v>487</v>
      </c>
      <c r="H622" s="70" t="s">
        <v>4437</v>
      </c>
      <c r="I622" s="70" t="s">
        <v>24</v>
      </c>
      <c r="J622">
        <v>3.5000000000000003E-2</v>
      </c>
      <c r="K622">
        <v>0</v>
      </c>
      <c r="L622">
        <v>240</v>
      </c>
      <c r="M622">
        <v>0</v>
      </c>
      <c r="N622">
        <v>0</v>
      </c>
      <c r="O622">
        <v>1</v>
      </c>
      <c r="P622" s="70" t="s">
        <v>38</v>
      </c>
      <c r="Q622">
        <v>0</v>
      </c>
      <c r="R622">
        <v>0</v>
      </c>
    </row>
    <row r="623" spans="1:18" x14ac:dyDescent="0.25">
      <c r="A623">
        <v>623</v>
      </c>
      <c r="B623" s="31" t="s">
        <v>7481</v>
      </c>
      <c r="C623" s="70" t="s">
        <v>4438</v>
      </c>
      <c r="D623" s="70" t="s">
        <v>53</v>
      </c>
      <c r="E623" s="70" t="s">
        <v>2434</v>
      </c>
      <c r="F623" s="70" t="s">
        <v>4439</v>
      </c>
      <c r="G623" s="70" t="s">
        <v>487</v>
      </c>
      <c r="H623" s="70" t="s">
        <v>147</v>
      </c>
      <c r="I623" s="70" t="s">
        <v>24</v>
      </c>
      <c r="J623">
        <v>2.0952380952381E-2</v>
      </c>
      <c r="K623">
        <v>8.5500000000000005E-5</v>
      </c>
      <c r="L623">
        <v>420</v>
      </c>
      <c r="M623">
        <v>0</v>
      </c>
      <c r="N623">
        <v>0</v>
      </c>
      <c r="O623">
        <v>1</v>
      </c>
      <c r="P623" s="70" t="s">
        <v>38</v>
      </c>
      <c r="Q623">
        <v>0</v>
      </c>
      <c r="R623">
        <v>0</v>
      </c>
    </row>
    <row r="624" spans="1:18" x14ac:dyDescent="0.25">
      <c r="A624">
        <v>624</v>
      </c>
      <c r="B624" s="31" t="s">
        <v>7482</v>
      </c>
      <c r="C624" s="70" t="s">
        <v>500</v>
      </c>
      <c r="D624" s="70" t="s">
        <v>53</v>
      </c>
      <c r="E624" s="70" t="s">
        <v>2443</v>
      </c>
      <c r="F624" s="70" t="s">
        <v>2444</v>
      </c>
      <c r="G624" s="70" t="s">
        <v>197</v>
      </c>
      <c r="H624" s="70" t="s">
        <v>23</v>
      </c>
      <c r="I624" s="70" t="s">
        <v>24</v>
      </c>
      <c r="J624">
        <v>0.08</v>
      </c>
      <c r="K624">
        <v>1E-3</v>
      </c>
      <c r="L624">
        <v>576</v>
      </c>
      <c r="M624">
        <v>0</v>
      </c>
      <c r="N624">
        <v>0</v>
      </c>
      <c r="O624">
        <v>1</v>
      </c>
      <c r="P624" s="70" t="s">
        <v>38</v>
      </c>
      <c r="Q624">
        <v>0</v>
      </c>
      <c r="R624">
        <v>0</v>
      </c>
    </row>
    <row r="625" spans="1:18" x14ac:dyDescent="0.25">
      <c r="A625">
        <v>625</v>
      </c>
      <c r="B625" s="31" t="s">
        <v>7483</v>
      </c>
      <c r="C625" s="70" t="s">
        <v>4440</v>
      </c>
      <c r="D625" s="70" t="s">
        <v>53</v>
      </c>
      <c r="E625" s="70" t="s">
        <v>2434</v>
      </c>
      <c r="F625" s="70" t="s">
        <v>4145</v>
      </c>
      <c r="G625" s="70" t="s">
        <v>487</v>
      </c>
      <c r="H625" s="70" t="s">
        <v>4437</v>
      </c>
      <c r="I625" s="70" t="s">
        <v>24</v>
      </c>
      <c r="J625">
        <v>3.5000000000000003E-2</v>
      </c>
      <c r="K625">
        <v>0</v>
      </c>
      <c r="L625">
        <v>240</v>
      </c>
      <c r="M625">
        <v>0</v>
      </c>
      <c r="N625">
        <v>0</v>
      </c>
      <c r="O625">
        <v>1</v>
      </c>
      <c r="P625" s="70" t="s">
        <v>38</v>
      </c>
      <c r="Q625">
        <v>0</v>
      </c>
      <c r="R625">
        <v>0</v>
      </c>
    </row>
    <row r="626" spans="1:18" x14ac:dyDescent="0.25">
      <c r="A626">
        <v>626</v>
      </c>
      <c r="B626" s="31" t="s">
        <v>7484</v>
      </c>
      <c r="C626" s="70" t="s">
        <v>501</v>
      </c>
      <c r="D626" s="70" t="s">
        <v>81</v>
      </c>
      <c r="E626" s="70" t="s">
        <v>354</v>
      </c>
      <c r="F626" s="70" t="s">
        <v>4105</v>
      </c>
      <c r="G626" s="70" t="s">
        <v>502</v>
      </c>
      <c r="H626" s="70" t="s">
        <v>388</v>
      </c>
      <c r="I626" s="70" t="s">
        <v>24</v>
      </c>
      <c r="J626">
        <v>0.125</v>
      </c>
      <c r="K626">
        <v>1.95E-4</v>
      </c>
      <c r="L626">
        <v>60</v>
      </c>
      <c r="M626">
        <v>0</v>
      </c>
      <c r="N626">
        <v>0</v>
      </c>
      <c r="O626">
        <v>1</v>
      </c>
      <c r="P626" s="70" t="s">
        <v>38</v>
      </c>
      <c r="Q626">
        <v>0</v>
      </c>
      <c r="R626">
        <v>0</v>
      </c>
    </row>
    <row r="627" spans="1:18" x14ac:dyDescent="0.25">
      <c r="A627">
        <v>627</v>
      </c>
      <c r="B627" s="31" t="s">
        <v>7485</v>
      </c>
      <c r="C627" s="70" t="s">
        <v>503</v>
      </c>
      <c r="D627" s="70" t="s">
        <v>53</v>
      </c>
      <c r="E627" s="70" t="s">
        <v>2434</v>
      </c>
      <c r="F627" s="70" t="s">
        <v>2494</v>
      </c>
      <c r="G627" s="70" t="s">
        <v>487</v>
      </c>
      <c r="H627" s="70" t="s">
        <v>145</v>
      </c>
      <c r="I627" s="70" t="s">
        <v>24</v>
      </c>
      <c r="J627">
        <v>1.9047619047619001E-2</v>
      </c>
      <c r="K627">
        <v>8.5500000000000005E-5</v>
      </c>
      <c r="L627">
        <v>6</v>
      </c>
      <c r="M627">
        <v>0</v>
      </c>
      <c r="N627">
        <v>0</v>
      </c>
      <c r="O627">
        <v>1</v>
      </c>
      <c r="P627" s="70" t="s">
        <v>38</v>
      </c>
      <c r="Q627">
        <v>0</v>
      </c>
      <c r="R627">
        <v>0</v>
      </c>
    </row>
    <row r="628" spans="1:18" x14ac:dyDescent="0.25">
      <c r="A628">
        <v>628</v>
      </c>
      <c r="B628" s="31" t="s">
        <v>7486</v>
      </c>
      <c r="C628" s="70" t="s">
        <v>4441</v>
      </c>
      <c r="D628" s="70" t="s">
        <v>39</v>
      </c>
      <c r="E628" s="70" t="s">
        <v>2462</v>
      </c>
      <c r="F628" s="70" t="s">
        <v>4130</v>
      </c>
      <c r="G628" s="70" t="s">
        <v>4442</v>
      </c>
      <c r="H628" s="70" t="s">
        <v>222</v>
      </c>
      <c r="I628" s="70" t="s">
        <v>24</v>
      </c>
      <c r="J628">
        <v>0.38</v>
      </c>
      <c r="K628">
        <v>0</v>
      </c>
      <c r="L628">
        <v>24</v>
      </c>
      <c r="M628">
        <v>0</v>
      </c>
      <c r="N628">
        <v>0</v>
      </c>
      <c r="O628">
        <v>1</v>
      </c>
      <c r="P628" s="70" t="s">
        <v>336</v>
      </c>
      <c r="Q628">
        <v>0</v>
      </c>
      <c r="R628">
        <v>0</v>
      </c>
    </row>
    <row r="629" spans="1:18" x14ac:dyDescent="0.25">
      <c r="A629">
        <v>629</v>
      </c>
      <c r="B629" s="31" t="s">
        <v>7487</v>
      </c>
      <c r="C629" s="70" t="s">
        <v>4443</v>
      </c>
      <c r="D629" s="70" t="s">
        <v>39</v>
      </c>
      <c r="E629" s="70" t="s">
        <v>4444</v>
      </c>
      <c r="F629" s="70" t="s">
        <v>2736</v>
      </c>
      <c r="G629" s="70" t="s">
        <v>4442</v>
      </c>
      <c r="H629" s="70" t="s">
        <v>222</v>
      </c>
      <c r="I629" s="70" t="s">
        <v>24</v>
      </c>
      <c r="J629">
        <v>0.38</v>
      </c>
      <c r="K629">
        <v>0</v>
      </c>
      <c r="L629">
        <v>24</v>
      </c>
      <c r="M629">
        <v>0</v>
      </c>
      <c r="N629">
        <v>0</v>
      </c>
      <c r="O629">
        <v>1</v>
      </c>
      <c r="P629" s="70" t="s">
        <v>336</v>
      </c>
      <c r="Q629">
        <v>0</v>
      </c>
      <c r="R629">
        <v>0</v>
      </c>
    </row>
    <row r="630" spans="1:18" x14ac:dyDescent="0.25">
      <c r="A630">
        <v>630</v>
      </c>
      <c r="B630" s="31" t="s">
        <v>7488</v>
      </c>
      <c r="C630" s="70" t="s">
        <v>4445</v>
      </c>
      <c r="D630" s="70" t="s">
        <v>39</v>
      </c>
      <c r="E630" s="70" t="s">
        <v>4444</v>
      </c>
      <c r="F630" s="70" t="s">
        <v>2736</v>
      </c>
      <c r="G630" s="70" t="s">
        <v>4442</v>
      </c>
      <c r="H630" s="70" t="s">
        <v>222</v>
      </c>
      <c r="I630" s="70" t="s">
        <v>24</v>
      </c>
      <c r="J630">
        <v>0.38</v>
      </c>
      <c r="K630">
        <v>0</v>
      </c>
      <c r="L630">
        <v>24</v>
      </c>
      <c r="M630">
        <v>0</v>
      </c>
      <c r="N630">
        <v>0</v>
      </c>
      <c r="O630">
        <v>1</v>
      </c>
      <c r="P630" s="70" t="s">
        <v>336</v>
      </c>
      <c r="Q630">
        <v>0</v>
      </c>
      <c r="R630">
        <v>0</v>
      </c>
    </row>
    <row r="631" spans="1:18" x14ac:dyDescent="0.25">
      <c r="A631">
        <v>631</v>
      </c>
      <c r="B631" s="31" t="s">
        <v>7489</v>
      </c>
      <c r="C631" s="70" t="s">
        <v>504</v>
      </c>
      <c r="D631" s="70" t="s">
        <v>81</v>
      </c>
      <c r="E631" s="70" t="s">
        <v>354</v>
      </c>
      <c r="F631" s="70" t="s">
        <v>4105</v>
      </c>
      <c r="G631" s="70" t="s">
        <v>492</v>
      </c>
      <c r="H631" s="70" t="s">
        <v>493</v>
      </c>
      <c r="I631" s="70" t="s">
        <v>24</v>
      </c>
      <c r="J631">
        <v>0.5</v>
      </c>
      <c r="K631">
        <v>1E-3</v>
      </c>
      <c r="L631">
        <v>18</v>
      </c>
      <c r="M631">
        <v>0</v>
      </c>
      <c r="N631">
        <v>0</v>
      </c>
      <c r="O631">
        <v>1</v>
      </c>
      <c r="P631" s="70" t="s">
        <v>38</v>
      </c>
      <c r="Q631">
        <v>0</v>
      </c>
      <c r="R631">
        <v>0</v>
      </c>
    </row>
    <row r="632" spans="1:18" x14ac:dyDescent="0.25">
      <c r="A632">
        <v>632</v>
      </c>
      <c r="B632" s="31" t="s">
        <v>7490</v>
      </c>
      <c r="C632" s="70" t="s">
        <v>505</v>
      </c>
      <c r="D632" s="70" t="s">
        <v>81</v>
      </c>
      <c r="E632" s="70" t="s">
        <v>354</v>
      </c>
      <c r="F632" s="70" t="s">
        <v>4105</v>
      </c>
      <c r="G632" s="70" t="s">
        <v>489</v>
      </c>
      <c r="H632" s="70" t="s">
        <v>493</v>
      </c>
      <c r="I632" s="70" t="s">
        <v>24</v>
      </c>
      <c r="J632">
        <v>0.5</v>
      </c>
      <c r="K632">
        <v>1E-3</v>
      </c>
      <c r="L632">
        <v>18</v>
      </c>
      <c r="M632">
        <v>0</v>
      </c>
      <c r="N632">
        <v>0</v>
      </c>
      <c r="O632">
        <v>1</v>
      </c>
      <c r="P632" s="70" t="s">
        <v>38</v>
      </c>
      <c r="Q632">
        <v>0</v>
      </c>
      <c r="R632">
        <v>0</v>
      </c>
    </row>
    <row r="633" spans="1:18" x14ac:dyDescent="0.25">
      <c r="A633">
        <v>633</v>
      </c>
      <c r="B633" s="31" t="s">
        <v>7491</v>
      </c>
      <c r="C633" s="70" t="s">
        <v>3633</v>
      </c>
      <c r="D633" s="70" t="s">
        <v>53</v>
      </c>
      <c r="E633" s="70" t="s">
        <v>2434</v>
      </c>
      <c r="F633" s="70" t="s">
        <v>2494</v>
      </c>
      <c r="G633" s="70" t="s">
        <v>497</v>
      </c>
      <c r="H633" s="70" t="s">
        <v>498</v>
      </c>
      <c r="I633" s="70" t="s">
        <v>24</v>
      </c>
      <c r="J633">
        <v>1.7999999999999999E-2</v>
      </c>
      <c r="K633">
        <v>0</v>
      </c>
      <c r="L633">
        <v>300</v>
      </c>
      <c r="M633">
        <v>0</v>
      </c>
      <c r="N633">
        <v>0</v>
      </c>
      <c r="O633">
        <v>1</v>
      </c>
      <c r="P633" s="70" t="s">
        <v>38</v>
      </c>
      <c r="Q633">
        <v>0</v>
      </c>
      <c r="R633">
        <v>0</v>
      </c>
    </row>
    <row r="634" spans="1:18" x14ac:dyDescent="0.25">
      <c r="A634">
        <v>634</v>
      </c>
      <c r="B634" s="31" t="s">
        <v>7492</v>
      </c>
      <c r="C634" s="70" t="s">
        <v>4446</v>
      </c>
      <c r="D634" s="70" t="s">
        <v>39</v>
      </c>
      <c r="E634" s="70" t="s">
        <v>2462</v>
      </c>
      <c r="F634" s="70" t="s">
        <v>2381</v>
      </c>
      <c r="G634" s="70" t="s">
        <v>506</v>
      </c>
      <c r="H634" s="70" t="s">
        <v>59</v>
      </c>
      <c r="I634" s="70" t="s">
        <v>24</v>
      </c>
      <c r="J634">
        <v>0.75</v>
      </c>
      <c r="K634">
        <v>0</v>
      </c>
      <c r="L634">
        <v>12</v>
      </c>
      <c r="M634">
        <v>0</v>
      </c>
      <c r="N634">
        <v>0</v>
      </c>
      <c r="O634">
        <v>1</v>
      </c>
      <c r="P634" s="70" t="s">
        <v>336</v>
      </c>
      <c r="Q634">
        <v>0</v>
      </c>
      <c r="R634">
        <v>0</v>
      </c>
    </row>
    <row r="635" spans="1:18" x14ac:dyDescent="0.25">
      <c r="A635">
        <v>635</v>
      </c>
      <c r="B635" s="31" t="s">
        <v>7493</v>
      </c>
      <c r="C635" s="70" t="s">
        <v>4447</v>
      </c>
      <c r="D635" s="70" t="s">
        <v>53</v>
      </c>
      <c r="E635" s="70" t="s">
        <v>2468</v>
      </c>
      <c r="F635" s="70" t="s">
        <v>4082</v>
      </c>
      <c r="G635" s="70" t="s">
        <v>4448</v>
      </c>
      <c r="H635" s="70" t="s">
        <v>325</v>
      </c>
      <c r="I635" s="70" t="s">
        <v>24</v>
      </c>
      <c r="J635">
        <v>8.9999999999999993E-3</v>
      </c>
      <c r="K635">
        <v>5.5000000000000002E-5</v>
      </c>
      <c r="L635">
        <v>120</v>
      </c>
      <c r="M635">
        <v>0</v>
      </c>
      <c r="N635">
        <v>0</v>
      </c>
      <c r="O635">
        <v>1</v>
      </c>
      <c r="P635" s="70" t="s">
        <v>38</v>
      </c>
      <c r="Q635">
        <v>0</v>
      </c>
      <c r="R635">
        <v>0</v>
      </c>
    </row>
    <row r="636" spans="1:18" x14ac:dyDescent="0.25">
      <c r="A636">
        <v>636</v>
      </c>
      <c r="B636" s="31" t="s">
        <v>7494</v>
      </c>
      <c r="C636" s="70" t="s">
        <v>6503</v>
      </c>
      <c r="D636" s="70" t="s">
        <v>53</v>
      </c>
      <c r="E636" s="70" t="s">
        <v>2468</v>
      </c>
      <c r="F636" s="70" t="s">
        <v>4082</v>
      </c>
      <c r="G636" s="70" t="s">
        <v>4449</v>
      </c>
      <c r="H636" s="70" t="s">
        <v>507</v>
      </c>
      <c r="I636" s="70" t="s">
        <v>24</v>
      </c>
      <c r="J636">
        <v>2.3E-2</v>
      </c>
      <c r="K636">
        <v>0</v>
      </c>
      <c r="L636">
        <v>432</v>
      </c>
      <c r="M636">
        <v>0</v>
      </c>
      <c r="N636">
        <v>0</v>
      </c>
      <c r="O636">
        <v>1</v>
      </c>
      <c r="P636" s="70" t="s">
        <v>38</v>
      </c>
      <c r="Q636">
        <v>0</v>
      </c>
      <c r="R636">
        <v>0</v>
      </c>
    </row>
    <row r="637" spans="1:18" x14ac:dyDescent="0.25">
      <c r="A637">
        <v>637</v>
      </c>
      <c r="B637" s="31" t="s">
        <v>7495</v>
      </c>
      <c r="C637" s="70" t="s">
        <v>6719</v>
      </c>
      <c r="D637" s="70" t="s">
        <v>53</v>
      </c>
      <c r="E637" s="70" t="s">
        <v>2468</v>
      </c>
      <c r="F637" s="70" t="s">
        <v>4082</v>
      </c>
      <c r="G637" s="70" t="s">
        <v>4448</v>
      </c>
      <c r="H637" s="70" t="s">
        <v>244</v>
      </c>
      <c r="I637" s="70" t="s">
        <v>24</v>
      </c>
      <c r="J637">
        <v>0.03</v>
      </c>
      <c r="K637">
        <v>0</v>
      </c>
      <c r="L637">
        <v>36</v>
      </c>
      <c r="M637">
        <v>1.08</v>
      </c>
      <c r="N637">
        <v>0</v>
      </c>
      <c r="O637">
        <v>1</v>
      </c>
      <c r="P637" s="70" t="s">
        <v>38</v>
      </c>
      <c r="Q637">
        <v>0</v>
      </c>
      <c r="R637">
        <v>0</v>
      </c>
    </row>
    <row r="638" spans="1:18" x14ac:dyDescent="0.25">
      <c r="A638">
        <v>638</v>
      </c>
      <c r="B638" s="31" t="s">
        <v>7496</v>
      </c>
      <c r="C638" s="70" t="s">
        <v>4450</v>
      </c>
      <c r="D638" s="70" t="s">
        <v>53</v>
      </c>
      <c r="E638" s="70" t="s">
        <v>2468</v>
      </c>
      <c r="F638" s="70" t="s">
        <v>4082</v>
      </c>
      <c r="G638" s="70" t="s">
        <v>4448</v>
      </c>
      <c r="H638" s="70" t="s">
        <v>4567</v>
      </c>
      <c r="I638" s="70" t="s">
        <v>24</v>
      </c>
      <c r="J638">
        <v>2.3E-2</v>
      </c>
      <c r="K638">
        <v>0</v>
      </c>
      <c r="L638">
        <v>432</v>
      </c>
      <c r="M638">
        <v>0</v>
      </c>
      <c r="N638">
        <v>0</v>
      </c>
      <c r="O638">
        <v>1</v>
      </c>
      <c r="P638" s="70" t="s">
        <v>38</v>
      </c>
      <c r="Q638">
        <v>0</v>
      </c>
      <c r="R638">
        <v>0</v>
      </c>
    </row>
    <row r="639" spans="1:18" x14ac:dyDescent="0.25">
      <c r="A639">
        <v>639</v>
      </c>
      <c r="B639" s="31" t="s">
        <v>7497</v>
      </c>
      <c r="C639" s="70" t="s">
        <v>4451</v>
      </c>
      <c r="D639" s="70" t="s">
        <v>209</v>
      </c>
      <c r="E639" s="70" t="s">
        <v>210</v>
      </c>
      <c r="F639" s="70" t="s">
        <v>4215</v>
      </c>
      <c r="G639" s="70" t="s">
        <v>509</v>
      </c>
      <c r="H639" s="70" t="s">
        <v>222</v>
      </c>
      <c r="I639" s="70" t="s">
        <v>24</v>
      </c>
      <c r="J639">
        <v>0.2</v>
      </c>
      <c r="K639">
        <v>0</v>
      </c>
      <c r="L639">
        <v>24</v>
      </c>
      <c r="M639">
        <v>0</v>
      </c>
      <c r="N639">
        <v>0</v>
      </c>
      <c r="O639">
        <v>1</v>
      </c>
      <c r="P639" s="70" t="s">
        <v>38</v>
      </c>
      <c r="Q639">
        <v>0</v>
      </c>
      <c r="R639">
        <v>0</v>
      </c>
    </row>
    <row r="640" spans="1:18" x14ac:dyDescent="0.25">
      <c r="A640">
        <v>640</v>
      </c>
      <c r="B640" s="31" t="s">
        <v>7498</v>
      </c>
      <c r="C640" s="70" t="s">
        <v>4452</v>
      </c>
      <c r="D640" s="70" t="s">
        <v>209</v>
      </c>
      <c r="E640" s="70" t="s">
        <v>210</v>
      </c>
      <c r="F640" s="70" t="s">
        <v>2648</v>
      </c>
      <c r="G640" s="70" t="s">
        <v>509</v>
      </c>
      <c r="H640" s="70" t="s">
        <v>23</v>
      </c>
      <c r="I640" s="70" t="s">
        <v>24</v>
      </c>
      <c r="J640">
        <v>0.2</v>
      </c>
      <c r="K640">
        <v>0</v>
      </c>
      <c r="L640">
        <v>1</v>
      </c>
      <c r="M640">
        <v>0</v>
      </c>
      <c r="N640">
        <v>0</v>
      </c>
      <c r="O640">
        <v>1</v>
      </c>
      <c r="P640" s="70" t="s">
        <v>38</v>
      </c>
      <c r="Q640">
        <v>0</v>
      </c>
      <c r="R640">
        <v>0</v>
      </c>
    </row>
    <row r="641" spans="1:18" x14ac:dyDescent="0.25">
      <c r="A641">
        <v>641</v>
      </c>
      <c r="B641" s="31" t="s">
        <v>7499</v>
      </c>
      <c r="C641" s="70" t="s">
        <v>510</v>
      </c>
      <c r="D641" s="70" t="s">
        <v>53</v>
      </c>
      <c r="E641" s="70" t="s">
        <v>4151</v>
      </c>
      <c r="F641" s="70" t="s">
        <v>4164</v>
      </c>
      <c r="G641" s="70" t="s">
        <v>206</v>
      </c>
      <c r="H641" s="70" t="s">
        <v>282</v>
      </c>
      <c r="I641" s="70" t="s">
        <v>24</v>
      </c>
      <c r="J641">
        <v>0.1</v>
      </c>
      <c r="K641">
        <v>0</v>
      </c>
      <c r="L641">
        <v>72</v>
      </c>
      <c r="M641">
        <v>0</v>
      </c>
      <c r="N641">
        <v>0</v>
      </c>
      <c r="O641">
        <v>1</v>
      </c>
      <c r="P641" s="70" t="s">
        <v>38</v>
      </c>
      <c r="Q641">
        <v>0</v>
      </c>
      <c r="R641">
        <v>0</v>
      </c>
    </row>
    <row r="642" spans="1:18" x14ac:dyDescent="0.25">
      <c r="A642">
        <v>642</v>
      </c>
      <c r="B642" s="31" t="s">
        <v>7500</v>
      </c>
      <c r="C642" s="70" t="s">
        <v>4453</v>
      </c>
      <c r="D642" s="70" t="s">
        <v>53</v>
      </c>
      <c r="E642" s="70" t="s">
        <v>4151</v>
      </c>
      <c r="F642" s="70" t="s">
        <v>4164</v>
      </c>
      <c r="G642" s="70" t="s">
        <v>206</v>
      </c>
      <c r="H642" s="70" t="s">
        <v>59</v>
      </c>
      <c r="I642" s="70" t="s">
        <v>24</v>
      </c>
      <c r="J642">
        <v>1.4999999999999999E-2</v>
      </c>
      <c r="K642">
        <v>0</v>
      </c>
      <c r="L642">
        <v>12</v>
      </c>
      <c r="M642">
        <v>0</v>
      </c>
      <c r="N642">
        <v>0</v>
      </c>
      <c r="O642">
        <v>1</v>
      </c>
      <c r="P642" s="70" t="s">
        <v>38</v>
      </c>
      <c r="Q642">
        <v>0</v>
      </c>
      <c r="R642">
        <v>0</v>
      </c>
    </row>
    <row r="643" spans="1:18" x14ac:dyDescent="0.25">
      <c r="A643">
        <v>643</v>
      </c>
      <c r="B643" s="31" t="s">
        <v>7501</v>
      </c>
      <c r="C643" s="70" t="s">
        <v>3634</v>
      </c>
      <c r="D643" s="70" t="s">
        <v>53</v>
      </c>
      <c r="E643" s="70" t="s">
        <v>2434</v>
      </c>
      <c r="F643" s="70" t="s">
        <v>2494</v>
      </c>
      <c r="G643" s="70" t="s">
        <v>497</v>
      </c>
      <c r="H643" s="70" t="s">
        <v>498</v>
      </c>
      <c r="I643" s="70" t="s">
        <v>24</v>
      </c>
      <c r="J643">
        <v>1.7999999999999999E-2</v>
      </c>
      <c r="K643">
        <v>1E-3</v>
      </c>
      <c r="L643">
        <v>300</v>
      </c>
      <c r="M643">
        <v>0</v>
      </c>
      <c r="N643">
        <v>0</v>
      </c>
      <c r="O643">
        <v>1</v>
      </c>
      <c r="P643" s="70" t="s">
        <v>38</v>
      </c>
      <c r="Q643">
        <v>0</v>
      </c>
      <c r="R643">
        <v>0</v>
      </c>
    </row>
    <row r="644" spans="1:18" x14ac:dyDescent="0.25">
      <c r="A644">
        <v>644</v>
      </c>
      <c r="B644" s="31" t="s">
        <v>7502</v>
      </c>
      <c r="C644" s="70" t="s">
        <v>4454</v>
      </c>
      <c r="D644" s="70" t="s">
        <v>53</v>
      </c>
      <c r="E644" s="70" t="s">
        <v>4151</v>
      </c>
      <c r="F644" s="70" t="s">
        <v>4152</v>
      </c>
      <c r="G644" s="70" t="s">
        <v>2326</v>
      </c>
      <c r="H644" s="70" t="s">
        <v>244</v>
      </c>
      <c r="I644" s="70" t="s">
        <v>24</v>
      </c>
      <c r="J644">
        <v>5.7222222222222202E-2</v>
      </c>
      <c r="K644">
        <v>2.2000000000000001E-4</v>
      </c>
      <c r="L644">
        <v>36</v>
      </c>
      <c r="M644">
        <v>0</v>
      </c>
      <c r="N644">
        <v>0</v>
      </c>
      <c r="O644">
        <v>1</v>
      </c>
      <c r="P644" s="70" t="s">
        <v>38</v>
      </c>
      <c r="Q644">
        <v>0</v>
      </c>
      <c r="R644">
        <v>0</v>
      </c>
    </row>
    <row r="645" spans="1:18" x14ac:dyDescent="0.25">
      <c r="A645">
        <v>645</v>
      </c>
      <c r="B645" s="31" t="s">
        <v>7503</v>
      </c>
      <c r="C645" s="70" t="s">
        <v>4455</v>
      </c>
      <c r="D645" s="70" t="s">
        <v>39</v>
      </c>
      <c r="E645" s="70" t="s">
        <v>4444</v>
      </c>
      <c r="F645" s="70" t="s">
        <v>4456</v>
      </c>
      <c r="G645" s="70" t="s">
        <v>511</v>
      </c>
      <c r="H645" s="70" t="s">
        <v>59</v>
      </c>
      <c r="I645" s="70" t="s">
        <v>24</v>
      </c>
      <c r="J645">
        <v>0.75</v>
      </c>
      <c r="K645">
        <v>1E-3</v>
      </c>
      <c r="L645">
        <v>12</v>
      </c>
      <c r="M645">
        <v>0</v>
      </c>
      <c r="N645">
        <v>0</v>
      </c>
      <c r="O645">
        <v>1</v>
      </c>
      <c r="P645" s="70" t="s">
        <v>336</v>
      </c>
      <c r="Q645">
        <v>0</v>
      </c>
      <c r="R645">
        <v>0</v>
      </c>
    </row>
    <row r="646" spans="1:18" x14ac:dyDescent="0.25">
      <c r="A646">
        <v>646</v>
      </c>
      <c r="B646" s="31" t="s">
        <v>7504</v>
      </c>
      <c r="C646" s="70" t="s">
        <v>512</v>
      </c>
      <c r="D646" s="70" t="s">
        <v>39</v>
      </c>
      <c r="E646" s="70" t="s">
        <v>4444</v>
      </c>
      <c r="F646" s="70" t="s">
        <v>4456</v>
      </c>
      <c r="G646" s="70" t="s">
        <v>511</v>
      </c>
      <c r="H646" s="70" t="s">
        <v>59</v>
      </c>
      <c r="I646" s="70" t="s">
        <v>24</v>
      </c>
      <c r="J646">
        <v>0.75</v>
      </c>
      <c r="K646">
        <v>1E-3</v>
      </c>
      <c r="L646">
        <v>12</v>
      </c>
      <c r="M646">
        <v>0</v>
      </c>
      <c r="N646">
        <v>0</v>
      </c>
      <c r="O646">
        <v>1</v>
      </c>
      <c r="P646" s="70" t="s">
        <v>336</v>
      </c>
      <c r="Q646">
        <v>0</v>
      </c>
      <c r="R646">
        <v>0</v>
      </c>
    </row>
    <row r="647" spans="1:18" x14ac:dyDescent="0.25">
      <c r="A647">
        <v>647</v>
      </c>
      <c r="B647" s="31" t="s">
        <v>7505</v>
      </c>
      <c r="C647" s="70" t="s">
        <v>4457</v>
      </c>
      <c r="D647" s="70" t="s">
        <v>39</v>
      </c>
      <c r="E647" s="70" t="s">
        <v>2481</v>
      </c>
      <c r="F647" s="70" t="s">
        <v>2356</v>
      </c>
      <c r="G647" s="70" t="s">
        <v>513</v>
      </c>
      <c r="H647" s="70" t="s">
        <v>222</v>
      </c>
      <c r="I647" s="70" t="s">
        <v>24</v>
      </c>
      <c r="J647">
        <v>0.35499999999999998</v>
      </c>
      <c r="K647">
        <v>1E-3</v>
      </c>
      <c r="L647">
        <v>24</v>
      </c>
      <c r="M647">
        <v>0</v>
      </c>
      <c r="N647">
        <v>0</v>
      </c>
      <c r="O647">
        <v>1</v>
      </c>
      <c r="P647" s="70" t="s">
        <v>336</v>
      </c>
      <c r="Q647">
        <v>0</v>
      </c>
      <c r="R647">
        <v>0</v>
      </c>
    </row>
    <row r="648" spans="1:18" x14ac:dyDescent="0.25">
      <c r="A648">
        <v>648</v>
      </c>
      <c r="B648" s="31" t="s">
        <v>7506</v>
      </c>
      <c r="C648" s="70" t="s">
        <v>514</v>
      </c>
      <c r="D648" s="70" t="s">
        <v>39</v>
      </c>
      <c r="E648" s="70" t="s">
        <v>2481</v>
      </c>
      <c r="F648" s="70" t="s">
        <v>2356</v>
      </c>
      <c r="G648" s="70" t="s">
        <v>515</v>
      </c>
      <c r="H648" s="70" t="s">
        <v>222</v>
      </c>
      <c r="I648" s="70" t="s">
        <v>24</v>
      </c>
      <c r="J648">
        <v>0.38500000000000001</v>
      </c>
      <c r="K648">
        <v>1.6E-2</v>
      </c>
      <c r="L648">
        <v>24</v>
      </c>
      <c r="M648">
        <v>0</v>
      </c>
      <c r="N648">
        <v>0</v>
      </c>
      <c r="O648">
        <v>1</v>
      </c>
      <c r="P648" s="70" t="s">
        <v>336</v>
      </c>
      <c r="Q648">
        <v>0</v>
      </c>
      <c r="R648">
        <v>0</v>
      </c>
    </row>
    <row r="649" spans="1:18" x14ac:dyDescent="0.25">
      <c r="A649">
        <v>649</v>
      </c>
      <c r="B649" s="31" t="s">
        <v>7507</v>
      </c>
      <c r="C649" s="70" t="s">
        <v>516</v>
      </c>
      <c r="D649" s="70" t="s">
        <v>39</v>
      </c>
      <c r="E649" s="70" t="s">
        <v>2481</v>
      </c>
      <c r="F649" s="70" t="s">
        <v>2356</v>
      </c>
      <c r="G649" s="70" t="s">
        <v>482</v>
      </c>
      <c r="H649" s="70" t="s">
        <v>222</v>
      </c>
      <c r="I649" s="70" t="s">
        <v>24</v>
      </c>
      <c r="J649">
        <v>0.35499999999999998</v>
      </c>
      <c r="K649">
        <v>3.8025000000000003E-2</v>
      </c>
      <c r="L649">
        <v>24</v>
      </c>
      <c r="M649">
        <v>0</v>
      </c>
      <c r="N649">
        <v>0</v>
      </c>
      <c r="O649">
        <v>1</v>
      </c>
      <c r="P649" s="70" t="s">
        <v>336</v>
      </c>
      <c r="Q649">
        <v>0</v>
      </c>
      <c r="R649">
        <v>0</v>
      </c>
    </row>
    <row r="650" spans="1:18" x14ac:dyDescent="0.25">
      <c r="A650">
        <v>650</v>
      </c>
      <c r="B650" s="31" t="s">
        <v>7508</v>
      </c>
      <c r="C650" s="70" t="s">
        <v>4458</v>
      </c>
      <c r="D650" s="70" t="s">
        <v>39</v>
      </c>
      <c r="E650" s="70" t="s">
        <v>2481</v>
      </c>
      <c r="F650" s="70" t="s">
        <v>2356</v>
      </c>
      <c r="G650" s="70" t="s">
        <v>513</v>
      </c>
      <c r="H650" s="70" t="s">
        <v>222</v>
      </c>
      <c r="I650" s="70" t="s">
        <v>24</v>
      </c>
      <c r="J650">
        <v>0.56499999999999995</v>
      </c>
      <c r="K650">
        <v>1E-3</v>
      </c>
      <c r="L650">
        <v>24</v>
      </c>
      <c r="M650">
        <v>0</v>
      </c>
      <c r="N650">
        <v>0</v>
      </c>
      <c r="O650">
        <v>1</v>
      </c>
      <c r="P650" s="70" t="s">
        <v>336</v>
      </c>
      <c r="Q650">
        <v>0</v>
      </c>
      <c r="R650">
        <v>0</v>
      </c>
    </row>
    <row r="651" spans="1:18" x14ac:dyDescent="0.25">
      <c r="A651">
        <v>651</v>
      </c>
      <c r="B651" s="31" t="s">
        <v>7509</v>
      </c>
      <c r="C651" s="70" t="s">
        <v>4459</v>
      </c>
      <c r="D651" s="70" t="s">
        <v>53</v>
      </c>
      <c r="E651" s="70" t="s">
        <v>4322</v>
      </c>
      <c r="F651" s="70" t="s">
        <v>4368</v>
      </c>
      <c r="G651" s="70" t="s">
        <v>396</v>
      </c>
      <c r="H651" s="70" t="s">
        <v>451</v>
      </c>
      <c r="I651" s="70" t="s">
        <v>24</v>
      </c>
      <c r="J651">
        <v>6.3E-2</v>
      </c>
      <c r="K651">
        <v>1E-3</v>
      </c>
      <c r="L651">
        <v>16</v>
      </c>
      <c r="M651">
        <v>0</v>
      </c>
      <c r="N651">
        <v>0</v>
      </c>
      <c r="O651">
        <v>1</v>
      </c>
      <c r="P651" s="70" t="s">
        <v>38</v>
      </c>
      <c r="Q651">
        <v>0</v>
      </c>
      <c r="R651">
        <v>0</v>
      </c>
    </row>
    <row r="652" spans="1:18" x14ac:dyDescent="0.25">
      <c r="A652">
        <v>652</v>
      </c>
      <c r="B652" s="31" t="s">
        <v>7510</v>
      </c>
      <c r="C652" s="70" t="s">
        <v>517</v>
      </c>
      <c r="D652" s="70" t="s">
        <v>81</v>
      </c>
      <c r="E652" s="70" t="s">
        <v>354</v>
      </c>
      <c r="F652" s="70" t="s">
        <v>4105</v>
      </c>
      <c r="G652" s="70" t="s">
        <v>489</v>
      </c>
      <c r="H652" s="70" t="s">
        <v>87</v>
      </c>
      <c r="I652" s="70" t="s">
        <v>24</v>
      </c>
      <c r="J652">
        <v>0.9</v>
      </c>
      <c r="K652">
        <v>1.702E-3</v>
      </c>
      <c r="L652">
        <v>20</v>
      </c>
      <c r="M652">
        <v>0</v>
      </c>
      <c r="N652">
        <v>0</v>
      </c>
      <c r="O652">
        <v>1</v>
      </c>
      <c r="P652" s="70" t="s">
        <v>38</v>
      </c>
      <c r="Q652">
        <v>0</v>
      </c>
      <c r="R652">
        <v>0</v>
      </c>
    </row>
    <row r="653" spans="1:18" x14ac:dyDescent="0.25">
      <c r="A653">
        <v>653</v>
      </c>
      <c r="B653" s="31" t="s">
        <v>7511</v>
      </c>
      <c r="C653" s="70" t="s">
        <v>518</v>
      </c>
      <c r="D653" s="70" t="s">
        <v>53</v>
      </c>
      <c r="E653" s="70" t="s">
        <v>2443</v>
      </c>
      <c r="F653" s="70" t="s">
        <v>2444</v>
      </c>
      <c r="G653" s="70" t="s">
        <v>197</v>
      </c>
      <c r="H653" s="70" t="s">
        <v>145</v>
      </c>
      <c r="I653" s="70" t="s">
        <v>24</v>
      </c>
      <c r="J653">
        <v>0.08</v>
      </c>
      <c r="K653">
        <v>1E-3</v>
      </c>
      <c r="L653">
        <v>6</v>
      </c>
      <c r="M653">
        <v>0</v>
      </c>
      <c r="N653">
        <v>0</v>
      </c>
      <c r="O653">
        <v>1</v>
      </c>
      <c r="P653" s="70" t="s">
        <v>38</v>
      </c>
      <c r="Q653">
        <v>0</v>
      </c>
      <c r="R653">
        <v>0</v>
      </c>
    </row>
    <row r="654" spans="1:18" x14ac:dyDescent="0.25">
      <c r="A654">
        <v>654</v>
      </c>
      <c r="B654" s="31" t="s">
        <v>7512</v>
      </c>
      <c r="C654" s="70" t="s">
        <v>4460</v>
      </c>
      <c r="D654" s="70" t="s">
        <v>53</v>
      </c>
      <c r="E654" s="70" t="s">
        <v>2468</v>
      </c>
      <c r="F654" s="70" t="s">
        <v>4082</v>
      </c>
      <c r="G654" s="70" t="s">
        <v>4083</v>
      </c>
      <c r="H654" s="70" t="s">
        <v>59</v>
      </c>
      <c r="I654" s="70" t="s">
        <v>24</v>
      </c>
      <c r="J654">
        <v>0.13</v>
      </c>
      <c r="K654">
        <v>3.0600000000000001E-4</v>
      </c>
      <c r="L654">
        <v>12</v>
      </c>
      <c r="M654">
        <v>0</v>
      </c>
      <c r="N654">
        <v>0</v>
      </c>
      <c r="O654">
        <v>1</v>
      </c>
      <c r="P654" s="70" t="s">
        <v>38</v>
      </c>
      <c r="Q654">
        <v>0</v>
      </c>
      <c r="R654">
        <v>0</v>
      </c>
    </row>
    <row r="655" spans="1:18" x14ac:dyDescent="0.25">
      <c r="A655">
        <v>655</v>
      </c>
      <c r="B655" s="31" t="s">
        <v>7513</v>
      </c>
      <c r="C655" s="70" t="s">
        <v>519</v>
      </c>
      <c r="D655" s="70" t="s">
        <v>81</v>
      </c>
      <c r="E655" s="70" t="s">
        <v>354</v>
      </c>
      <c r="F655" s="70" t="s">
        <v>4105</v>
      </c>
      <c r="G655" s="70" t="s">
        <v>489</v>
      </c>
      <c r="H655" s="70" t="s">
        <v>23</v>
      </c>
      <c r="I655" s="70" t="s">
        <v>24</v>
      </c>
      <c r="J655">
        <v>4</v>
      </c>
      <c r="K655">
        <v>0</v>
      </c>
      <c r="L655">
        <v>1</v>
      </c>
      <c r="M655">
        <v>0</v>
      </c>
      <c r="N655">
        <v>0</v>
      </c>
      <c r="O655">
        <v>1</v>
      </c>
      <c r="P655" s="70" t="s">
        <v>38</v>
      </c>
      <c r="Q655">
        <v>0</v>
      </c>
      <c r="R655">
        <v>0</v>
      </c>
    </row>
    <row r="656" spans="1:18" x14ac:dyDescent="0.25">
      <c r="A656">
        <v>656</v>
      </c>
      <c r="B656" s="31" t="s">
        <v>7514</v>
      </c>
      <c r="C656" s="70" t="s">
        <v>3678</v>
      </c>
      <c r="D656" s="70" t="s">
        <v>53</v>
      </c>
      <c r="E656" s="70" t="s">
        <v>4151</v>
      </c>
      <c r="F656" s="70" t="s">
        <v>4164</v>
      </c>
      <c r="G656" s="70" t="s">
        <v>206</v>
      </c>
      <c r="H656" s="70" t="s">
        <v>282</v>
      </c>
      <c r="I656" s="70" t="s">
        <v>24</v>
      </c>
      <c r="J656">
        <v>0.1</v>
      </c>
      <c r="K656">
        <v>0</v>
      </c>
      <c r="L656">
        <v>72</v>
      </c>
      <c r="M656">
        <v>0</v>
      </c>
      <c r="N656">
        <v>0</v>
      </c>
      <c r="O656">
        <v>1</v>
      </c>
      <c r="P656" s="70" t="s">
        <v>38</v>
      </c>
      <c r="Q656">
        <v>0</v>
      </c>
      <c r="R656">
        <v>0</v>
      </c>
    </row>
    <row r="657" spans="1:18" x14ac:dyDescent="0.25">
      <c r="A657">
        <v>657</v>
      </c>
      <c r="B657" s="31" t="s">
        <v>7515</v>
      </c>
      <c r="C657" s="70" t="s">
        <v>3584</v>
      </c>
      <c r="D657" s="70" t="s">
        <v>53</v>
      </c>
      <c r="E657" s="70" t="s">
        <v>4151</v>
      </c>
      <c r="F657" s="70" t="s">
        <v>4164</v>
      </c>
      <c r="G657" s="70" t="s">
        <v>206</v>
      </c>
      <c r="H657" s="70" t="s">
        <v>282</v>
      </c>
      <c r="I657" s="70" t="s">
        <v>24</v>
      </c>
      <c r="J657">
        <v>0.06</v>
      </c>
      <c r="K657">
        <v>0</v>
      </c>
      <c r="L657">
        <v>72</v>
      </c>
      <c r="M657">
        <v>0</v>
      </c>
      <c r="N657">
        <v>0</v>
      </c>
      <c r="O657">
        <v>1</v>
      </c>
      <c r="P657" s="70" t="s">
        <v>38</v>
      </c>
      <c r="Q657">
        <v>0</v>
      </c>
      <c r="R657">
        <v>0</v>
      </c>
    </row>
    <row r="658" spans="1:18" x14ac:dyDescent="0.25">
      <c r="A658">
        <v>658</v>
      </c>
      <c r="B658" s="31" t="s">
        <v>7516</v>
      </c>
      <c r="C658" s="70" t="s">
        <v>520</v>
      </c>
      <c r="D658" s="70" t="s">
        <v>53</v>
      </c>
      <c r="E658" s="70" t="s">
        <v>4151</v>
      </c>
      <c r="F658" s="70" t="s">
        <v>4164</v>
      </c>
      <c r="G658" s="70" t="s">
        <v>206</v>
      </c>
      <c r="H658" s="70" t="s">
        <v>282</v>
      </c>
      <c r="I658" s="70" t="s">
        <v>24</v>
      </c>
      <c r="J658">
        <v>7.4999999999999997E-2</v>
      </c>
      <c r="K658">
        <v>1E-3</v>
      </c>
      <c r="L658">
        <v>72</v>
      </c>
      <c r="M658">
        <v>0</v>
      </c>
      <c r="N658">
        <v>0</v>
      </c>
      <c r="O658">
        <v>1</v>
      </c>
      <c r="P658" s="70" t="s">
        <v>38</v>
      </c>
      <c r="Q658">
        <v>0</v>
      </c>
      <c r="R658">
        <v>0</v>
      </c>
    </row>
    <row r="659" spans="1:18" x14ac:dyDescent="0.25">
      <c r="A659">
        <v>659</v>
      </c>
      <c r="B659" s="31" t="s">
        <v>7517</v>
      </c>
      <c r="C659" s="70" t="s">
        <v>4461</v>
      </c>
      <c r="D659" s="70" t="s">
        <v>53</v>
      </c>
      <c r="E659" s="70" t="s">
        <v>2468</v>
      </c>
      <c r="F659" s="70" t="s">
        <v>4082</v>
      </c>
      <c r="G659" s="70" t="s">
        <v>4448</v>
      </c>
      <c r="H659" s="70" t="s">
        <v>222</v>
      </c>
      <c r="I659" s="70" t="s">
        <v>24</v>
      </c>
      <c r="J659">
        <v>0.05</v>
      </c>
      <c r="K659">
        <v>0</v>
      </c>
      <c r="L659">
        <v>24</v>
      </c>
      <c r="M659">
        <v>0</v>
      </c>
      <c r="N659">
        <v>0</v>
      </c>
      <c r="O659">
        <v>1</v>
      </c>
      <c r="P659" s="70" t="s">
        <v>38</v>
      </c>
      <c r="Q659">
        <v>0</v>
      </c>
      <c r="R659">
        <v>0</v>
      </c>
    </row>
    <row r="660" spans="1:18" x14ac:dyDescent="0.25">
      <c r="A660">
        <v>660</v>
      </c>
      <c r="B660" s="31" t="s">
        <v>7518</v>
      </c>
      <c r="C660" s="70" t="s">
        <v>4462</v>
      </c>
      <c r="D660" s="70" t="s">
        <v>53</v>
      </c>
      <c r="E660" s="70" t="s">
        <v>4151</v>
      </c>
      <c r="F660" s="70" t="s">
        <v>4164</v>
      </c>
      <c r="G660" s="70" t="s">
        <v>206</v>
      </c>
      <c r="H660" s="70" t="s">
        <v>59</v>
      </c>
      <c r="I660" s="70" t="s">
        <v>24</v>
      </c>
      <c r="J660">
        <v>7.4999999999999997E-2</v>
      </c>
      <c r="K660">
        <v>3.0600000000000001E-4</v>
      </c>
      <c r="L660">
        <v>12</v>
      </c>
      <c r="M660">
        <v>0</v>
      </c>
      <c r="N660">
        <v>0</v>
      </c>
      <c r="O660">
        <v>1</v>
      </c>
      <c r="P660" s="70" t="s">
        <v>38</v>
      </c>
      <c r="Q660">
        <v>0</v>
      </c>
      <c r="R660">
        <v>0</v>
      </c>
    </row>
    <row r="661" spans="1:18" x14ac:dyDescent="0.25">
      <c r="A661">
        <v>661</v>
      </c>
      <c r="B661" s="31" t="s">
        <v>7519</v>
      </c>
      <c r="C661" s="70" t="s">
        <v>3583</v>
      </c>
      <c r="D661" s="70" t="s">
        <v>53</v>
      </c>
      <c r="E661" s="70" t="s">
        <v>4151</v>
      </c>
      <c r="F661" s="70" t="s">
        <v>4164</v>
      </c>
      <c r="G661" s="70" t="s">
        <v>206</v>
      </c>
      <c r="H661" s="70" t="s">
        <v>228</v>
      </c>
      <c r="I661" s="70" t="s">
        <v>24</v>
      </c>
      <c r="J661">
        <v>7.4999999999999997E-2</v>
      </c>
      <c r="K661">
        <v>0</v>
      </c>
      <c r="L661">
        <v>48</v>
      </c>
      <c r="M661">
        <v>0</v>
      </c>
      <c r="N661">
        <v>0</v>
      </c>
      <c r="O661">
        <v>1</v>
      </c>
      <c r="P661" s="70" t="s">
        <v>38</v>
      </c>
      <c r="Q661">
        <v>0</v>
      </c>
      <c r="R661">
        <v>0</v>
      </c>
    </row>
    <row r="662" spans="1:18" x14ac:dyDescent="0.25">
      <c r="A662">
        <v>662</v>
      </c>
      <c r="B662" s="31" t="s">
        <v>7520</v>
      </c>
      <c r="C662" s="70" t="s">
        <v>521</v>
      </c>
      <c r="D662" s="70" t="s">
        <v>36</v>
      </c>
      <c r="E662" s="70" t="s">
        <v>4418</v>
      </c>
      <c r="F662" s="70" t="s">
        <v>4207</v>
      </c>
      <c r="G662" s="70" t="s">
        <v>4463</v>
      </c>
      <c r="H662" s="70" t="s">
        <v>222</v>
      </c>
      <c r="I662" s="70" t="s">
        <v>24</v>
      </c>
      <c r="J662">
        <v>0.45</v>
      </c>
      <c r="K662">
        <v>1E-3</v>
      </c>
      <c r="L662">
        <v>24</v>
      </c>
      <c r="M662">
        <v>0</v>
      </c>
      <c r="N662">
        <v>0</v>
      </c>
      <c r="O662">
        <v>1</v>
      </c>
      <c r="P662" s="70" t="s">
        <v>38</v>
      </c>
      <c r="Q662">
        <v>0</v>
      </c>
      <c r="R662">
        <v>0</v>
      </c>
    </row>
    <row r="663" spans="1:18" x14ac:dyDescent="0.25">
      <c r="A663">
        <v>663</v>
      </c>
      <c r="B663" s="31" t="s">
        <v>7521</v>
      </c>
      <c r="C663" s="70" t="s">
        <v>2956</v>
      </c>
      <c r="D663" s="70" t="s">
        <v>36</v>
      </c>
      <c r="E663" s="70" t="s">
        <v>4418</v>
      </c>
      <c r="F663" s="70" t="s">
        <v>4207</v>
      </c>
      <c r="G663" s="70" t="s">
        <v>4463</v>
      </c>
      <c r="H663" s="70" t="s">
        <v>228</v>
      </c>
      <c r="I663" s="70" t="s">
        <v>24</v>
      </c>
      <c r="J663">
        <v>0.23499999999999999</v>
      </c>
      <c r="K663">
        <v>0</v>
      </c>
      <c r="L663">
        <v>48</v>
      </c>
      <c r="M663">
        <v>0</v>
      </c>
      <c r="N663">
        <v>0</v>
      </c>
      <c r="O663">
        <v>1</v>
      </c>
      <c r="P663" s="70" t="s">
        <v>38</v>
      </c>
      <c r="Q663">
        <v>0</v>
      </c>
      <c r="R663">
        <v>0</v>
      </c>
    </row>
    <row r="664" spans="1:18" x14ac:dyDescent="0.25">
      <c r="A664">
        <v>664</v>
      </c>
      <c r="B664" s="31" t="s">
        <v>7522</v>
      </c>
      <c r="C664" s="70" t="s">
        <v>4464</v>
      </c>
      <c r="D664" s="70" t="s">
        <v>53</v>
      </c>
      <c r="E664" s="70" t="s">
        <v>4151</v>
      </c>
      <c r="F664" s="70" t="s">
        <v>4164</v>
      </c>
      <c r="G664" s="70" t="s">
        <v>206</v>
      </c>
      <c r="H664" s="70" t="s">
        <v>241</v>
      </c>
      <c r="I664" s="70" t="s">
        <v>24</v>
      </c>
      <c r="J664">
        <v>0.06</v>
      </c>
      <c r="K664">
        <v>0</v>
      </c>
      <c r="L664">
        <v>144</v>
      </c>
      <c r="M664">
        <v>0</v>
      </c>
      <c r="N664">
        <v>0</v>
      </c>
      <c r="O664">
        <v>0</v>
      </c>
      <c r="P664" s="70" t="s">
        <v>38</v>
      </c>
      <c r="Q664">
        <v>0</v>
      </c>
      <c r="R664">
        <v>0</v>
      </c>
    </row>
    <row r="665" spans="1:18" x14ac:dyDescent="0.25">
      <c r="A665">
        <v>665</v>
      </c>
      <c r="B665" s="31" t="s">
        <v>7523</v>
      </c>
      <c r="C665" s="70" t="s">
        <v>4465</v>
      </c>
      <c r="D665" s="70" t="s">
        <v>36</v>
      </c>
      <c r="E665" s="70" t="s">
        <v>4418</v>
      </c>
      <c r="F665" s="70" t="s">
        <v>4207</v>
      </c>
      <c r="G665" s="70" t="s">
        <v>4463</v>
      </c>
      <c r="H665" s="70" t="s">
        <v>282</v>
      </c>
      <c r="I665" s="70" t="s">
        <v>24</v>
      </c>
      <c r="J665">
        <v>0.13</v>
      </c>
      <c r="K665">
        <v>0</v>
      </c>
      <c r="L665">
        <v>72</v>
      </c>
      <c r="M665">
        <v>0</v>
      </c>
      <c r="N665">
        <v>0</v>
      </c>
      <c r="O665">
        <v>1</v>
      </c>
      <c r="P665" s="70" t="s">
        <v>38</v>
      </c>
      <c r="Q665">
        <v>0</v>
      </c>
      <c r="R665">
        <v>0</v>
      </c>
    </row>
    <row r="666" spans="1:18" x14ac:dyDescent="0.25">
      <c r="A666">
        <v>666</v>
      </c>
      <c r="B666" s="31" t="s">
        <v>7524</v>
      </c>
      <c r="C666" s="70" t="s">
        <v>2957</v>
      </c>
      <c r="D666" s="70" t="s">
        <v>36</v>
      </c>
      <c r="E666" s="70" t="s">
        <v>4418</v>
      </c>
      <c r="F666" s="70" t="s">
        <v>4207</v>
      </c>
      <c r="G666" s="70" t="s">
        <v>4463</v>
      </c>
      <c r="H666" s="70" t="s">
        <v>282</v>
      </c>
      <c r="I666" s="70" t="s">
        <v>24</v>
      </c>
      <c r="J666">
        <v>0.12</v>
      </c>
      <c r="K666">
        <v>0</v>
      </c>
      <c r="L666">
        <v>72</v>
      </c>
      <c r="M666">
        <v>0</v>
      </c>
      <c r="N666">
        <v>0</v>
      </c>
      <c r="O666">
        <v>1</v>
      </c>
      <c r="P666" s="70" t="s">
        <v>38</v>
      </c>
      <c r="Q666">
        <v>0</v>
      </c>
      <c r="R666">
        <v>0</v>
      </c>
    </row>
    <row r="667" spans="1:18" x14ac:dyDescent="0.25">
      <c r="A667">
        <v>667</v>
      </c>
      <c r="B667" s="31" t="s">
        <v>7525</v>
      </c>
      <c r="C667" s="70" t="s">
        <v>4466</v>
      </c>
      <c r="D667" s="70" t="s">
        <v>53</v>
      </c>
      <c r="E667" s="70" t="s">
        <v>4151</v>
      </c>
      <c r="F667" s="70" t="s">
        <v>4164</v>
      </c>
      <c r="G667" s="70" t="s">
        <v>206</v>
      </c>
      <c r="H667" s="70" t="s">
        <v>59</v>
      </c>
      <c r="I667" s="70" t="s">
        <v>24</v>
      </c>
      <c r="J667">
        <v>0.1</v>
      </c>
      <c r="K667">
        <v>3.6999999999999999E-4</v>
      </c>
      <c r="L667">
        <v>12</v>
      </c>
      <c r="M667">
        <v>0</v>
      </c>
      <c r="N667">
        <v>0</v>
      </c>
      <c r="O667">
        <v>1</v>
      </c>
      <c r="P667" s="70" t="s">
        <v>38</v>
      </c>
      <c r="Q667">
        <v>0</v>
      </c>
      <c r="R667">
        <v>0</v>
      </c>
    </row>
    <row r="668" spans="1:18" x14ac:dyDescent="0.25">
      <c r="A668">
        <v>668</v>
      </c>
      <c r="B668" s="31" t="s">
        <v>7526</v>
      </c>
      <c r="C668" s="70" t="s">
        <v>4467</v>
      </c>
      <c r="D668" s="70" t="s">
        <v>53</v>
      </c>
      <c r="E668" s="70" t="s">
        <v>4151</v>
      </c>
      <c r="F668" s="70" t="s">
        <v>4164</v>
      </c>
      <c r="G668" s="70" t="s">
        <v>206</v>
      </c>
      <c r="H668" s="70" t="s">
        <v>59</v>
      </c>
      <c r="I668" s="70" t="s">
        <v>24</v>
      </c>
      <c r="J668">
        <v>7.4999999999999997E-2</v>
      </c>
      <c r="K668">
        <v>3.0600000000000001E-4</v>
      </c>
      <c r="L668">
        <v>12</v>
      </c>
      <c r="M668">
        <v>0</v>
      </c>
      <c r="N668">
        <v>0</v>
      </c>
      <c r="O668">
        <v>1</v>
      </c>
      <c r="P668" s="70" t="s">
        <v>38</v>
      </c>
      <c r="Q668">
        <v>0</v>
      </c>
      <c r="R668">
        <v>0</v>
      </c>
    </row>
    <row r="669" spans="1:18" x14ac:dyDescent="0.25">
      <c r="A669">
        <v>669</v>
      </c>
      <c r="B669" s="31" t="s">
        <v>7527</v>
      </c>
      <c r="C669" s="70" t="s">
        <v>4468</v>
      </c>
      <c r="D669" s="70" t="s">
        <v>53</v>
      </c>
      <c r="E669" s="70" t="s">
        <v>4151</v>
      </c>
      <c r="F669" s="70" t="s">
        <v>4164</v>
      </c>
      <c r="G669" s="70" t="s">
        <v>206</v>
      </c>
      <c r="H669" s="70" t="s">
        <v>241</v>
      </c>
      <c r="I669" s="70" t="s">
        <v>24</v>
      </c>
      <c r="J669">
        <v>0.09</v>
      </c>
      <c r="K669">
        <v>2.04E-4</v>
      </c>
      <c r="L669">
        <v>144</v>
      </c>
      <c r="M669">
        <v>0</v>
      </c>
      <c r="N669">
        <v>0</v>
      </c>
      <c r="O669">
        <v>1</v>
      </c>
      <c r="P669" s="70" t="s">
        <v>38</v>
      </c>
      <c r="Q669">
        <v>0</v>
      </c>
      <c r="R669">
        <v>0</v>
      </c>
    </row>
    <row r="670" spans="1:18" x14ac:dyDescent="0.25">
      <c r="A670">
        <v>670</v>
      </c>
      <c r="B670" s="31" t="s">
        <v>7528</v>
      </c>
      <c r="C670" s="70" t="s">
        <v>4469</v>
      </c>
      <c r="D670" s="70" t="s">
        <v>53</v>
      </c>
      <c r="E670" s="70" t="s">
        <v>2468</v>
      </c>
      <c r="F670" s="70" t="s">
        <v>2562</v>
      </c>
      <c r="G670" s="70" t="s">
        <v>522</v>
      </c>
      <c r="H670" s="70" t="s">
        <v>397</v>
      </c>
      <c r="I670" s="70" t="s">
        <v>24</v>
      </c>
      <c r="J670">
        <v>8.5000000000000006E-2</v>
      </c>
      <c r="K670">
        <v>0</v>
      </c>
      <c r="L670">
        <v>72</v>
      </c>
      <c r="M670">
        <v>0</v>
      </c>
      <c r="N670">
        <v>0</v>
      </c>
      <c r="O670">
        <v>0</v>
      </c>
      <c r="P670" s="70" t="s">
        <v>38</v>
      </c>
      <c r="Q670">
        <v>0</v>
      </c>
      <c r="R670">
        <v>0</v>
      </c>
    </row>
    <row r="671" spans="1:18" x14ac:dyDescent="0.25">
      <c r="A671">
        <v>671</v>
      </c>
      <c r="B671" s="31" t="s">
        <v>7529</v>
      </c>
      <c r="C671" s="70" t="s">
        <v>523</v>
      </c>
      <c r="D671" s="70" t="s">
        <v>36</v>
      </c>
      <c r="E671" s="70" t="s">
        <v>4418</v>
      </c>
      <c r="F671" s="70" t="s">
        <v>4207</v>
      </c>
      <c r="G671" s="70" t="s">
        <v>4463</v>
      </c>
      <c r="H671" s="70" t="s">
        <v>228</v>
      </c>
      <c r="I671" s="70" t="s">
        <v>24</v>
      </c>
      <c r="J671">
        <v>0.23499999999999999</v>
      </c>
      <c r="K671">
        <v>3.3599999999999998E-4</v>
      </c>
      <c r="L671">
        <v>48</v>
      </c>
      <c r="M671">
        <v>0</v>
      </c>
      <c r="N671">
        <v>0</v>
      </c>
      <c r="O671">
        <v>1</v>
      </c>
      <c r="P671" s="70" t="s">
        <v>38</v>
      </c>
      <c r="Q671">
        <v>0</v>
      </c>
      <c r="R671">
        <v>0</v>
      </c>
    </row>
    <row r="672" spans="1:18" x14ac:dyDescent="0.25">
      <c r="A672">
        <v>672</v>
      </c>
      <c r="B672" s="31" t="s">
        <v>7530</v>
      </c>
      <c r="C672" s="70" t="s">
        <v>6720</v>
      </c>
      <c r="D672" s="70" t="s">
        <v>81</v>
      </c>
      <c r="E672" s="70" t="s">
        <v>4470</v>
      </c>
      <c r="F672" s="70" t="s">
        <v>4471</v>
      </c>
      <c r="G672" s="70" t="s">
        <v>524</v>
      </c>
      <c r="H672" s="70" t="s">
        <v>6443</v>
      </c>
      <c r="I672" s="70" t="s">
        <v>24</v>
      </c>
      <c r="J672">
        <v>0.16</v>
      </c>
      <c r="K672">
        <v>0</v>
      </c>
      <c r="L672">
        <v>56</v>
      </c>
      <c r="M672">
        <v>0</v>
      </c>
      <c r="N672">
        <v>0</v>
      </c>
      <c r="O672">
        <v>1</v>
      </c>
      <c r="P672" s="70" t="s">
        <v>38</v>
      </c>
      <c r="Q672">
        <v>0</v>
      </c>
      <c r="R672">
        <v>0</v>
      </c>
    </row>
    <row r="673" spans="1:18" x14ac:dyDescent="0.25">
      <c r="A673">
        <v>673</v>
      </c>
      <c r="B673" s="31" t="s">
        <v>7531</v>
      </c>
      <c r="C673" s="70" t="s">
        <v>525</v>
      </c>
      <c r="D673" s="70" t="s">
        <v>81</v>
      </c>
      <c r="E673" s="70" t="s">
        <v>4470</v>
      </c>
      <c r="F673" s="70" t="s">
        <v>4471</v>
      </c>
      <c r="G673" s="70" t="s">
        <v>524</v>
      </c>
      <c r="H673" s="70" t="s">
        <v>752</v>
      </c>
      <c r="I673" s="70" t="s">
        <v>24</v>
      </c>
      <c r="J673">
        <v>0.18</v>
      </c>
      <c r="K673">
        <v>2E-3</v>
      </c>
      <c r="L673">
        <v>56</v>
      </c>
      <c r="M673">
        <v>0</v>
      </c>
      <c r="N673">
        <v>0</v>
      </c>
      <c r="O673">
        <v>1</v>
      </c>
      <c r="P673" s="70" t="s">
        <v>38</v>
      </c>
      <c r="Q673">
        <v>0</v>
      </c>
      <c r="R673">
        <v>0</v>
      </c>
    </row>
    <row r="674" spans="1:18" x14ac:dyDescent="0.25">
      <c r="A674">
        <v>674</v>
      </c>
      <c r="B674" s="31" t="s">
        <v>7532</v>
      </c>
      <c r="C674" s="70" t="s">
        <v>6721</v>
      </c>
      <c r="D674" s="70" t="s">
        <v>81</v>
      </c>
      <c r="E674" s="70" t="s">
        <v>4470</v>
      </c>
      <c r="F674" s="70" t="s">
        <v>4471</v>
      </c>
      <c r="G674" s="70" t="s">
        <v>524</v>
      </c>
      <c r="H674" s="70" t="s">
        <v>527</v>
      </c>
      <c r="I674" s="70" t="s">
        <v>24</v>
      </c>
      <c r="J674">
        <v>0.16</v>
      </c>
      <c r="K674">
        <v>0</v>
      </c>
      <c r="L674">
        <v>84</v>
      </c>
      <c r="M674">
        <v>0</v>
      </c>
      <c r="N674">
        <v>0</v>
      </c>
      <c r="O674">
        <v>0</v>
      </c>
      <c r="P674" s="70" t="s">
        <v>38</v>
      </c>
      <c r="Q674">
        <v>0</v>
      </c>
      <c r="R674">
        <v>0</v>
      </c>
    </row>
    <row r="675" spans="1:18" x14ac:dyDescent="0.25">
      <c r="A675">
        <v>675</v>
      </c>
      <c r="B675" s="31" t="s">
        <v>7533</v>
      </c>
      <c r="C675" s="70" t="s">
        <v>4472</v>
      </c>
      <c r="D675" s="70" t="s">
        <v>81</v>
      </c>
      <c r="E675" s="70" t="s">
        <v>4470</v>
      </c>
      <c r="F675" s="70" t="s">
        <v>4471</v>
      </c>
      <c r="G675" s="70" t="s">
        <v>524</v>
      </c>
      <c r="H675" s="70" t="s">
        <v>6443</v>
      </c>
      <c r="I675" s="70" t="s">
        <v>24</v>
      </c>
      <c r="J675">
        <v>0.18</v>
      </c>
      <c r="K675">
        <v>0</v>
      </c>
      <c r="L675">
        <v>56</v>
      </c>
      <c r="M675">
        <v>0</v>
      </c>
      <c r="N675">
        <v>0</v>
      </c>
      <c r="O675">
        <v>1</v>
      </c>
      <c r="P675" s="70" t="s">
        <v>38</v>
      </c>
      <c r="Q675">
        <v>0</v>
      </c>
      <c r="R675">
        <v>0</v>
      </c>
    </row>
    <row r="676" spans="1:18" x14ac:dyDescent="0.25">
      <c r="A676">
        <v>676</v>
      </c>
      <c r="B676" s="31" t="s">
        <v>7534</v>
      </c>
      <c r="C676" s="70" t="s">
        <v>528</v>
      </c>
      <c r="D676" s="70" t="s">
        <v>81</v>
      </c>
      <c r="E676" s="70" t="s">
        <v>4470</v>
      </c>
      <c r="F676" s="70" t="s">
        <v>4471</v>
      </c>
      <c r="G676" s="70" t="s">
        <v>524</v>
      </c>
      <c r="H676" s="70" t="s">
        <v>526</v>
      </c>
      <c r="I676" s="70" t="s">
        <v>24</v>
      </c>
      <c r="J676">
        <v>0.18</v>
      </c>
      <c r="K676">
        <v>0</v>
      </c>
      <c r="L676">
        <v>84</v>
      </c>
      <c r="M676">
        <v>0</v>
      </c>
      <c r="N676">
        <v>0</v>
      </c>
      <c r="O676">
        <v>1</v>
      </c>
      <c r="P676" s="70" t="s">
        <v>38</v>
      </c>
      <c r="Q676">
        <v>0</v>
      </c>
      <c r="R676">
        <v>0</v>
      </c>
    </row>
    <row r="677" spans="1:18" x14ac:dyDescent="0.25">
      <c r="A677">
        <v>677</v>
      </c>
      <c r="B677" s="31" t="s">
        <v>7535</v>
      </c>
      <c r="C677" s="70" t="s">
        <v>6722</v>
      </c>
      <c r="D677" s="70" t="s">
        <v>81</v>
      </c>
      <c r="E677" s="70" t="s">
        <v>4470</v>
      </c>
      <c r="F677" s="70" t="s">
        <v>4471</v>
      </c>
      <c r="G677" s="70" t="s">
        <v>524</v>
      </c>
      <c r="H677" s="70" t="s">
        <v>6443</v>
      </c>
      <c r="I677" s="70" t="s">
        <v>24</v>
      </c>
      <c r="J677">
        <v>0.18</v>
      </c>
      <c r="K677">
        <v>1E-3</v>
      </c>
      <c r="L677">
        <v>56</v>
      </c>
      <c r="M677">
        <v>0</v>
      </c>
      <c r="N677">
        <v>0</v>
      </c>
      <c r="O677">
        <v>1</v>
      </c>
      <c r="P677" s="70" t="s">
        <v>38</v>
      </c>
      <c r="Q677">
        <v>0</v>
      </c>
      <c r="R677">
        <v>0</v>
      </c>
    </row>
    <row r="678" spans="1:18" x14ac:dyDescent="0.25">
      <c r="A678">
        <v>678</v>
      </c>
      <c r="B678" s="31" t="s">
        <v>7536</v>
      </c>
      <c r="C678" s="70" t="s">
        <v>6723</v>
      </c>
      <c r="D678" s="70" t="s">
        <v>81</v>
      </c>
      <c r="E678" s="70" t="s">
        <v>4470</v>
      </c>
      <c r="F678" s="70" t="s">
        <v>4471</v>
      </c>
      <c r="G678" s="70" t="s">
        <v>524</v>
      </c>
      <c r="H678" s="70" t="s">
        <v>527</v>
      </c>
      <c r="I678" s="70" t="s">
        <v>24</v>
      </c>
      <c r="J678">
        <v>0.18</v>
      </c>
      <c r="K678">
        <v>0</v>
      </c>
      <c r="L678">
        <v>56</v>
      </c>
      <c r="M678">
        <v>15.12</v>
      </c>
      <c r="N678">
        <v>0</v>
      </c>
      <c r="O678">
        <v>1</v>
      </c>
      <c r="P678" s="70" t="s">
        <v>38</v>
      </c>
      <c r="Q678">
        <v>0</v>
      </c>
      <c r="R678">
        <v>0</v>
      </c>
    </row>
    <row r="679" spans="1:18" x14ac:dyDescent="0.25">
      <c r="A679">
        <v>679</v>
      </c>
      <c r="B679" s="31" t="s">
        <v>7537</v>
      </c>
      <c r="C679" s="70" t="s">
        <v>6444</v>
      </c>
      <c r="D679" s="70" t="s">
        <v>53</v>
      </c>
      <c r="E679" s="70" t="s">
        <v>2468</v>
      </c>
      <c r="F679" s="70" t="s">
        <v>2562</v>
      </c>
      <c r="G679" s="70" t="s">
        <v>522</v>
      </c>
      <c r="H679" s="70" t="s">
        <v>282</v>
      </c>
      <c r="I679" s="70" t="s">
        <v>24</v>
      </c>
      <c r="J679">
        <v>0.11</v>
      </c>
      <c r="K679">
        <v>0</v>
      </c>
      <c r="L679">
        <v>72</v>
      </c>
      <c r="M679">
        <v>0</v>
      </c>
      <c r="N679">
        <v>0</v>
      </c>
      <c r="O679">
        <v>1</v>
      </c>
      <c r="P679" s="70" t="s">
        <v>38</v>
      </c>
      <c r="Q679">
        <v>0</v>
      </c>
      <c r="R679">
        <v>0</v>
      </c>
    </row>
    <row r="680" spans="1:18" x14ac:dyDescent="0.25">
      <c r="A680">
        <v>680</v>
      </c>
      <c r="B680" s="31" t="s">
        <v>7538</v>
      </c>
      <c r="C680" s="70" t="s">
        <v>4473</v>
      </c>
      <c r="D680" s="70" t="s">
        <v>53</v>
      </c>
      <c r="E680" s="70" t="s">
        <v>2468</v>
      </c>
      <c r="F680" s="70" t="s">
        <v>2562</v>
      </c>
      <c r="G680" s="70" t="s">
        <v>522</v>
      </c>
      <c r="H680" s="70" t="s">
        <v>397</v>
      </c>
      <c r="I680" s="70" t="s">
        <v>24</v>
      </c>
      <c r="J680">
        <v>0.115</v>
      </c>
      <c r="K680">
        <v>0.16400000000000001</v>
      </c>
      <c r="L680">
        <v>72</v>
      </c>
      <c r="M680">
        <v>0</v>
      </c>
      <c r="N680">
        <v>0</v>
      </c>
      <c r="O680">
        <v>1</v>
      </c>
      <c r="P680" s="70" t="s">
        <v>38</v>
      </c>
      <c r="Q680">
        <v>0</v>
      </c>
      <c r="R680">
        <v>0</v>
      </c>
    </row>
    <row r="681" spans="1:18" x14ac:dyDescent="0.25">
      <c r="A681">
        <v>681</v>
      </c>
      <c r="B681" s="31" t="s">
        <v>7539</v>
      </c>
      <c r="C681" s="70" t="s">
        <v>3967</v>
      </c>
      <c r="D681" s="70" t="s">
        <v>53</v>
      </c>
      <c r="E681" s="70" t="s">
        <v>2468</v>
      </c>
      <c r="F681" s="70" t="s">
        <v>2562</v>
      </c>
      <c r="G681" s="70" t="s">
        <v>522</v>
      </c>
      <c r="H681" s="70" t="s">
        <v>282</v>
      </c>
      <c r="I681" s="70" t="s">
        <v>24</v>
      </c>
      <c r="J681">
        <v>0.11700000000000001</v>
      </c>
      <c r="K681">
        <v>0.16400000000000001</v>
      </c>
      <c r="L681">
        <v>72</v>
      </c>
      <c r="M681">
        <v>0</v>
      </c>
      <c r="N681">
        <v>0</v>
      </c>
      <c r="O681">
        <v>1</v>
      </c>
      <c r="P681" s="70" t="s">
        <v>38</v>
      </c>
      <c r="Q681">
        <v>0</v>
      </c>
      <c r="R681">
        <v>0</v>
      </c>
    </row>
    <row r="682" spans="1:18" x14ac:dyDescent="0.25">
      <c r="A682">
        <v>682</v>
      </c>
      <c r="B682" s="31" t="s">
        <v>7540</v>
      </c>
      <c r="C682" s="70" t="s">
        <v>529</v>
      </c>
      <c r="D682" s="70" t="s">
        <v>53</v>
      </c>
      <c r="E682" s="70" t="s">
        <v>2468</v>
      </c>
      <c r="F682" s="70" t="s">
        <v>2562</v>
      </c>
      <c r="G682" s="70" t="s">
        <v>522</v>
      </c>
      <c r="H682" s="70" t="s">
        <v>282</v>
      </c>
      <c r="I682" s="70" t="s">
        <v>24</v>
      </c>
      <c r="J682">
        <v>0.11700000000000001</v>
      </c>
      <c r="K682">
        <v>0.16400000000000001</v>
      </c>
      <c r="L682">
        <v>72</v>
      </c>
      <c r="M682">
        <v>0</v>
      </c>
      <c r="N682">
        <v>0</v>
      </c>
      <c r="O682">
        <v>1</v>
      </c>
      <c r="P682" s="70" t="s">
        <v>38</v>
      </c>
      <c r="Q682">
        <v>0</v>
      </c>
      <c r="R682">
        <v>0</v>
      </c>
    </row>
    <row r="683" spans="1:18" x14ac:dyDescent="0.25">
      <c r="A683">
        <v>683</v>
      </c>
      <c r="B683" s="31" t="s">
        <v>7541</v>
      </c>
      <c r="C683" s="70" t="s">
        <v>530</v>
      </c>
      <c r="D683" s="70" t="s">
        <v>36</v>
      </c>
      <c r="E683" s="70" t="s">
        <v>4418</v>
      </c>
      <c r="F683" s="70" t="s">
        <v>4207</v>
      </c>
      <c r="G683" s="70" t="s">
        <v>4463</v>
      </c>
      <c r="H683" s="70" t="s">
        <v>222</v>
      </c>
      <c r="I683" s="70" t="s">
        <v>24</v>
      </c>
      <c r="J683">
        <v>0.45</v>
      </c>
      <c r="K683">
        <v>1E-3</v>
      </c>
      <c r="L683">
        <v>24</v>
      </c>
      <c r="M683">
        <v>0</v>
      </c>
      <c r="N683">
        <v>0</v>
      </c>
      <c r="O683">
        <v>1</v>
      </c>
      <c r="P683" s="70" t="s">
        <v>38</v>
      </c>
      <c r="Q683">
        <v>0</v>
      </c>
      <c r="R683">
        <v>0</v>
      </c>
    </row>
    <row r="684" spans="1:18" x14ac:dyDescent="0.25">
      <c r="A684">
        <v>684</v>
      </c>
      <c r="B684" s="31" t="s">
        <v>7542</v>
      </c>
      <c r="C684" s="70" t="s">
        <v>4474</v>
      </c>
      <c r="D684" s="70" t="s">
        <v>53</v>
      </c>
      <c r="E684" s="70" t="s">
        <v>2468</v>
      </c>
      <c r="F684" s="70" t="s">
        <v>2562</v>
      </c>
      <c r="G684" s="70" t="s">
        <v>431</v>
      </c>
      <c r="H684" s="70" t="s">
        <v>397</v>
      </c>
      <c r="I684" s="70" t="s">
        <v>24</v>
      </c>
      <c r="J684">
        <v>0.11</v>
      </c>
      <c r="K684">
        <v>0</v>
      </c>
      <c r="L684">
        <v>72</v>
      </c>
      <c r="M684">
        <v>0</v>
      </c>
      <c r="N684">
        <v>0</v>
      </c>
      <c r="O684">
        <v>1</v>
      </c>
      <c r="P684" s="70" t="s">
        <v>38</v>
      </c>
      <c r="Q684">
        <v>0</v>
      </c>
      <c r="R684">
        <v>0</v>
      </c>
    </row>
    <row r="685" spans="1:18" x14ac:dyDescent="0.25">
      <c r="A685">
        <v>685</v>
      </c>
      <c r="B685" s="31" t="s">
        <v>7543</v>
      </c>
      <c r="C685" s="70" t="s">
        <v>4475</v>
      </c>
      <c r="D685" s="70" t="s">
        <v>53</v>
      </c>
      <c r="E685" s="70" t="s">
        <v>4151</v>
      </c>
      <c r="F685" s="70" t="s">
        <v>4164</v>
      </c>
      <c r="G685" s="70" t="s">
        <v>206</v>
      </c>
      <c r="H685" s="70" t="s">
        <v>59</v>
      </c>
      <c r="I685" s="70" t="s">
        <v>24</v>
      </c>
      <c r="J685">
        <v>0.06</v>
      </c>
      <c r="K685">
        <v>2.1599999999999999E-4</v>
      </c>
      <c r="L685">
        <v>12</v>
      </c>
      <c r="M685">
        <v>0</v>
      </c>
      <c r="N685">
        <v>0</v>
      </c>
      <c r="O685">
        <v>1</v>
      </c>
      <c r="P685" s="70" t="s">
        <v>38</v>
      </c>
      <c r="Q685">
        <v>0</v>
      </c>
      <c r="R685">
        <v>0</v>
      </c>
    </row>
    <row r="686" spans="1:18" x14ac:dyDescent="0.25">
      <c r="A686">
        <v>686</v>
      </c>
      <c r="B686" s="31" t="s">
        <v>7544</v>
      </c>
      <c r="C686" s="70" t="s">
        <v>4476</v>
      </c>
      <c r="D686" s="70" t="s">
        <v>53</v>
      </c>
      <c r="E686" s="70" t="s">
        <v>2468</v>
      </c>
      <c r="F686" s="70" t="s">
        <v>2562</v>
      </c>
      <c r="G686" s="70" t="s">
        <v>522</v>
      </c>
      <c r="H686" s="70" t="s">
        <v>282</v>
      </c>
      <c r="I686" s="70" t="s">
        <v>24</v>
      </c>
      <c r="J686">
        <v>0.11700000000000001</v>
      </c>
      <c r="K686">
        <v>0.16400000000000001</v>
      </c>
      <c r="L686">
        <v>72</v>
      </c>
      <c r="M686">
        <v>0</v>
      </c>
      <c r="N686">
        <v>0</v>
      </c>
      <c r="O686">
        <v>1</v>
      </c>
      <c r="P686" s="70" t="s">
        <v>38</v>
      </c>
      <c r="Q686">
        <v>0</v>
      </c>
      <c r="R686">
        <v>0</v>
      </c>
    </row>
    <row r="687" spans="1:18" x14ac:dyDescent="0.25">
      <c r="A687">
        <v>687</v>
      </c>
      <c r="B687" s="31" t="s">
        <v>7545</v>
      </c>
      <c r="C687" s="70" t="s">
        <v>6724</v>
      </c>
      <c r="D687" s="70" t="s">
        <v>81</v>
      </c>
      <c r="E687" s="70" t="s">
        <v>4470</v>
      </c>
      <c r="F687" s="70" t="s">
        <v>4471</v>
      </c>
      <c r="G687" s="70" t="s">
        <v>524</v>
      </c>
      <c r="H687" s="70" t="s">
        <v>6443</v>
      </c>
      <c r="I687" s="70" t="s">
        <v>24</v>
      </c>
      <c r="J687">
        <v>0.18</v>
      </c>
      <c r="K687">
        <v>2E-3</v>
      </c>
      <c r="L687">
        <v>56</v>
      </c>
      <c r="M687">
        <v>15.12</v>
      </c>
      <c r="N687">
        <v>0</v>
      </c>
      <c r="O687">
        <v>1</v>
      </c>
      <c r="P687" s="70" t="s">
        <v>38</v>
      </c>
      <c r="Q687">
        <v>0</v>
      </c>
      <c r="R687">
        <v>0</v>
      </c>
    </row>
    <row r="688" spans="1:18" x14ac:dyDescent="0.25">
      <c r="A688">
        <v>688</v>
      </c>
      <c r="B688" s="31" t="s">
        <v>7546</v>
      </c>
      <c r="C688" s="70" t="s">
        <v>531</v>
      </c>
      <c r="D688" s="70" t="s">
        <v>36</v>
      </c>
      <c r="E688" s="70" t="s">
        <v>4418</v>
      </c>
      <c r="F688" s="70" t="s">
        <v>4207</v>
      </c>
      <c r="G688" s="70" t="s">
        <v>4463</v>
      </c>
      <c r="H688" s="70" t="s">
        <v>282</v>
      </c>
      <c r="I688" s="70" t="s">
        <v>24</v>
      </c>
      <c r="J688">
        <v>0.102380952380952</v>
      </c>
      <c r="K688">
        <v>0</v>
      </c>
      <c r="L688">
        <v>72</v>
      </c>
      <c r="M688">
        <v>0</v>
      </c>
      <c r="N688">
        <v>0</v>
      </c>
      <c r="O688">
        <v>1</v>
      </c>
      <c r="P688" s="70" t="s">
        <v>38</v>
      </c>
      <c r="Q688">
        <v>0</v>
      </c>
      <c r="R688">
        <v>0</v>
      </c>
    </row>
    <row r="689" spans="1:18" x14ac:dyDescent="0.25">
      <c r="A689">
        <v>689</v>
      </c>
      <c r="B689" s="31" t="s">
        <v>7547</v>
      </c>
      <c r="C689" s="70" t="s">
        <v>4477</v>
      </c>
      <c r="D689" s="70" t="s">
        <v>166</v>
      </c>
      <c r="E689" s="70" t="s">
        <v>4255</v>
      </c>
      <c r="F689" s="70" t="s">
        <v>4341</v>
      </c>
      <c r="G689" s="70" t="s">
        <v>35</v>
      </c>
      <c r="H689" s="70" t="s">
        <v>23</v>
      </c>
      <c r="I689" s="70" t="s">
        <v>24</v>
      </c>
      <c r="J689">
        <v>0.25</v>
      </c>
      <c r="K689">
        <v>1E-3</v>
      </c>
      <c r="L689">
        <v>1</v>
      </c>
      <c r="M689">
        <v>0</v>
      </c>
      <c r="N689">
        <v>0</v>
      </c>
      <c r="O689">
        <v>1</v>
      </c>
      <c r="P689" s="70" t="s">
        <v>188</v>
      </c>
      <c r="Q689">
        <v>0</v>
      </c>
      <c r="R689">
        <v>0</v>
      </c>
    </row>
    <row r="690" spans="1:18" x14ac:dyDescent="0.25">
      <c r="A690">
        <v>690</v>
      </c>
      <c r="B690" s="31" t="s">
        <v>7548</v>
      </c>
      <c r="C690" s="70" t="s">
        <v>532</v>
      </c>
      <c r="D690" s="70" t="s">
        <v>31</v>
      </c>
      <c r="E690" s="70" t="s">
        <v>4112</v>
      </c>
      <c r="F690" s="70" t="s">
        <v>2378</v>
      </c>
      <c r="G690" s="70" t="s">
        <v>4048</v>
      </c>
      <c r="H690" s="70" t="s">
        <v>29</v>
      </c>
      <c r="I690" s="70" t="s">
        <v>29</v>
      </c>
      <c r="J690">
        <v>1</v>
      </c>
      <c r="K690">
        <v>1E-3</v>
      </c>
      <c r="L690">
        <v>1</v>
      </c>
      <c r="M690">
        <v>0</v>
      </c>
      <c r="N690">
        <v>0</v>
      </c>
      <c r="O690">
        <v>1</v>
      </c>
      <c r="P690" s="70" t="s">
        <v>32</v>
      </c>
      <c r="Q690">
        <v>0</v>
      </c>
      <c r="R690">
        <v>0</v>
      </c>
    </row>
    <row r="691" spans="1:18" x14ac:dyDescent="0.25">
      <c r="A691">
        <v>691</v>
      </c>
      <c r="B691" s="31" t="s">
        <v>7549</v>
      </c>
      <c r="C691" s="70" t="s">
        <v>4478</v>
      </c>
      <c r="D691" s="70" t="s">
        <v>166</v>
      </c>
      <c r="E691" s="70" t="s">
        <v>4255</v>
      </c>
      <c r="F691" s="70" t="s">
        <v>4341</v>
      </c>
      <c r="G691" s="70" t="s">
        <v>35</v>
      </c>
      <c r="H691" s="70" t="s">
        <v>23</v>
      </c>
      <c r="I691" s="70" t="s">
        <v>24</v>
      </c>
      <c r="J691">
        <v>0.5</v>
      </c>
      <c r="K691">
        <v>1E-3</v>
      </c>
      <c r="L691">
        <v>1</v>
      </c>
      <c r="M691">
        <v>0</v>
      </c>
      <c r="N691">
        <v>0</v>
      </c>
      <c r="O691">
        <v>1</v>
      </c>
      <c r="P691" s="70" t="s">
        <v>188</v>
      </c>
      <c r="Q691">
        <v>0</v>
      </c>
      <c r="R691">
        <v>0</v>
      </c>
    </row>
    <row r="692" spans="1:18" x14ac:dyDescent="0.25">
      <c r="A692">
        <v>692</v>
      </c>
      <c r="B692" s="31" t="s">
        <v>7550</v>
      </c>
      <c r="C692" s="70" t="s">
        <v>533</v>
      </c>
      <c r="D692" s="70" t="s">
        <v>166</v>
      </c>
      <c r="E692" s="70" t="s">
        <v>4255</v>
      </c>
      <c r="F692" s="70" t="s">
        <v>4341</v>
      </c>
      <c r="G692" s="70" t="s">
        <v>35</v>
      </c>
      <c r="H692" s="70" t="s">
        <v>23</v>
      </c>
      <c r="I692" s="70" t="s">
        <v>24</v>
      </c>
      <c r="J692">
        <v>0.5</v>
      </c>
      <c r="K692">
        <v>1E-3</v>
      </c>
      <c r="L692">
        <v>1</v>
      </c>
      <c r="M692">
        <v>0</v>
      </c>
      <c r="N692">
        <v>0</v>
      </c>
      <c r="O692">
        <v>1</v>
      </c>
      <c r="P692" s="70" t="s">
        <v>188</v>
      </c>
      <c r="Q692">
        <v>0</v>
      </c>
      <c r="R692">
        <v>0</v>
      </c>
    </row>
    <row r="693" spans="1:18" x14ac:dyDescent="0.25">
      <c r="A693">
        <v>693</v>
      </c>
      <c r="B693" s="31" t="s">
        <v>7551</v>
      </c>
      <c r="C693" s="70" t="s">
        <v>534</v>
      </c>
      <c r="D693" s="70" t="s">
        <v>327</v>
      </c>
      <c r="E693" s="70" t="s">
        <v>4295</v>
      </c>
      <c r="F693" s="70" t="s">
        <v>63</v>
      </c>
      <c r="G693" s="70" t="s">
        <v>458</v>
      </c>
      <c r="H693" s="70" t="s">
        <v>195</v>
      </c>
      <c r="I693" s="70" t="s">
        <v>24</v>
      </c>
      <c r="J693">
        <v>7.4999999999999997E-2</v>
      </c>
      <c r="K693">
        <v>1.2375E-4</v>
      </c>
      <c r="L693">
        <v>10</v>
      </c>
      <c r="M693">
        <v>0</v>
      </c>
      <c r="N693">
        <v>0</v>
      </c>
      <c r="O693">
        <v>1</v>
      </c>
      <c r="P693" s="70" t="s">
        <v>336</v>
      </c>
      <c r="Q693">
        <v>0</v>
      </c>
      <c r="R693">
        <v>0</v>
      </c>
    </row>
    <row r="694" spans="1:18" x14ac:dyDescent="0.25">
      <c r="A694">
        <v>694</v>
      </c>
      <c r="B694" s="31" t="s">
        <v>7552</v>
      </c>
      <c r="C694" s="70" t="s">
        <v>535</v>
      </c>
      <c r="D694" s="70" t="s">
        <v>36</v>
      </c>
      <c r="E694" s="70" t="s">
        <v>4101</v>
      </c>
      <c r="F694" s="70" t="s">
        <v>77</v>
      </c>
      <c r="G694" s="70" t="s">
        <v>4139</v>
      </c>
      <c r="H694" s="70" t="s">
        <v>59</v>
      </c>
      <c r="I694" s="70" t="s">
        <v>24</v>
      </c>
      <c r="J694">
        <v>0.217</v>
      </c>
      <c r="K694">
        <v>0</v>
      </c>
      <c r="L694">
        <v>12</v>
      </c>
      <c r="M694">
        <v>0</v>
      </c>
      <c r="N694">
        <v>0</v>
      </c>
      <c r="O694">
        <v>0</v>
      </c>
      <c r="P694" s="70" t="s">
        <v>38</v>
      </c>
      <c r="Q694">
        <v>0</v>
      </c>
      <c r="R694">
        <v>0</v>
      </c>
    </row>
    <row r="695" spans="1:18" x14ac:dyDescent="0.25">
      <c r="A695">
        <v>695</v>
      </c>
      <c r="B695" s="31" t="s">
        <v>7553</v>
      </c>
      <c r="C695" s="70" t="s">
        <v>536</v>
      </c>
      <c r="D695" s="70" t="s">
        <v>39</v>
      </c>
      <c r="E695" s="70" t="s">
        <v>537</v>
      </c>
      <c r="F695" s="70" t="s">
        <v>538</v>
      </c>
      <c r="G695" s="70" t="s">
        <v>4479</v>
      </c>
      <c r="H695" s="70" t="s">
        <v>539</v>
      </c>
      <c r="I695" s="70" t="s">
        <v>24</v>
      </c>
      <c r="J695">
        <v>1.7999999999999999E-2</v>
      </c>
      <c r="K695">
        <v>0</v>
      </c>
      <c r="L695">
        <v>600</v>
      </c>
      <c r="M695">
        <v>0</v>
      </c>
      <c r="N695">
        <v>0</v>
      </c>
      <c r="O695">
        <v>1</v>
      </c>
      <c r="P695" s="70" t="s">
        <v>38</v>
      </c>
      <c r="Q695">
        <v>0</v>
      </c>
      <c r="R695">
        <v>0</v>
      </c>
    </row>
    <row r="696" spans="1:18" x14ac:dyDescent="0.25">
      <c r="A696">
        <v>696</v>
      </c>
      <c r="B696" s="31" t="s">
        <v>7554</v>
      </c>
      <c r="C696" s="70" t="s">
        <v>4480</v>
      </c>
      <c r="D696" s="70" t="s">
        <v>540</v>
      </c>
      <c r="E696" s="70" t="s">
        <v>4481</v>
      </c>
      <c r="F696" s="70" t="s">
        <v>4482</v>
      </c>
      <c r="G696" s="70" t="s">
        <v>4483</v>
      </c>
      <c r="H696" s="70" t="s">
        <v>299</v>
      </c>
      <c r="I696" s="70" t="s">
        <v>24</v>
      </c>
      <c r="J696">
        <v>0.33</v>
      </c>
      <c r="K696">
        <v>2.4499999999999999E-4</v>
      </c>
      <c r="L696">
        <v>30</v>
      </c>
      <c r="M696">
        <v>0</v>
      </c>
      <c r="N696">
        <v>0</v>
      </c>
      <c r="O696">
        <v>1</v>
      </c>
      <c r="P696" s="70" t="s">
        <v>553</v>
      </c>
      <c r="Q696">
        <v>0</v>
      </c>
      <c r="R696">
        <v>0</v>
      </c>
    </row>
    <row r="697" spans="1:18" x14ac:dyDescent="0.25">
      <c r="A697">
        <v>697</v>
      </c>
      <c r="B697" s="31" t="s">
        <v>7555</v>
      </c>
      <c r="C697" s="70" t="s">
        <v>3975</v>
      </c>
      <c r="D697" s="70" t="s">
        <v>53</v>
      </c>
      <c r="E697" s="70" t="s">
        <v>2434</v>
      </c>
      <c r="F697" s="70" t="s">
        <v>2494</v>
      </c>
      <c r="G697" s="70" t="s">
        <v>541</v>
      </c>
      <c r="H697" s="70" t="s">
        <v>103</v>
      </c>
      <c r="I697" s="70" t="s">
        <v>24</v>
      </c>
      <c r="J697">
        <v>0.4</v>
      </c>
      <c r="K697">
        <v>0.77200000000000002</v>
      </c>
      <c r="L697">
        <v>12</v>
      </c>
      <c r="M697">
        <v>0</v>
      </c>
      <c r="N697">
        <v>0</v>
      </c>
      <c r="O697">
        <v>1</v>
      </c>
      <c r="P697" s="70" t="s">
        <v>38</v>
      </c>
      <c r="Q697">
        <v>0</v>
      </c>
      <c r="R697">
        <v>0</v>
      </c>
    </row>
    <row r="698" spans="1:18" x14ac:dyDescent="0.25">
      <c r="A698">
        <v>698</v>
      </c>
      <c r="B698" s="31" t="s">
        <v>7556</v>
      </c>
      <c r="C698" s="70" t="s">
        <v>3813</v>
      </c>
      <c r="D698" s="70" t="s">
        <v>53</v>
      </c>
      <c r="E698" s="70" t="s">
        <v>2434</v>
      </c>
      <c r="F698" s="70" t="s">
        <v>2494</v>
      </c>
      <c r="G698" s="70" t="s">
        <v>541</v>
      </c>
      <c r="H698" s="70" t="s">
        <v>103</v>
      </c>
      <c r="I698" s="70" t="s">
        <v>24</v>
      </c>
      <c r="J698">
        <v>0.433</v>
      </c>
      <c r="K698">
        <v>0.77200000000000002</v>
      </c>
      <c r="L698">
        <v>12</v>
      </c>
      <c r="M698">
        <v>0</v>
      </c>
      <c r="N698">
        <v>0</v>
      </c>
      <c r="O698">
        <v>1</v>
      </c>
      <c r="P698" s="70" t="s">
        <v>38</v>
      </c>
      <c r="Q698">
        <v>0</v>
      </c>
      <c r="R698">
        <v>0</v>
      </c>
    </row>
    <row r="699" spans="1:18" x14ac:dyDescent="0.25">
      <c r="A699">
        <v>699</v>
      </c>
      <c r="B699" s="31" t="s">
        <v>7557</v>
      </c>
      <c r="C699" s="70" t="s">
        <v>542</v>
      </c>
      <c r="D699" s="70" t="s">
        <v>53</v>
      </c>
      <c r="E699" s="70" t="s">
        <v>2434</v>
      </c>
      <c r="F699" s="70" t="s">
        <v>4439</v>
      </c>
      <c r="G699" s="70" t="s">
        <v>541</v>
      </c>
      <c r="H699" s="70" t="s">
        <v>103</v>
      </c>
      <c r="I699" s="70" t="s">
        <v>24</v>
      </c>
      <c r="J699">
        <v>0.4</v>
      </c>
      <c r="K699">
        <v>0</v>
      </c>
      <c r="L699">
        <v>12</v>
      </c>
      <c r="M699">
        <v>0</v>
      </c>
      <c r="N699">
        <v>0</v>
      </c>
      <c r="O699">
        <v>1</v>
      </c>
      <c r="P699" s="70" t="s">
        <v>38</v>
      </c>
      <c r="Q699">
        <v>0</v>
      </c>
      <c r="R699">
        <v>0</v>
      </c>
    </row>
    <row r="700" spans="1:18" x14ac:dyDescent="0.25">
      <c r="A700">
        <v>700</v>
      </c>
      <c r="B700" s="31" t="s">
        <v>7558</v>
      </c>
      <c r="C700" s="70" t="s">
        <v>543</v>
      </c>
      <c r="D700" s="70" t="s">
        <v>53</v>
      </c>
      <c r="E700" s="70" t="s">
        <v>2434</v>
      </c>
      <c r="F700" s="70" t="s">
        <v>4439</v>
      </c>
      <c r="G700" s="70" t="s">
        <v>541</v>
      </c>
      <c r="H700" s="70" t="s">
        <v>103</v>
      </c>
      <c r="I700" s="70" t="s">
        <v>24</v>
      </c>
      <c r="J700">
        <v>0.4</v>
      </c>
      <c r="K700">
        <v>0</v>
      </c>
      <c r="L700">
        <v>12</v>
      </c>
      <c r="M700">
        <v>0</v>
      </c>
      <c r="N700">
        <v>0</v>
      </c>
      <c r="O700">
        <v>1</v>
      </c>
      <c r="P700" s="70" t="s">
        <v>38</v>
      </c>
      <c r="Q700">
        <v>0</v>
      </c>
      <c r="R700">
        <v>0</v>
      </c>
    </row>
    <row r="701" spans="1:18" x14ac:dyDescent="0.25">
      <c r="A701">
        <v>701</v>
      </c>
      <c r="B701" s="31" t="s">
        <v>7559</v>
      </c>
      <c r="C701" s="70" t="s">
        <v>2958</v>
      </c>
      <c r="D701" s="70" t="s">
        <v>53</v>
      </c>
      <c r="E701" s="70" t="s">
        <v>2434</v>
      </c>
      <c r="F701" s="70" t="s">
        <v>2435</v>
      </c>
      <c r="G701" s="70" t="s">
        <v>541</v>
      </c>
      <c r="H701" s="70" t="s">
        <v>103</v>
      </c>
      <c r="I701" s="70" t="s">
        <v>24</v>
      </c>
      <c r="J701">
        <v>0.26500000000000001</v>
      </c>
      <c r="K701">
        <v>0</v>
      </c>
      <c r="L701">
        <v>12</v>
      </c>
      <c r="M701">
        <v>0</v>
      </c>
      <c r="N701">
        <v>0</v>
      </c>
      <c r="O701">
        <v>1</v>
      </c>
      <c r="P701" s="70" t="s">
        <v>38</v>
      </c>
      <c r="Q701">
        <v>0</v>
      </c>
      <c r="R701">
        <v>0</v>
      </c>
    </row>
    <row r="702" spans="1:18" x14ac:dyDescent="0.25">
      <c r="A702">
        <v>702</v>
      </c>
      <c r="B702" s="31" t="s">
        <v>7560</v>
      </c>
      <c r="C702" s="70" t="s">
        <v>3987</v>
      </c>
      <c r="D702" s="70" t="s">
        <v>53</v>
      </c>
      <c r="E702" s="70" t="s">
        <v>2468</v>
      </c>
      <c r="F702" s="70" t="s">
        <v>4082</v>
      </c>
      <c r="G702" s="70" t="s">
        <v>4484</v>
      </c>
      <c r="H702" s="70" t="s">
        <v>103</v>
      </c>
      <c r="I702" s="70" t="s">
        <v>24</v>
      </c>
      <c r="J702">
        <v>0.09</v>
      </c>
      <c r="K702">
        <v>0</v>
      </c>
      <c r="L702">
        <v>12</v>
      </c>
      <c r="M702">
        <v>0</v>
      </c>
      <c r="N702">
        <v>0</v>
      </c>
      <c r="O702">
        <v>1</v>
      </c>
      <c r="P702" s="70" t="s">
        <v>38</v>
      </c>
      <c r="Q702">
        <v>0</v>
      </c>
      <c r="R702">
        <v>0</v>
      </c>
    </row>
    <row r="703" spans="1:18" x14ac:dyDescent="0.25">
      <c r="A703">
        <v>703</v>
      </c>
      <c r="B703" s="31" t="s">
        <v>7561</v>
      </c>
      <c r="C703" s="70" t="s">
        <v>3989</v>
      </c>
      <c r="D703" s="70" t="s">
        <v>53</v>
      </c>
      <c r="E703" s="70" t="s">
        <v>2468</v>
      </c>
      <c r="F703" s="70" t="s">
        <v>4082</v>
      </c>
      <c r="G703" s="70" t="s">
        <v>4484</v>
      </c>
      <c r="H703" s="70" t="s">
        <v>103</v>
      </c>
      <c r="I703" s="70" t="s">
        <v>24</v>
      </c>
      <c r="J703">
        <v>0.09</v>
      </c>
      <c r="K703">
        <v>0</v>
      </c>
      <c r="L703">
        <v>12</v>
      </c>
      <c r="M703">
        <v>0</v>
      </c>
      <c r="N703">
        <v>0</v>
      </c>
      <c r="O703">
        <v>1</v>
      </c>
      <c r="P703" s="70" t="s">
        <v>38</v>
      </c>
      <c r="Q703">
        <v>0</v>
      </c>
      <c r="R703">
        <v>0</v>
      </c>
    </row>
    <row r="704" spans="1:18" x14ac:dyDescent="0.25">
      <c r="A704">
        <v>704</v>
      </c>
      <c r="B704" s="31" t="s">
        <v>7562</v>
      </c>
      <c r="C704" s="70" t="s">
        <v>3972</v>
      </c>
      <c r="D704" s="70" t="s">
        <v>209</v>
      </c>
      <c r="E704" s="70" t="s">
        <v>210</v>
      </c>
      <c r="F704" s="70" t="s">
        <v>2564</v>
      </c>
      <c r="G704" s="70" t="s">
        <v>4484</v>
      </c>
      <c r="H704" s="70" t="s">
        <v>103</v>
      </c>
      <c r="I704" s="70" t="s">
        <v>24</v>
      </c>
      <c r="J704">
        <v>0.41699999999999998</v>
      </c>
      <c r="K704">
        <v>1E-3</v>
      </c>
      <c r="L704">
        <v>12</v>
      </c>
      <c r="M704">
        <v>0</v>
      </c>
      <c r="N704">
        <v>0</v>
      </c>
      <c r="O704">
        <v>1</v>
      </c>
      <c r="P704" s="70" t="s">
        <v>38</v>
      </c>
      <c r="Q704">
        <v>0</v>
      </c>
      <c r="R704">
        <v>0</v>
      </c>
    </row>
    <row r="705" spans="1:18" x14ac:dyDescent="0.25">
      <c r="A705">
        <v>705</v>
      </c>
      <c r="B705" s="31" t="s">
        <v>7563</v>
      </c>
      <c r="C705" s="70" t="s">
        <v>3976</v>
      </c>
      <c r="D705" s="70" t="s">
        <v>53</v>
      </c>
      <c r="E705" s="70" t="s">
        <v>2434</v>
      </c>
      <c r="F705" s="70" t="s">
        <v>2494</v>
      </c>
      <c r="G705" s="70" t="s">
        <v>4484</v>
      </c>
      <c r="H705" s="70" t="s">
        <v>103</v>
      </c>
      <c r="I705" s="70" t="s">
        <v>24</v>
      </c>
      <c r="J705">
        <v>0.41699999999999998</v>
      </c>
      <c r="K705">
        <v>1E-3</v>
      </c>
      <c r="L705">
        <v>12</v>
      </c>
      <c r="M705">
        <v>0</v>
      </c>
      <c r="N705">
        <v>0</v>
      </c>
      <c r="O705">
        <v>1</v>
      </c>
      <c r="P705" s="70" t="s">
        <v>38</v>
      </c>
      <c r="Q705">
        <v>0</v>
      </c>
      <c r="R705">
        <v>0</v>
      </c>
    </row>
    <row r="706" spans="1:18" x14ac:dyDescent="0.25">
      <c r="A706">
        <v>706</v>
      </c>
      <c r="B706" s="31" t="s">
        <v>7564</v>
      </c>
      <c r="C706" s="70" t="s">
        <v>3977</v>
      </c>
      <c r="D706" s="70" t="s">
        <v>53</v>
      </c>
      <c r="E706" s="70" t="s">
        <v>2434</v>
      </c>
      <c r="F706" s="70" t="s">
        <v>2494</v>
      </c>
      <c r="G706" s="70" t="s">
        <v>4484</v>
      </c>
      <c r="H706" s="70" t="s">
        <v>103</v>
      </c>
      <c r="I706" s="70" t="s">
        <v>24</v>
      </c>
      <c r="J706">
        <v>0.41699999999999998</v>
      </c>
      <c r="K706">
        <v>1E-3</v>
      </c>
      <c r="L706">
        <v>12</v>
      </c>
      <c r="M706">
        <v>0</v>
      </c>
      <c r="N706">
        <v>0</v>
      </c>
      <c r="O706">
        <v>1</v>
      </c>
      <c r="P706" s="70" t="s">
        <v>38</v>
      </c>
      <c r="Q706">
        <v>0</v>
      </c>
      <c r="R706">
        <v>0</v>
      </c>
    </row>
    <row r="707" spans="1:18" x14ac:dyDescent="0.25">
      <c r="A707">
        <v>707</v>
      </c>
      <c r="B707" s="31" t="s">
        <v>7565</v>
      </c>
      <c r="C707" s="70" t="s">
        <v>544</v>
      </c>
      <c r="D707" s="70" t="s">
        <v>53</v>
      </c>
      <c r="E707" s="70" t="s">
        <v>2434</v>
      </c>
      <c r="F707" s="70" t="s">
        <v>4485</v>
      </c>
      <c r="G707" s="70" t="s">
        <v>4484</v>
      </c>
      <c r="H707" s="70" t="s">
        <v>59</v>
      </c>
      <c r="I707" s="70" t="s">
        <v>24</v>
      </c>
      <c r="J707">
        <v>0.28999999999999998</v>
      </c>
      <c r="K707">
        <v>0</v>
      </c>
      <c r="L707">
        <v>12</v>
      </c>
      <c r="M707">
        <v>0</v>
      </c>
      <c r="N707">
        <v>0</v>
      </c>
      <c r="O707">
        <v>1</v>
      </c>
      <c r="P707" s="70" t="s">
        <v>38</v>
      </c>
      <c r="Q707">
        <v>0</v>
      </c>
      <c r="R707">
        <v>0</v>
      </c>
    </row>
    <row r="708" spans="1:18" x14ac:dyDescent="0.25">
      <c r="A708">
        <v>708</v>
      </c>
      <c r="B708" s="31" t="s">
        <v>7566</v>
      </c>
      <c r="C708" s="70" t="s">
        <v>545</v>
      </c>
      <c r="D708" s="70" t="s">
        <v>53</v>
      </c>
      <c r="E708" s="70" t="s">
        <v>2434</v>
      </c>
      <c r="F708" s="70" t="s">
        <v>4485</v>
      </c>
      <c r="G708" s="70" t="s">
        <v>4484</v>
      </c>
      <c r="H708" s="70" t="s">
        <v>103</v>
      </c>
      <c r="I708" s="70" t="s">
        <v>24</v>
      </c>
      <c r="J708">
        <v>0.28999999999999998</v>
      </c>
      <c r="K708">
        <v>0</v>
      </c>
      <c r="L708">
        <v>12</v>
      </c>
      <c r="M708">
        <v>0</v>
      </c>
      <c r="N708">
        <v>0</v>
      </c>
      <c r="O708">
        <v>1</v>
      </c>
      <c r="P708" s="70" t="s">
        <v>38</v>
      </c>
      <c r="Q708">
        <v>0</v>
      </c>
      <c r="R708">
        <v>0</v>
      </c>
    </row>
    <row r="709" spans="1:18" x14ac:dyDescent="0.25">
      <c r="A709">
        <v>709</v>
      </c>
      <c r="B709" s="31" t="s">
        <v>7567</v>
      </c>
      <c r="C709" s="70" t="s">
        <v>3349</v>
      </c>
      <c r="D709" s="70" t="s">
        <v>81</v>
      </c>
      <c r="E709" s="70" t="s">
        <v>354</v>
      </c>
      <c r="F709" s="70" t="s">
        <v>4105</v>
      </c>
      <c r="G709" s="70" t="s">
        <v>4486</v>
      </c>
      <c r="H709" s="70" t="s">
        <v>299</v>
      </c>
      <c r="I709" s="70" t="s">
        <v>24</v>
      </c>
      <c r="J709">
        <v>0.4</v>
      </c>
      <c r="K709">
        <v>0</v>
      </c>
      <c r="L709">
        <v>30</v>
      </c>
      <c r="M709">
        <v>0</v>
      </c>
      <c r="N709">
        <v>0</v>
      </c>
      <c r="O709">
        <v>1</v>
      </c>
      <c r="P709" s="70" t="s">
        <v>38</v>
      </c>
      <c r="Q709">
        <v>0</v>
      </c>
      <c r="R709">
        <v>0</v>
      </c>
    </row>
    <row r="710" spans="1:18" x14ac:dyDescent="0.25">
      <c r="A710">
        <v>710</v>
      </c>
      <c r="B710" s="31" t="s">
        <v>7568</v>
      </c>
      <c r="C710" s="70" t="s">
        <v>546</v>
      </c>
      <c r="D710" s="70" t="s">
        <v>81</v>
      </c>
      <c r="E710" s="70" t="s">
        <v>354</v>
      </c>
      <c r="F710" s="70" t="s">
        <v>4105</v>
      </c>
      <c r="G710" s="70" t="s">
        <v>4486</v>
      </c>
      <c r="H710" s="70" t="s">
        <v>87</v>
      </c>
      <c r="I710" s="70" t="s">
        <v>24</v>
      </c>
      <c r="J710">
        <v>0.9</v>
      </c>
      <c r="K710">
        <v>2E-3</v>
      </c>
      <c r="L710">
        <v>20</v>
      </c>
      <c r="M710">
        <v>0</v>
      </c>
      <c r="N710">
        <v>0</v>
      </c>
      <c r="O710">
        <v>1</v>
      </c>
      <c r="P710" s="70" t="s">
        <v>38</v>
      </c>
      <c r="Q710">
        <v>0</v>
      </c>
      <c r="R710">
        <v>0</v>
      </c>
    </row>
    <row r="711" spans="1:18" x14ac:dyDescent="0.25">
      <c r="A711">
        <v>711</v>
      </c>
      <c r="B711" s="31" t="s">
        <v>7569</v>
      </c>
      <c r="C711" s="70" t="s">
        <v>547</v>
      </c>
      <c r="D711" s="70" t="s">
        <v>81</v>
      </c>
      <c r="E711" s="70" t="s">
        <v>354</v>
      </c>
      <c r="F711" s="70" t="s">
        <v>4105</v>
      </c>
      <c r="G711" s="70" t="s">
        <v>4486</v>
      </c>
      <c r="H711" s="70" t="s">
        <v>299</v>
      </c>
      <c r="I711" s="70" t="s">
        <v>24</v>
      </c>
      <c r="J711">
        <v>0.4</v>
      </c>
      <c r="K711">
        <v>0</v>
      </c>
      <c r="L711">
        <v>30</v>
      </c>
      <c r="M711">
        <v>0</v>
      </c>
      <c r="N711">
        <v>0</v>
      </c>
      <c r="O711">
        <v>1</v>
      </c>
      <c r="P711" s="70" t="s">
        <v>38</v>
      </c>
      <c r="Q711">
        <v>0</v>
      </c>
      <c r="R711">
        <v>0</v>
      </c>
    </row>
    <row r="712" spans="1:18" x14ac:dyDescent="0.25">
      <c r="A712">
        <v>712</v>
      </c>
      <c r="B712" s="31" t="s">
        <v>7570</v>
      </c>
      <c r="C712" s="70" t="s">
        <v>4487</v>
      </c>
      <c r="D712" s="70" t="s">
        <v>81</v>
      </c>
      <c r="E712" s="70" t="s">
        <v>354</v>
      </c>
      <c r="F712" s="70" t="s">
        <v>4105</v>
      </c>
      <c r="G712" s="70" t="s">
        <v>4486</v>
      </c>
      <c r="H712" s="70" t="s">
        <v>87</v>
      </c>
      <c r="I712" s="70" t="s">
        <v>24</v>
      </c>
      <c r="J712">
        <v>1</v>
      </c>
      <c r="K712">
        <v>2E-3</v>
      </c>
      <c r="L712">
        <v>20</v>
      </c>
      <c r="M712">
        <v>0</v>
      </c>
      <c r="N712">
        <v>0</v>
      </c>
      <c r="O712">
        <v>1</v>
      </c>
      <c r="P712" s="70" t="s">
        <v>38</v>
      </c>
      <c r="Q712">
        <v>0</v>
      </c>
      <c r="R712">
        <v>0</v>
      </c>
    </row>
    <row r="713" spans="1:18" x14ac:dyDescent="0.25">
      <c r="A713">
        <v>713</v>
      </c>
      <c r="B713" s="31" t="s">
        <v>7571</v>
      </c>
      <c r="C713" s="70" t="s">
        <v>548</v>
      </c>
      <c r="D713" s="70" t="s">
        <v>881</v>
      </c>
      <c r="E713" s="70" t="s">
        <v>2402</v>
      </c>
      <c r="F713" s="70" t="s">
        <v>2403</v>
      </c>
      <c r="G713" s="70" t="s">
        <v>337</v>
      </c>
      <c r="H713" s="70" t="s">
        <v>59</v>
      </c>
      <c r="I713" s="70" t="s">
        <v>24</v>
      </c>
      <c r="J713">
        <v>0.5</v>
      </c>
      <c r="K713">
        <v>1E-3</v>
      </c>
      <c r="L713">
        <v>12</v>
      </c>
      <c r="M713">
        <v>0</v>
      </c>
      <c r="N713">
        <v>0</v>
      </c>
      <c r="O713">
        <v>1</v>
      </c>
      <c r="P713" s="70" t="s">
        <v>75</v>
      </c>
      <c r="Q713">
        <v>0</v>
      </c>
      <c r="R713">
        <v>0</v>
      </c>
    </row>
    <row r="714" spans="1:18" x14ac:dyDescent="0.25">
      <c r="A714">
        <v>714</v>
      </c>
      <c r="B714" s="31" t="s">
        <v>7572</v>
      </c>
      <c r="C714" s="70" t="s">
        <v>549</v>
      </c>
      <c r="D714" s="70" t="s">
        <v>881</v>
      </c>
      <c r="E714" s="70" t="s">
        <v>2402</v>
      </c>
      <c r="F714" s="70" t="s">
        <v>2403</v>
      </c>
      <c r="G714" s="70" t="s">
        <v>337</v>
      </c>
      <c r="H714" s="70" t="s">
        <v>145</v>
      </c>
      <c r="I714" s="70" t="s">
        <v>24</v>
      </c>
      <c r="J714">
        <v>1</v>
      </c>
      <c r="K714">
        <v>2E-3</v>
      </c>
      <c r="L714">
        <v>6</v>
      </c>
      <c r="M714">
        <v>0</v>
      </c>
      <c r="N714">
        <v>0</v>
      </c>
      <c r="O714">
        <v>1</v>
      </c>
      <c r="P714" s="70" t="s">
        <v>75</v>
      </c>
      <c r="Q714">
        <v>0</v>
      </c>
      <c r="R714">
        <v>0</v>
      </c>
    </row>
    <row r="715" spans="1:18" x14ac:dyDescent="0.25">
      <c r="A715">
        <v>715</v>
      </c>
      <c r="B715" s="31" t="s">
        <v>7573</v>
      </c>
      <c r="C715" s="70" t="s">
        <v>550</v>
      </c>
      <c r="D715" s="70" t="s">
        <v>166</v>
      </c>
      <c r="E715" s="70" t="s">
        <v>4488</v>
      </c>
      <c r="F715" s="70" t="s">
        <v>4489</v>
      </c>
      <c r="G715" s="70" t="s">
        <v>551</v>
      </c>
      <c r="H715" s="70" t="s">
        <v>103</v>
      </c>
      <c r="I715" s="70" t="s">
        <v>24</v>
      </c>
      <c r="J715">
        <v>0.3</v>
      </c>
      <c r="K715">
        <v>0</v>
      </c>
      <c r="L715">
        <v>12</v>
      </c>
      <c r="M715">
        <v>0</v>
      </c>
      <c r="N715">
        <v>0</v>
      </c>
      <c r="O715">
        <v>1</v>
      </c>
      <c r="P715" s="70" t="s">
        <v>91</v>
      </c>
      <c r="Q715">
        <v>0</v>
      </c>
      <c r="R715">
        <v>0</v>
      </c>
    </row>
    <row r="716" spans="1:18" x14ac:dyDescent="0.25">
      <c r="A716">
        <v>716</v>
      </c>
      <c r="B716" s="31" t="s">
        <v>7574</v>
      </c>
      <c r="C716" s="70" t="s">
        <v>552</v>
      </c>
      <c r="D716" s="70" t="s">
        <v>166</v>
      </c>
      <c r="E716" s="70" t="s">
        <v>4488</v>
      </c>
      <c r="F716" s="70" t="s">
        <v>4489</v>
      </c>
      <c r="G716" s="70" t="s">
        <v>551</v>
      </c>
      <c r="H716" s="70" t="s">
        <v>103</v>
      </c>
      <c r="I716" s="70" t="s">
        <v>24</v>
      </c>
      <c r="J716">
        <v>0.3</v>
      </c>
      <c r="K716">
        <v>0</v>
      </c>
      <c r="L716">
        <v>12</v>
      </c>
      <c r="M716">
        <v>0</v>
      </c>
      <c r="N716">
        <v>0</v>
      </c>
      <c r="O716">
        <v>1</v>
      </c>
      <c r="P716" s="70" t="s">
        <v>553</v>
      </c>
      <c r="Q716">
        <v>0</v>
      </c>
      <c r="R716">
        <v>0</v>
      </c>
    </row>
    <row r="717" spans="1:18" x14ac:dyDescent="0.25">
      <c r="A717">
        <v>717</v>
      </c>
      <c r="B717" s="31" t="s">
        <v>7575</v>
      </c>
      <c r="C717" s="70" t="s">
        <v>554</v>
      </c>
      <c r="D717" s="70" t="s">
        <v>881</v>
      </c>
      <c r="E717" s="70" t="s">
        <v>2402</v>
      </c>
      <c r="F717" s="70" t="s">
        <v>2403</v>
      </c>
      <c r="G717" s="70" t="s">
        <v>337</v>
      </c>
      <c r="H717" s="70" t="s">
        <v>59</v>
      </c>
      <c r="I717" s="70" t="s">
        <v>24</v>
      </c>
      <c r="J717">
        <v>0.5</v>
      </c>
      <c r="K717">
        <v>1E-3</v>
      </c>
      <c r="L717">
        <v>12</v>
      </c>
      <c r="M717">
        <v>0</v>
      </c>
      <c r="N717">
        <v>0</v>
      </c>
      <c r="O717">
        <v>1</v>
      </c>
      <c r="P717" s="70" t="s">
        <v>75</v>
      </c>
      <c r="Q717">
        <v>0</v>
      </c>
      <c r="R717">
        <v>0</v>
      </c>
    </row>
    <row r="718" spans="1:18" x14ac:dyDescent="0.25">
      <c r="A718">
        <v>718</v>
      </c>
      <c r="B718" s="31" t="s">
        <v>7576</v>
      </c>
      <c r="C718" s="70" t="s">
        <v>4490</v>
      </c>
      <c r="D718" s="70" t="s">
        <v>36</v>
      </c>
      <c r="E718" s="70" t="s">
        <v>4418</v>
      </c>
      <c r="F718" s="70" t="s">
        <v>4491</v>
      </c>
      <c r="G718" s="70" t="s">
        <v>4486</v>
      </c>
      <c r="H718" s="70" t="s">
        <v>464</v>
      </c>
      <c r="I718" s="70" t="s">
        <v>24</v>
      </c>
      <c r="J718">
        <v>0.5</v>
      </c>
      <c r="K718">
        <v>1E-3</v>
      </c>
      <c r="L718">
        <v>16</v>
      </c>
      <c r="M718">
        <v>0</v>
      </c>
      <c r="N718">
        <v>0</v>
      </c>
      <c r="O718">
        <v>1</v>
      </c>
      <c r="P718" s="70" t="s">
        <v>38</v>
      </c>
      <c r="Q718">
        <v>0</v>
      </c>
      <c r="R718">
        <v>0</v>
      </c>
    </row>
    <row r="719" spans="1:18" x14ac:dyDescent="0.25">
      <c r="A719">
        <v>719</v>
      </c>
      <c r="B719" s="31" t="s">
        <v>7577</v>
      </c>
      <c r="C719" s="70" t="s">
        <v>2959</v>
      </c>
      <c r="D719" s="70" t="s">
        <v>81</v>
      </c>
      <c r="E719" s="70" t="s">
        <v>354</v>
      </c>
      <c r="F719" s="70" t="s">
        <v>555</v>
      </c>
      <c r="G719" s="70" t="s">
        <v>4486</v>
      </c>
      <c r="H719" s="70" t="s">
        <v>299</v>
      </c>
      <c r="I719" s="70" t="s">
        <v>24</v>
      </c>
      <c r="J719">
        <v>0.4</v>
      </c>
      <c r="K719">
        <v>1E-3</v>
      </c>
      <c r="L719">
        <v>30</v>
      </c>
      <c r="M719">
        <v>0</v>
      </c>
      <c r="N719">
        <v>0</v>
      </c>
      <c r="O719">
        <v>1</v>
      </c>
      <c r="P719" s="70" t="s">
        <v>38</v>
      </c>
      <c r="Q719">
        <v>0</v>
      </c>
      <c r="R719">
        <v>0</v>
      </c>
    </row>
    <row r="720" spans="1:18" x14ac:dyDescent="0.25">
      <c r="A720">
        <v>720</v>
      </c>
      <c r="B720" s="31" t="s">
        <v>7578</v>
      </c>
      <c r="C720" s="70" t="s">
        <v>2598</v>
      </c>
      <c r="D720" s="70" t="s">
        <v>81</v>
      </c>
      <c r="E720" s="70" t="s">
        <v>354</v>
      </c>
      <c r="F720" s="70" t="s">
        <v>4105</v>
      </c>
      <c r="G720" s="70" t="s">
        <v>4486</v>
      </c>
      <c r="H720" s="70" t="s">
        <v>87</v>
      </c>
      <c r="I720" s="70" t="s">
        <v>24</v>
      </c>
      <c r="J720">
        <v>1</v>
      </c>
      <c r="K720">
        <v>2E-3</v>
      </c>
      <c r="L720">
        <v>20</v>
      </c>
      <c r="M720">
        <v>0</v>
      </c>
      <c r="N720">
        <v>0</v>
      </c>
      <c r="O720">
        <v>1</v>
      </c>
      <c r="P720" s="70" t="s">
        <v>38</v>
      </c>
      <c r="Q720">
        <v>0</v>
      </c>
      <c r="R720">
        <v>0</v>
      </c>
    </row>
    <row r="721" spans="1:18" x14ac:dyDescent="0.25">
      <c r="A721">
        <v>721</v>
      </c>
      <c r="B721" s="31" t="s">
        <v>7579</v>
      </c>
      <c r="C721" s="70" t="s">
        <v>556</v>
      </c>
      <c r="D721" s="70" t="s">
        <v>81</v>
      </c>
      <c r="E721" s="70" t="s">
        <v>354</v>
      </c>
      <c r="F721" s="70" t="s">
        <v>555</v>
      </c>
      <c r="G721" s="70" t="s">
        <v>4486</v>
      </c>
      <c r="H721" s="70" t="s">
        <v>103</v>
      </c>
      <c r="I721" s="70" t="s">
        <v>24</v>
      </c>
      <c r="J721">
        <v>1</v>
      </c>
      <c r="K721">
        <v>2E-3</v>
      </c>
      <c r="L721">
        <v>12</v>
      </c>
      <c r="M721">
        <v>0</v>
      </c>
      <c r="N721">
        <v>0</v>
      </c>
      <c r="O721">
        <v>1</v>
      </c>
      <c r="P721" s="70" t="s">
        <v>38</v>
      </c>
      <c r="Q721">
        <v>0</v>
      </c>
      <c r="R721">
        <v>0</v>
      </c>
    </row>
    <row r="722" spans="1:18" x14ac:dyDescent="0.25">
      <c r="A722">
        <v>722</v>
      </c>
      <c r="B722" s="31" t="s">
        <v>7580</v>
      </c>
      <c r="C722" s="70" t="s">
        <v>557</v>
      </c>
      <c r="D722" s="70" t="s">
        <v>36</v>
      </c>
      <c r="E722" s="70" t="s">
        <v>4418</v>
      </c>
      <c r="F722" s="70" t="s">
        <v>4207</v>
      </c>
      <c r="G722" s="70" t="s">
        <v>4486</v>
      </c>
      <c r="H722" s="70" t="s">
        <v>244</v>
      </c>
      <c r="I722" s="70" t="s">
        <v>24</v>
      </c>
      <c r="J722">
        <v>0.25</v>
      </c>
      <c r="K722">
        <v>0</v>
      </c>
      <c r="L722">
        <v>36</v>
      </c>
      <c r="M722">
        <v>0</v>
      </c>
      <c r="N722">
        <v>0</v>
      </c>
      <c r="O722">
        <v>1</v>
      </c>
      <c r="P722" s="70" t="s">
        <v>38</v>
      </c>
      <c r="Q722">
        <v>0</v>
      </c>
      <c r="R722">
        <v>0</v>
      </c>
    </row>
    <row r="723" spans="1:18" x14ac:dyDescent="0.25">
      <c r="A723">
        <v>723</v>
      </c>
      <c r="B723" s="31" t="s">
        <v>7581</v>
      </c>
      <c r="C723" s="70" t="s">
        <v>558</v>
      </c>
      <c r="D723" s="70" t="s">
        <v>36</v>
      </c>
      <c r="E723" s="70" t="s">
        <v>4418</v>
      </c>
      <c r="F723" s="70" t="s">
        <v>4207</v>
      </c>
      <c r="G723" s="70" t="s">
        <v>4486</v>
      </c>
      <c r="H723" s="70" t="s">
        <v>307</v>
      </c>
      <c r="I723" s="70" t="s">
        <v>24</v>
      </c>
      <c r="J723">
        <v>0.5</v>
      </c>
      <c r="K723">
        <v>1E-3</v>
      </c>
      <c r="L723">
        <v>18</v>
      </c>
      <c r="M723">
        <v>0</v>
      </c>
      <c r="N723">
        <v>0</v>
      </c>
      <c r="O723">
        <v>1</v>
      </c>
      <c r="P723" s="70" t="s">
        <v>38</v>
      </c>
      <c r="Q723">
        <v>0</v>
      </c>
      <c r="R723">
        <v>0</v>
      </c>
    </row>
    <row r="724" spans="1:18" x14ac:dyDescent="0.25">
      <c r="A724">
        <v>724</v>
      </c>
      <c r="B724" s="31" t="s">
        <v>7582</v>
      </c>
      <c r="C724" s="70" t="s">
        <v>559</v>
      </c>
      <c r="D724" s="70" t="s">
        <v>81</v>
      </c>
      <c r="E724" s="70" t="s">
        <v>4470</v>
      </c>
      <c r="F724" s="70" t="s">
        <v>4471</v>
      </c>
      <c r="G724" s="70" t="s">
        <v>4486</v>
      </c>
      <c r="H724" s="70" t="s">
        <v>103</v>
      </c>
      <c r="I724" s="70" t="s">
        <v>24</v>
      </c>
      <c r="J724">
        <v>0.95</v>
      </c>
      <c r="K724">
        <v>2E-3</v>
      </c>
      <c r="L724">
        <v>12</v>
      </c>
      <c r="M724">
        <v>0</v>
      </c>
      <c r="N724">
        <v>0</v>
      </c>
      <c r="O724">
        <v>1</v>
      </c>
      <c r="P724" s="70" t="s">
        <v>38</v>
      </c>
      <c r="Q724">
        <v>0</v>
      </c>
      <c r="R724">
        <v>0</v>
      </c>
    </row>
    <row r="725" spans="1:18" x14ac:dyDescent="0.25">
      <c r="A725">
        <v>725</v>
      </c>
      <c r="B725" s="31" t="s">
        <v>7583</v>
      </c>
      <c r="C725" s="70" t="s">
        <v>560</v>
      </c>
      <c r="D725" s="70" t="s">
        <v>36</v>
      </c>
      <c r="E725" s="70" t="s">
        <v>2511</v>
      </c>
      <c r="F725" s="70" t="s">
        <v>555</v>
      </c>
      <c r="G725" s="70" t="s">
        <v>4486</v>
      </c>
      <c r="H725" s="70" t="s">
        <v>103</v>
      </c>
      <c r="I725" s="70" t="s">
        <v>24</v>
      </c>
      <c r="J725">
        <v>1</v>
      </c>
      <c r="K725">
        <v>2E-3</v>
      </c>
      <c r="L725">
        <v>12</v>
      </c>
      <c r="M725">
        <v>0</v>
      </c>
      <c r="N725">
        <v>0</v>
      </c>
      <c r="O725">
        <v>1</v>
      </c>
      <c r="P725" s="70" t="s">
        <v>38</v>
      </c>
      <c r="Q725">
        <v>0</v>
      </c>
      <c r="R725">
        <v>0</v>
      </c>
    </row>
    <row r="726" spans="1:18" x14ac:dyDescent="0.25">
      <c r="A726">
        <v>726</v>
      </c>
      <c r="B726" s="31" t="s">
        <v>7584</v>
      </c>
      <c r="C726" s="70" t="s">
        <v>2960</v>
      </c>
      <c r="D726" s="70" t="s">
        <v>36</v>
      </c>
      <c r="E726" s="70" t="s">
        <v>4492</v>
      </c>
      <c r="F726" s="70"/>
      <c r="G726" s="70" t="s">
        <v>4486</v>
      </c>
      <c r="H726" s="70" t="s">
        <v>103</v>
      </c>
      <c r="I726" s="70" t="s">
        <v>24</v>
      </c>
      <c r="J726">
        <v>1</v>
      </c>
      <c r="K726">
        <v>2E-3</v>
      </c>
      <c r="L726">
        <v>12</v>
      </c>
      <c r="M726">
        <v>0</v>
      </c>
      <c r="N726">
        <v>0</v>
      </c>
      <c r="O726">
        <v>1</v>
      </c>
      <c r="P726" s="70" t="s">
        <v>38</v>
      </c>
      <c r="Q726">
        <v>0</v>
      </c>
      <c r="R726">
        <v>0</v>
      </c>
    </row>
    <row r="727" spans="1:18" x14ac:dyDescent="0.25">
      <c r="A727">
        <v>727</v>
      </c>
      <c r="B727" s="31" t="s">
        <v>7585</v>
      </c>
      <c r="C727" s="70" t="s">
        <v>561</v>
      </c>
      <c r="D727" s="70" t="s">
        <v>81</v>
      </c>
      <c r="E727" s="70" t="s">
        <v>354</v>
      </c>
      <c r="F727" s="70" t="s">
        <v>4105</v>
      </c>
      <c r="G727" s="70" t="s">
        <v>4486</v>
      </c>
      <c r="H727" s="70" t="s">
        <v>59</v>
      </c>
      <c r="I727" s="70" t="s">
        <v>24</v>
      </c>
      <c r="J727">
        <v>0.52500000000000002</v>
      </c>
      <c r="K727">
        <v>1E-3</v>
      </c>
      <c r="L727">
        <v>12</v>
      </c>
      <c r="M727">
        <v>0</v>
      </c>
      <c r="N727">
        <v>0</v>
      </c>
      <c r="O727">
        <v>1</v>
      </c>
      <c r="P727" s="70" t="s">
        <v>38</v>
      </c>
      <c r="Q727">
        <v>0</v>
      </c>
      <c r="R727">
        <v>0</v>
      </c>
    </row>
    <row r="728" spans="1:18" x14ac:dyDescent="0.25">
      <c r="A728">
        <v>728</v>
      </c>
      <c r="B728" s="31" t="s">
        <v>7586</v>
      </c>
      <c r="C728" s="70" t="s">
        <v>562</v>
      </c>
      <c r="D728" s="70" t="s">
        <v>81</v>
      </c>
      <c r="E728" s="70" t="s">
        <v>4470</v>
      </c>
      <c r="F728" s="70" t="s">
        <v>4471</v>
      </c>
      <c r="G728" s="70" t="s">
        <v>4486</v>
      </c>
      <c r="H728" s="70" t="s">
        <v>103</v>
      </c>
      <c r="I728" s="70" t="s">
        <v>24</v>
      </c>
      <c r="J728">
        <v>0.53</v>
      </c>
      <c r="K728">
        <v>1E-3</v>
      </c>
      <c r="L728">
        <v>12</v>
      </c>
      <c r="M728">
        <v>0</v>
      </c>
      <c r="N728">
        <v>0</v>
      </c>
      <c r="O728">
        <v>1</v>
      </c>
      <c r="P728" s="70" t="s">
        <v>38</v>
      </c>
      <c r="Q728">
        <v>0</v>
      </c>
      <c r="R728">
        <v>0</v>
      </c>
    </row>
    <row r="729" spans="1:18" x14ac:dyDescent="0.25">
      <c r="A729">
        <v>729</v>
      </c>
      <c r="B729" s="31" t="s">
        <v>7587</v>
      </c>
      <c r="C729" s="70" t="s">
        <v>563</v>
      </c>
      <c r="D729" s="70" t="s">
        <v>36</v>
      </c>
      <c r="E729" s="70" t="s">
        <v>4492</v>
      </c>
      <c r="F729" s="70"/>
      <c r="G729" s="70" t="s">
        <v>4486</v>
      </c>
      <c r="H729" s="70" t="s">
        <v>90</v>
      </c>
      <c r="I729" s="70" t="s">
        <v>24</v>
      </c>
      <c r="J729">
        <v>0.5</v>
      </c>
      <c r="K729">
        <v>1E-3</v>
      </c>
      <c r="L729">
        <v>24</v>
      </c>
      <c r="M729">
        <v>0</v>
      </c>
      <c r="N729">
        <v>0</v>
      </c>
      <c r="O729">
        <v>1</v>
      </c>
      <c r="P729" s="70" t="s">
        <v>38</v>
      </c>
      <c r="Q729">
        <v>0</v>
      </c>
      <c r="R729">
        <v>0</v>
      </c>
    </row>
    <row r="730" spans="1:18" x14ac:dyDescent="0.25">
      <c r="A730">
        <v>730</v>
      </c>
      <c r="B730" s="31" t="s">
        <v>7588</v>
      </c>
      <c r="C730" s="70" t="s">
        <v>564</v>
      </c>
      <c r="D730" s="70" t="s">
        <v>36</v>
      </c>
      <c r="E730" s="70" t="s">
        <v>4492</v>
      </c>
      <c r="F730" s="70"/>
      <c r="G730" s="70" t="s">
        <v>4486</v>
      </c>
      <c r="H730" s="70" t="s">
        <v>103</v>
      </c>
      <c r="I730" s="70" t="s">
        <v>24</v>
      </c>
      <c r="J730">
        <v>1</v>
      </c>
      <c r="K730">
        <v>2E-3</v>
      </c>
      <c r="L730">
        <v>12</v>
      </c>
      <c r="M730">
        <v>0</v>
      </c>
      <c r="N730">
        <v>0</v>
      </c>
      <c r="O730">
        <v>1</v>
      </c>
      <c r="P730" s="70" t="s">
        <v>38</v>
      </c>
      <c r="Q730">
        <v>0</v>
      </c>
      <c r="R730">
        <v>0</v>
      </c>
    </row>
    <row r="731" spans="1:18" x14ac:dyDescent="0.25">
      <c r="A731">
        <v>731</v>
      </c>
      <c r="B731" s="31" t="s">
        <v>7589</v>
      </c>
      <c r="C731" s="70" t="s">
        <v>565</v>
      </c>
      <c r="D731" s="70" t="s">
        <v>81</v>
      </c>
      <c r="E731" s="70" t="s">
        <v>354</v>
      </c>
      <c r="F731" s="70" t="s">
        <v>4105</v>
      </c>
      <c r="G731" s="70" t="s">
        <v>4493</v>
      </c>
      <c r="H731" s="70" t="s">
        <v>299</v>
      </c>
      <c r="I731" s="70" t="s">
        <v>24</v>
      </c>
      <c r="J731">
        <v>0.4</v>
      </c>
      <c r="K731">
        <v>1E-3</v>
      </c>
      <c r="L731">
        <v>30</v>
      </c>
      <c r="M731">
        <v>0</v>
      </c>
      <c r="N731">
        <v>0</v>
      </c>
      <c r="O731">
        <v>1</v>
      </c>
      <c r="P731" s="70" t="s">
        <v>38</v>
      </c>
      <c r="Q731">
        <v>0</v>
      </c>
      <c r="R731">
        <v>0</v>
      </c>
    </row>
    <row r="732" spans="1:18" x14ac:dyDescent="0.25">
      <c r="A732">
        <v>732</v>
      </c>
      <c r="B732" s="31" t="s">
        <v>7590</v>
      </c>
      <c r="C732" s="70" t="s">
        <v>4494</v>
      </c>
      <c r="D732" s="70" t="s">
        <v>81</v>
      </c>
      <c r="E732" s="70" t="s">
        <v>354</v>
      </c>
      <c r="F732" s="70" t="s">
        <v>4105</v>
      </c>
      <c r="G732" s="70" t="s">
        <v>4493</v>
      </c>
      <c r="H732" s="70" t="s">
        <v>87</v>
      </c>
      <c r="I732" s="70" t="s">
        <v>24</v>
      </c>
      <c r="J732">
        <v>0.9</v>
      </c>
      <c r="K732">
        <v>2E-3</v>
      </c>
      <c r="L732">
        <v>20</v>
      </c>
      <c r="M732">
        <v>0</v>
      </c>
      <c r="N732">
        <v>0</v>
      </c>
      <c r="O732">
        <v>1</v>
      </c>
      <c r="P732" s="70" t="s">
        <v>38</v>
      </c>
      <c r="Q732">
        <v>0</v>
      </c>
      <c r="R732">
        <v>0</v>
      </c>
    </row>
    <row r="733" spans="1:18" x14ac:dyDescent="0.25">
      <c r="A733">
        <v>733</v>
      </c>
      <c r="B733" s="31" t="s">
        <v>7591</v>
      </c>
      <c r="C733" s="70" t="s">
        <v>566</v>
      </c>
      <c r="D733" s="70" t="s">
        <v>81</v>
      </c>
      <c r="E733" s="70" t="s">
        <v>354</v>
      </c>
      <c r="F733" s="70" t="s">
        <v>4105</v>
      </c>
      <c r="G733" s="70" t="s">
        <v>4493</v>
      </c>
      <c r="H733" s="70" t="s">
        <v>299</v>
      </c>
      <c r="I733" s="70" t="s">
        <v>24</v>
      </c>
      <c r="J733">
        <v>0.4</v>
      </c>
      <c r="K733">
        <v>1E-3</v>
      </c>
      <c r="L733">
        <v>30</v>
      </c>
      <c r="M733">
        <v>0</v>
      </c>
      <c r="N733">
        <v>0</v>
      </c>
      <c r="O733">
        <v>1</v>
      </c>
      <c r="P733" s="70" t="s">
        <v>38</v>
      </c>
      <c r="Q733">
        <v>0</v>
      </c>
      <c r="R733">
        <v>0</v>
      </c>
    </row>
    <row r="734" spans="1:18" x14ac:dyDescent="0.25">
      <c r="A734">
        <v>734</v>
      </c>
      <c r="B734" s="31" t="s">
        <v>7592</v>
      </c>
      <c r="C734" s="70" t="s">
        <v>4495</v>
      </c>
      <c r="D734" s="70" t="s">
        <v>81</v>
      </c>
      <c r="E734" s="70" t="s">
        <v>354</v>
      </c>
      <c r="F734" s="70" t="s">
        <v>4105</v>
      </c>
      <c r="G734" s="70" t="s">
        <v>4493</v>
      </c>
      <c r="H734" s="70" t="s">
        <v>87</v>
      </c>
      <c r="I734" s="70" t="s">
        <v>24</v>
      </c>
      <c r="J734">
        <v>0.9</v>
      </c>
      <c r="K734">
        <v>2E-3</v>
      </c>
      <c r="L734">
        <v>20</v>
      </c>
      <c r="M734">
        <v>0</v>
      </c>
      <c r="N734">
        <v>0</v>
      </c>
      <c r="O734">
        <v>1</v>
      </c>
      <c r="P734" s="70" t="s">
        <v>38</v>
      </c>
      <c r="Q734">
        <v>0</v>
      </c>
      <c r="R734">
        <v>0</v>
      </c>
    </row>
    <row r="735" spans="1:18" x14ac:dyDescent="0.25">
      <c r="A735">
        <v>735</v>
      </c>
      <c r="B735" s="31" t="s">
        <v>7593</v>
      </c>
      <c r="C735" s="70" t="s">
        <v>567</v>
      </c>
      <c r="D735" s="70" t="s">
        <v>81</v>
      </c>
      <c r="E735" s="70" t="s">
        <v>354</v>
      </c>
      <c r="F735" s="70" t="s">
        <v>4105</v>
      </c>
      <c r="G735" s="70" t="s">
        <v>4486</v>
      </c>
      <c r="H735" s="70" t="s">
        <v>299</v>
      </c>
      <c r="I735" s="70" t="s">
        <v>24</v>
      </c>
      <c r="J735">
        <v>0.4</v>
      </c>
      <c r="K735">
        <v>0</v>
      </c>
      <c r="L735">
        <v>30</v>
      </c>
      <c r="M735">
        <v>0</v>
      </c>
      <c r="N735">
        <v>0</v>
      </c>
      <c r="O735">
        <v>1</v>
      </c>
      <c r="P735" s="70" t="s">
        <v>38</v>
      </c>
      <c r="Q735">
        <v>0</v>
      </c>
      <c r="R735">
        <v>0</v>
      </c>
    </row>
    <row r="736" spans="1:18" x14ac:dyDescent="0.25">
      <c r="A736">
        <v>736</v>
      </c>
      <c r="B736" s="31" t="s">
        <v>7594</v>
      </c>
      <c r="C736" s="70" t="s">
        <v>4496</v>
      </c>
      <c r="D736" s="70" t="s">
        <v>81</v>
      </c>
      <c r="E736" s="70" t="s">
        <v>354</v>
      </c>
      <c r="F736" s="70" t="s">
        <v>4105</v>
      </c>
      <c r="G736" s="70" t="s">
        <v>4486</v>
      </c>
      <c r="H736" s="70" t="s">
        <v>4497</v>
      </c>
      <c r="I736" s="70" t="s">
        <v>24</v>
      </c>
      <c r="J736">
        <v>0.9</v>
      </c>
      <c r="K736">
        <v>2E-3</v>
      </c>
      <c r="L736">
        <v>20</v>
      </c>
      <c r="M736">
        <v>0</v>
      </c>
      <c r="N736">
        <v>0</v>
      </c>
      <c r="O736">
        <v>1</v>
      </c>
      <c r="P736" s="70" t="s">
        <v>38</v>
      </c>
      <c r="Q736">
        <v>0</v>
      </c>
      <c r="R736">
        <v>0</v>
      </c>
    </row>
    <row r="737" spans="1:18" x14ac:dyDescent="0.25">
      <c r="A737">
        <v>737</v>
      </c>
      <c r="B737" s="31" t="s">
        <v>7595</v>
      </c>
      <c r="C737" s="70" t="s">
        <v>568</v>
      </c>
      <c r="D737" s="70" t="s">
        <v>81</v>
      </c>
      <c r="E737" s="70" t="s">
        <v>354</v>
      </c>
      <c r="F737" s="70" t="s">
        <v>4105</v>
      </c>
      <c r="G737" s="70" t="s">
        <v>4486</v>
      </c>
      <c r="H737" s="70" t="s">
        <v>103</v>
      </c>
      <c r="I737" s="70" t="s">
        <v>24</v>
      </c>
      <c r="J737">
        <v>0.9</v>
      </c>
      <c r="K737">
        <v>2.2799999999999999E-3</v>
      </c>
      <c r="L737">
        <v>20</v>
      </c>
      <c r="M737">
        <v>0</v>
      </c>
      <c r="N737">
        <v>0</v>
      </c>
      <c r="O737">
        <v>1</v>
      </c>
      <c r="P737" s="70" t="s">
        <v>38</v>
      </c>
      <c r="Q737">
        <v>0</v>
      </c>
      <c r="R737">
        <v>0</v>
      </c>
    </row>
    <row r="738" spans="1:18" x14ac:dyDescent="0.25">
      <c r="A738">
        <v>738</v>
      </c>
      <c r="B738" s="31" t="s">
        <v>7596</v>
      </c>
      <c r="C738" s="70" t="s">
        <v>569</v>
      </c>
      <c r="D738" s="70" t="s">
        <v>166</v>
      </c>
      <c r="E738" s="70" t="s">
        <v>4125</v>
      </c>
      <c r="F738" s="70" t="s">
        <v>2484</v>
      </c>
      <c r="G738" s="70" t="s">
        <v>570</v>
      </c>
      <c r="H738" s="70" t="s">
        <v>295</v>
      </c>
      <c r="I738" s="70" t="s">
        <v>24</v>
      </c>
      <c r="J738">
        <v>0.22</v>
      </c>
      <c r="K738">
        <v>0</v>
      </c>
      <c r="L738">
        <v>20</v>
      </c>
      <c r="M738">
        <v>0</v>
      </c>
      <c r="N738">
        <v>0</v>
      </c>
      <c r="O738">
        <v>1</v>
      </c>
      <c r="P738" s="70" t="s">
        <v>91</v>
      </c>
      <c r="Q738">
        <v>0</v>
      </c>
      <c r="R738">
        <v>0</v>
      </c>
    </row>
    <row r="739" spans="1:18" x14ac:dyDescent="0.25">
      <c r="A739">
        <v>739</v>
      </c>
      <c r="B739" s="31" t="s">
        <v>7597</v>
      </c>
      <c r="C739" s="70" t="s">
        <v>571</v>
      </c>
      <c r="D739" s="70" t="s">
        <v>166</v>
      </c>
      <c r="E739" s="70" t="s">
        <v>4125</v>
      </c>
      <c r="F739" s="70" t="s">
        <v>2484</v>
      </c>
      <c r="G739" s="70" t="s">
        <v>570</v>
      </c>
      <c r="H739" s="70" t="s">
        <v>295</v>
      </c>
      <c r="I739" s="70" t="s">
        <v>24</v>
      </c>
      <c r="J739">
        <v>0.22</v>
      </c>
      <c r="K739">
        <v>0</v>
      </c>
      <c r="L739">
        <v>20</v>
      </c>
      <c r="M739">
        <v>0</v>
      </c>
      <c r="N739">
        <v>0</v>
      </c>
      <c r="O739">
        <v>1</v>
      </c>
      <c r="P739" s="70" t="s">
        <v>91</v>
      </c>
      <c r="Q739">
        <v>0</v>
      </c>
      <c r="R739">
        <v>0</v>
      </c>
    </row>
    <row r="740" spans="1:18" x14ac:dyDescent="0.25">
      <c r="A740">
        <v>740</v>
      </c>
      <c r="B740" s="31" t="s">
        <v>7598</v>
      </c>
      <c r="C740" s="70" t="s">
        <v>3994</v>
      </c>
      <c r="D740" s="70" t="s">
        <v>166</v>
      </c>
      <c r="E740" s="70" t="s">
        <v>572</v>
      </c>
      <c r="F740" s="70" t="s">
        <v>573</v>
      </c>
      <c r="G740" s="70" t="s">
        <v>574</v>
      </c>
      <c r="H740" s="70" t="s">
        <v>103</v>
      </c>
      <c r="I740" s="70" t="s">
        <v>24</v>
      </c>
      <c r="J740">
        <v>0.2</v>
      </c>
      <c r="K740">
        <v>0</v>
      </c>
      <c r="L740">
        <v>12</v>
      </c>
      <c r="M740">
        <v>0</v>
      </c>
      <c r="N740">
        <v>0</v>
      </c>
      <c r="O740">
        <v>1</v>
      </c>
      <c r="P740" s="70" t="s">
        <v>91</v>
      </c>
      <c r="Q740">
        <v>0</v>
      </c>
      <c r="R740">
        <v>0</v>
      </c>
    </row>
    <row r="741" spans="1:18" x14ac:dyDescent="0.25">
      <c r="A741">
        <v>741</v>
      </c>
      <c r="B741" s="31" t="s">
        <v>7599</v>
      </c>
      <c r="C741" s="70" t="s">
        <v>4498</v>
      </c>
      <c r="D741" s="70" t="s">
        <v>166</v>
      </c>
      <c r="E741" s="70" t="s">
        <v>572</v>
      </c>
      <c r="F741" s="70" t="s">
        <v>573</v>
      </c>
      <c r="G741" s="70" t="s">
        <v>574</v>
      </c>
      <c r="H741" s="70" t="s">
        <v>40</v>
      </c>
      <c r="I741" s="70" t="s">
        <v>24</v>
      </c>
      <c r="J741">
        <v>0.4</v>
      </c>
      <c r="K741">
        <v>1E-3</v>
      </c>
      <c r="L741">
        <v>12</v>
      </c>
      <c r="M741">
        <v>0</v>
      </c>
      <c r="N741">
        <v>0</v>
      </c>
      <c r="O741">
        <v>1</v>
      </c>
      <c r="P741" s="70" t="s">
        <v>91</v>
      </c>
      <c r="Q741">
        <v>0</v>
      </c>
      <c r="R741">
        <v>0</v>
      </c>
    </row>
    <row r="742" spans="1:18" x14ac:dyDescent="0.25">
      <c r="A742">
        <v>742</v>
      </c>
      <c r="B742" s="31" t="s">
        <v>7600</v>
      </c>
      <c r="C742" s="70" t="s">
        <v>3996</v>
      </c>
      <c r="D742" s="70" t="s">
        <v>166</v>
      </c>
      <c r="E742" s="70" t="s">
        <v>572</v>
      </c>
      <c r="F742" s="70" t="s">
        <v>573</v>
      </c>
      <c r="G742" s="70" t="s">
        <v>574</v>
      </c>
      <c r="H742" s="70" t="s">
        <v>222</v>
      </c>
      <c r="I742" s="70" t="s">
        <v>24</v>
      </c>
      <c r="J742">
        <v>0.4</v>
      </c>
      <c r="K742">
        <v>1E-3</v>
      </c>
      <c r="L742">
        <v>24</v>
      </c>
      <c r="M742">
        <v>0</v>
      </c>
      <c r="N742">
        <v>0</v>
      </c>
      <c r="O742">
        <v>1</v>
      </c>
      <c r="P742" s="70" t="s">
        <v>553</v>
      </c>
      <c r="Q742">
        <v>0</v>
      </c>
      <c r="R742">
        <v>0</v>
      </c>
    </row>
    <row r="743" spans="1:18" x14ac:dyDescent="0.25">
      <c r="A743">
        <v>743</v>
      </c>
      <c r="B743" s="31" t="s">
        <v>7601</v>
      </c>
      <c r="C743" s="70" t="s">
        <v>4499</v>
      </c>
      <c r="D743" s="70" t="s">
        <v>166</v>
      </c>
      <c r="E743" s="70" t="s">
        <v>572</v>
      </c>
      <c r="F743" s="70" t="s">
        <v>573</v>
      </c>
      <c r="G743" s="70" t="s">
        <v>574</v>
      </c>
      <c r="H743" s="70" t="s">
        <v>23</v>
      </c>
      <c r="I743" s="70" t="s">
        <v>24</v>
      </c>
      <c r="J743">
        <v>2</v>
      </c>
      <c r="K743">
        <v>4.0000000000000001E-3</v>
      </c>
      <c r="L743">
        <v>1</v>
      </c>
      <c r="M743">
        <v>0</v>
      </c>
      <c r="N743">
        <v>0</v>
      </c>
      <c r="O743">
        <v>1</v>
      </c>
      <c r="P743" s="70" t="s">
        <v>553</v>
      </c>
      <c r="Q743">
        <v>0</v>
      </c>
      <c r="R743">
        <v>0</v>
      </c>
    </row>
    <row r="744" spans="1:18" x14ac:dyDescent="0.25">
      <c r="A744">
        <v>744</v>
      </c>
      <c r="B744" s="31" t="s">
        <v>7602</v>
      </c>
      <c r="C744" s="70" t="s">
        <v>3998</v>
      </c>
      <c r="D744" s="70" t="s">
        <v>166</v>
      </c>
      <c r="E744" s="70" t="s">
        <v>572</v>
      </c>
      <c r="F744" s="70" t="s">
        <v>573</v>
      </c>
      <c r="G744" s="70" t="s">
        <v>574</v>
      </c>
      <c r="H744" s="70" t="s">
        <v>124</v>
      </c>
      <c r="I744" s="70" t="s">
        <v>24</v>
      </c>
      <c r="J744">
        <v>0.1</v>
      </c>
      <c r="K744">
        <v>1E-3</v>
      </c>
      <c r="L744">
        <v>36</v>
      </c>
      <c r="M744">
        <v>0</v>
      </c>
      <c r="N744">
        <v>0</v>
      </c>
      <c r="O744">
        <v>1</v>
      </c>
      <c r="P744" s="70" t="s">
        <v>553</v>
      </c>
      <c r="Q744">
        <v>0</v>
      </c>
      <c r="R744">
        <v>0</v>
      </c>
    </row>
    <row r="745" spans="1:18" x14ac:dyDescent="0.25">
      <c r="A745">
        <v>745</v>
      </c>
      <c r="B745" s="31" t="s">
        <v>7603</v>
      </c>
      <c r="C745" s="70" t="s">
        <v>4500</v>
      </c>
      <c r="D745" s="70" t="s">
        <v>34</v>
      </c>
      <c r="E745" s="70" t="s">
        <v>2485</v>
      </c>
      <c r="F745" s="70" t="s">
        <v>4501</v>
      </c>
      <c r="G745" s="70" t="s">
        <v>574</v>
      </c>
      <c r="H745" s="70" t="s">
        <v>575</v>
      </c>
      <c r="I745" s="70" t="s">
        <v>24</v>
      </c>
      <c r="J745">
        <v>2.9000000000000001E-2</v>
      </c>
      <c r="K745">
        <v>2E-3</v>
      </c>
      <c r="L745">
        <v>160</v>
      </c>
      <c r="M745">
        <v>0</v>
      </c>
      <c r="N745">
        <v>0</v>
      </c>
      <c r="O745">
        <v>1</v>
      </c>
      <c r="P745" s="70" t="s">
        <v>553</v>
      </c>
      <c r="Q745">
        <v>0</v>
      </c>
      <c r="R745">
        <v>0</v>
      </c>
    </row>
    <row r="746" spans="1:18" x14ac:dyDescent="0.25">
      <c r="A746">
        <v>746</v>
      </c>
      <c r="B746" s="31" t="s">
        <v>7604</v>
      </c>
      <c r="C746" s="70" t="s">
        <v>576</v>
      </c>
      <c r="D746" s="70" t="s">
        <v>540</v>
      </c>
      <c r="E746" s="70" t="s">
        <v>577</v>
      </c>
      <c r="F746" s="70" t="s">
        <v>4502</v>
      </c>
      <c r="G746" s="70" t="s">
        <v>574</v>
      </c>
      <c r="H746" s="70" t="s">
        <v>90</v>
      </c>
      <c r="I746" s="70" t="s">
        <v>24</v>
      </c>
      <c r="J746">
        <v>0.125</v>
      </c>
      <c r="K746">
        <v>0</v>
      </c>
      <c r="L746">
        <v>24</v>
      </c>
      <c r="M746">
        <v>0</v>
      </c>
      <c r="N746">
        <v>0</v>
      </c>
      <c r="O746">
        <v>1</v>
      </c>
      <c r="P746" s="70" t="s">
        <v>91</v>
      </c>
      <c r="Q746">
        <v>0</v>
      </c>
      <c r="R746">
        <v>0</v>
      </c>
    </row>
    <row r="747" spans="1:18" x14ac:dyDescent="0.25">
      <c r="A747">
        <v>747</v>
      </c>
      <c r="B747" s="31" t="s">
        <v>7605</v>
      </c>
      <c r="C747" s="70" t="s">
        <v>4503</v>
      </c>
      <c r="D747" s="70" t="s">
        <v>57</v>
      </c>
      <c r="E747" s="70" t="s">
        <v>2479</v>
      </c>
      <c r="F747" s="70" t="s">
        <v>4244</v>
      </c>
      <c r="G747" s="70" t="s">
        <v>337</v>
      </c>
      <c r="H747" s="70" t="s">
        <v>3999</v>
      </c>
      <c r="I747" s="70" t="s">
        <v>24</v>
      </c>
      <c r="J747">
        <v>0.03</v>
      </c>
      <c r="K747">
        <v>1E-3</v>
      </c>
      <c r="L747">
        <v>112</v>
      </c>
      <c r="M747">
        <v>0</v>
      </c>
      <c r="N747">
        <v>0</v>
      </c>
      <c r="O747">
        <v>1</v>
      </c>
      <c r="P747" s="70" t="s">
        <v>553</v>
      </c>
      <c r="Q747">
        <v>0</v>
      </c>
      <c r="R747">
        <v>0</v>
      </c>
    </row>
    <row r="748" spans="1:18" x14ac:dyDescent="0.25">
      <c r="A748">
        <v>748</v>
      </c>
      <c r="B748" s="31" t="s">
        <v>7606</v>
      </c>
      <c r="C748" s="70" t="s">
        <v>4000</v>
      </c>
      <c r="D748" s="70" t="s">
        <v>57</v>
      </c>
      <c r="E748" s="70" t="s">
        <v>2479</v>
      </c>
      <c r="F748" s="70" t="s">
        <v>4244</v>
      </c>
      <c r="G748" s="70" t="s">
        <v>337</v>
      </c>
      <c r="H748" s="70" t="s">
        <v>3999</v>
      </c>
      <c r="I748" s="70" t="s">
        <v>24</v>
      </c>
      <c r="J748">
        <v>0.03</v>
      </c>
      <c r="K748">
        <v>0</v>
      </c>
      <c r="L748">
        <v>112</v>
      </c>
      <c r="M748">
        <v>0</v>
      </c>
      <c r="N748">
        <v>0</v>
      </c>
      <c r="O748">
        <v>1</v>
      </c>
      <c r="P748" s="70" t="s">
        <v>553</v>
      </c>
      <c r="Q748">
        <v>0</v>
      </c>
      <c r="R748">
        <v>0</v>
      </c>
    </row>
    <row r="749" spans="1:18" x14ac:dyDescent="0.25">
      <c r="A749">
        <v>749</v>
      </c>
      <c r="B749" s="31" t="s">
        <v>7607</v>
      </c>
      <c r="C749" s="70" t="s">
        <v>4504</v>
      </c>
      <c r="D749" s="70" t="s">
        <v>57</v>
      </c>
      <c r="E749" s="70" t="s">
        <v>2479</v>
      </c>
      <c r="F749" s="70" t="s">
        <v>4244</v>
      </c>
      <c r="G749" s="70" t="s">
        <v>337</v>
      </c>
      <c r="H749" s="70" t="s">
        <v>3999</v>
      </c>
      <c r="I749" s="70" t="s">
        <v>24</v>
      </c>
      <c r="J749">
        <v>0.03</v>
      </c>
      <c r="K749">
        <v>1E-3</v>
      </c>
      <c r="L749">
        <v>112</v>
      </c>
      <c r="M749">
        <v>0</v>
      </c>
      <c r="N749">
        <v>0</v>
      </c>
      <c r="O749">
        <v>1</v>
      </c>
      <c r="P749" s="70" t="s">
        <v>553</v>
      </c>
      <c r="Q749">
        <v>0</v>
      </c>
      <c r="R749">
        <v>0</v>
      </c>
    </row>
    <row r="750" spans="1:18" x14ac:dyDescent="0.25">
      <c r="A750">
        <v>750</v>
      </c>
      <c r="B750" s="31" t="s">
        <v>7608</v>
      </c>
      <c r="C750" s="70" t="s">
        <v>4505</v>
      </c>
      <c r="D750" s="70" t="s">
        <v>57</v>
      </c>
      <c r="E750" s="70" t="s">
        <v>2479</v>
      </c>
      <c r="F750" s="70" t="s">
        <v>4244</v>
      </c>
      <c r="G750" s="70" t="s">
        <v>337</v>
      </c>
      <c r="H750" s="70" t="s">
        <v>3999</v>
      </c>
      <c r="I750" s="70" t="s">
        <v>24</v>
      </c>
      <c r="J750">
        <v>0.03</v>
      </c>
      <c r="K750">
        <v>1E-3</v>
      </c>
      <c r="L750">
        <v>112</v>
      </c>
      <c r="M750">
        <v>0</v>
      </c>
      <c r="N750">
        <v>0</v>
      </c>
      <c r="O750">
        <v>1</v>
      </c>
      <c r="P750" s="70" t="s">
        <v>553</v>
      </c>
      <c r="Q750">
        <v>0</v>
      </c>
      <c r="R750">
        <v>0</v>
      </c>
    </row>
    <row r="751" spans="1:18" x14ac:dyDescent="0.25">
      <c r="A751">
        <v>751</v>
      </c>
      <c r="B751" s="31" t="s">
        <v>7609</v>
      </c>
      <c r="C751" s="70" t="s">
        <v>4506</v>
      </c>
      <c r="D751" s="70" t="s">
        <v>57</v>
      </c>
      <c r="E751" s="70" t="s">
        <v>2479</v>
      </c>
      <c r="F751" s="70" t="s">
        <v>4244</v>
      </c>
      <c r="G751" s="70" t="s">
        <v>337</v>
      </c>
      <c r="H751" s="70" t="s">
        <v>3999</v>
      </c>
      <c r="I751" s="70" t="s">
        <v>24</v>
      </c>
      <c r="J751">
        <v>0.03</v>
      </c>
      <c r="K751">
        <v>1E-3</v>
      </c>
      <c r="L751">
        <v>112</v>
      </c>
      <c r="M751">
        <v>0</v>
      </c>
      <c r="N751">
        <v>0</v>
      </c>
      <c r="O751">
        <v>1</v>
      </c>
      <c r="P751" s="70" t="s">
        <v>553</v>
      </c>
      <c r="Q751">
        <v>0</v>
      </c>
      <c r="R751">
        <v>0</v>
      </c>
    </row>
    <row r="752" spans="1:18" x14ac:dyDescent="0.25">
      <c r="A752">
        <v>752</v>
      </c>
      <c r="B752" s="31" t="s">
        <v>7610</v>
      </c>
      <c r="C752" s="70" t="s">
        <v>4001</v>
      </c>
      <c r="D752" s="70" t="s">
        <v>57</v>
      </c>
      <c r="E752" s="70" t="s">
        <v>2479</v>
      </c>
      <c r="F752" s="70" t="s">
        <v>4244</v>
      </c>
      <c r="G752" s="70" t="s">
        <v>337</v>
      </c>
      <c r="H752" s="70" t="s">
        <v>3999</v>
      </c>
      <c r="I752" s="70" t="s">
        <v>24</v>
      </c>
      <c r="J752">
        <v>0.03</v>
      </c>
      <c r="K752">
        <v>1E-3</v>
      </c>
      <c r="L752">
        <v>112</v>
      </c>
      <c r="M752">
        <v>0</v>
      </c>
      <c r="N752">
        <v>0</v>
      </c>
      <c r="O752">
        <v>1</v>
      </c>
      <c r="P752" s="70" t="s">
        <v>553</v>
      </c>
      <c r="Q752">
        <v>0</v>
      </c>
      <c r="R752">
        <v>0</v>
      </c>
    </row>
    <row r="753" spans="1:18" x14ac:dyDescent="0.25">
      <c r="A753">
        <v>753</v>
      </c>
      <c r="B753" s="31" t="s">
        <v>7611</v>
      </c>
      <c r="C753" s="70" t="s">
        <v>4002</v>
      </c>
      <c r="D753" s="70" t="s">
        <v>57</v>
      </c>
      <c r="E753" s="70" t="s">
        <v>2479</v>
      </c>
      <c r="F753" s="70" t="s">
        <v>4244</v>
      </c>
      <c r="G753" s="70" t="s">
        <v>337</v>
      </c>
      <c r="H753" s="70" t="s">
        <v>3999</v>
      </c>
      <c r="I753" s="70" t="s">
        <v>24</v>
      </c>
      <c r="J753">
        <v>0.03</v>
      </c>
      <c r="K753">
        <v>1E-3</v>
      </c>
      <c r="L753">
        <v>112</v>
      </c>
      <c r="M753">
        <v>0</v>
      </c>
      <c r="N753">
        <v>0</v>
      </c>
      <c r="O753">
        <v>1</v>
      </c>
      <c r="P753" s="70" t="s">
        <v>553</v>
      </c>
      <c r="Q753">
        <v>0</v>
      </c>
      <c r="R753">
        <v>0</v>
      </c>
    </row>
    <row r="754" spans="1:18" x14ac:dyDescent="0.25">
      <c r="A754">
        <v>754</v>
      </c>
      <c r="B754" s="31" t="s">
        <v>7612</v>
      </c>
      <c r="C754" s="70" t="s">
        <v>4507</v>
      </c>
      <c r="D754" s="70" t="s">
        <v>540</v>
      </c>
      <c r="E754" s="70" t="s">
        <v>577</v>
      </c>
      <c r="F754" s="70" t="s">
        <v>4508</v>
      </c>
      <c r="G754" s="70" t="s">
        <v>578</v>
      </c>
      <c r="H754" s="70" t="s">
        <v>581</v>
      </c>
      <c r="I754" s="70" t="s">
        <v>24</v>
      </c>
      <c r="J754">
        <v>9.6000000000000002E-2</v>
      </c>
      <c r="K754">
        <v>0</v>
      </c>
      <c r="L754">
        <v>60</v>
      </c>
      <c r="M754">
        <v>0</v>
      </c>
      <c r="N754">
        <v>0</v>
      </c>
      <c r="O754">
        <v>1</v>
      </c>
      <c r="P754" s="70" t="s">
        <v>553</v>
      </c>
      <c r="Q754">
        <v>0</v>
      </c>
      <c r="R754">
        <v>0</v>
      </c>
    </row>
    <row r="755" spans="1:18" x14ac:dyDescent="0.25">
      <c r="A755">
        <v>755</v>
      </c>
      <c r="B755" s="31" t="s">
        <v>7613</v>
      </c>
      <c r="C755" s="70" t="s">
        <v>579</v>
      </c>
      <c r="D755" s="70" t="s">
        <v>540</v>
      </c>
      <c r="E755" s="70" t="s">
        <v>577</v>
      </c>
      <c r="F755" s="70" t="s">
        <v>4508</v>
      </c>
      <c r="G755" s="70" t="s">
        <v>578</v>
      </c>
      <c r="H755" s="70" t="s">
        <v>581</v>
      </c>
      <c r="I755" s="70" t="s">
        <v>24</v>
      </c>
      <c r="J755">
        <v>9.6000000000000002E-2</v>
      </c>
      <c r="K755">
        <v>0</v>
      </c>
      <c r="L755">
        <v>60</v>
      </c>
      <c r="M755">
        <v>0</v>
      </c>
      <c r="N755">
        <v>0</v>
      </c>
      <c r="O755">
        <v>1</v>
      </c>
      <c r="P755" s="70" t="s">
        <v>553</v>
      </c>
      <c r="Q755">
        <v>0</v>
      </c>
      <c r="R755">
        <v>0</v>
      </c>
    </row>
    <row r="756" spans="1:18" x14ac:dyDescent="0.25">
      <c r="A756">
        <v>756</v>
      </c>
      <c r="B756" s="31" t="s">
        <v>7614</v>
      </c>
      <c r="C756" s="70" t="s">
        <v>4509</v>
      </c>
      <c r="D756" s="70" t="s">
        <v>540</v>
      </c>
      <c r="E756" s="70" t="s">
        <v>577</v>
      </c>
      <c r="F756" s="70" t="s">
        <v>4508</v>
      </c>
      <c r="G756" s="70" t="s">
        <v>578</v>
      </c>
      <c r="H756" s="70" t="s">
        <v>581</v>
      </c>
      <c r="I756" s="70" t="s">
        <v>24</v>
      </c>
      <c r="J756">
        <v>9.6000000000000002E-2</v>
      </c>
      <c r="K756">
        <v>0</v>
      </c>
      <c r="L756">
        <v>60</v>
      </c>
      <c r="M756">
        <v>0</v>
      </c>
      <c r="N756">
        <v>0</v>
      </c>
      <c r="O756">
        <v>1</v>
      </c>
      <c r="P756" s="70" t="s">
        <v>553</v>
      </c>
      <c r="Q756">
        <v>0</v>
      </c>
      <c r="R756">
        <v>0</v>
      </c>
    </row>
    <row r="757" spans="1:18" x14ac:dyDescent="0.25">
      <c r="A757">
        <v>757</v>
      </c>
      <c r="B757" s="31" t="s">
        <v>7615</v>
      </c>
      <c r="C757" s="70" t="s">
        <v>580</v>
      </c>
      <c r="D757" s="70" t="s">
        <v>540</v>
      </c>
      <c r="E757" s="70" t="s">
        <v>577</v>
      </c>
      <c r="F757" s="70" t="s">
        <v>4508</v>
      </c>
      <c r="G757" s="70" t="s">
        <v>578</v>
      </c>
      <c r="H757" s="70" t="s">
        <v>581</v>
      </c>
      <c r="I757" s="70" t="s">
        <v>24</v>
      </c>
      <c r="J757">
        <v>9.6000000000000002E-2</v>
      </c>
      <c r="K757">
        <v>0</v>
      </c>
      <c r="L757">
        <v>60</v>
      </c>
      <c r="M757">
        <v>0</v>
      </c>
      <c r="N757">
        <v>0</v>
      </c>
      <c r="O757">
        <v>1</v>
      </c>
      <c r="P757" s="70" t="s">
        <v>553</v>
      </c>
      <c r="Q757">
        <v>0</v>
      </c>
      <c r="R757">
        <v>0</v>
      </c>
    </row>
    <row r="758" spans="1:18" x14ac:dyDescent="0.25">
      <c r="A758">
        <v>758</v>
      </c>
      <c r="B758" s="31" t="s">
        <v>7616</v>
      </c>
      <c r="C758" s="70" t="s">
        <v>4510</v>
      </c>
      <c r="D758" s="70" t="s">
        <v>34</v>
      </c>
      <c r="E758" s="70" t="s">
        <v>2485</v>
      </c>
      <c r="F758" s="70" t="s">
        <v>2415</v>
      </c>
      <c r="G758" s="70" t="s">
        <v>582</v>
      </c>
      <c r="H758" s="70" t="s">
        <v>228</v>
      </c>
      <c r="I758" s="70" t="s">
        <v>24</v>
      </c>
      <c r="J758">
        <v>0.108</v>
      </c>
      <c r="K758">
        <v>0</v>
      </c>
      <c r="L758">
        <v>48</v>
      </c>
      <c r="M758">
        <v>0</v>
      </c>
      <c r="N758">
        <v>0</v>
      </c>
      <c r="O758">
        <v>1</v>
      </c>
      <c r="P758" s="70" t="s">
        <v>553</v>
      </c>
      <c r="Q758">
        <v>0</v>
      </c>
      <c r="R758">
        <v>0</v>
      </c>
    </row>
    <row r="759" spans="1:18" x14ac:dyDescent="0.25">
      <c r="A759">
        <v>759</v>
      </c>
      <c r="B759" s="31" t="s">
        <v>7617</v>
      </c>
      <c r="C759" s="70" t="s">
        <v>4511</v>
      </c>
      <c r="D759" s="70" t="s">
        <v>34</v>
      </c>
      <c r="E759" s="70" t="s">
        <v>2485</v>
      </c>
      <c r="F759" s="70" t="s">
        <v>2415</v>
      </c>
      <c r="G759" s="70" t="s">
        <v>582</v>
      </c>
      <c r="H759" s="70" t="s">
        <v>228</v>
      </c>
      <c r="I759" s="70" t="s">
        <v>24</v>
      </c>
      <c r="J759">
        <v>0.108</v>
      </c>
      <c r="K759">
        <v>0</v>
      </c>
      <c r="L759">
        <v>48</v>
      </c>
      <c r="M759">
        <v>0</v>
      </c>
      <c r="N759">
        <v>0</v>
      </c>
      <c r="O759">
        <v>1</v>
      </c>
      <c r="P759" s="70" t="s">
        <v>553</v>
      </c>
      <c r="Q759">
        <v>0</v>
      </c>
      <c r="R759">
        <v>0</v>
      </c>
    </row>
    <row r="760" spans="1:18" x14ac:dyDescent="0.25">
      <c r="A760">
        <v>760</v>
      </c>
      <c r="B760" s="31" t="s">
        <v>7618</v>
      </c>
      <c r="C760" s="70" t="s">
        <v>3728</v>
      </c>
      <c r="D760" s="70" t="s">
        <v>34</v>
      </c>
      <c r="E760" s="70" t="s">
        <v>2485</v>
      </c>
      <c r="F760" s="70" t="s">
        <v>4501</v>
      </c>
      <c r="G760" s="70" t="s">
        <v>582</v>
      </c>
      <c r="H760" s="70" t="s">
        <v>583</v>
      </c>
      <c r="I760" s="70" t="s">
        <v>24</v>
      </c>
      <c r="J760">
        <v>0.16800000000000001</v>
      </c>
      <c r="K760">
        <v>1E-3</v>
      </c>
      <c r="L760">
        <v>32</v>
      </c>
      <c r="M760">
        <v>0</v>
      </c>
      <c r="N760">
        <v>0</v>
      </c>
      <c r="O760">
        <v>1</v>
      </c>
      <c r="P760" s="70" t="s">
        <v>553</v>
      </c>
      <c r="Q760">
        <v>0</v>
      </c>
      <c r="R760">
        <v>0</v>
      </c>
    </row>
    <row r="761" spans="1:18" x14ac:dyDescent="0.25">
      <c r="A761">
        <v>761</v>
      </c>
      <c r="B761" s="31" t="s">
        <v>7619</v>
      </c>
      <c r="C761" s="70" t="s">
        <v>4512</v>
      </c>
      <c r="D761" s="70" t="s">
        <v>34</v>
      </c>
      <c r="E761" s="70" t="s">
        <v>2485</v>
      </c>
      <c r="F761" s="70" t="s">
        <v>2415</v>
      </c>
      <c r="G761" s="70" t="s">
        <v>582</v>
      </c>
      <c r="H761" s="70" t="s">
        <v>228</v>
      </c>
      <c r="I761" s="70" t="s">
        <v>24</v>
      </c>
      <c r="J761">
        <v>0.108</v>
      </c>
      <c r="K761">
        <v>0</v>
      </c>
      <c r="L761">
        <v>48</v>
      </c>
      <c r="M761">
        <v>0</v>
      </c>
      <c r="N761">
        <v>0</v>
      </c>
      <c r="O761">
        <v>1</v>
      </c>
      <c r="P761" s="70" t="s">
        <v>553</v>
      </c>
      <c r="Q761">
        <v>0</v>
      </c>
      <c r="R761">
        <v>0</v>
      </c>
    </row>
    <row r="762" spans="1:18" x14ac:dyDescent="0.25">
      <c r="A762">
        <v>762</v>
      </c>
      <c r="B762" s="31" t="s">
        <v>7620</v>
      </c>
      <c r="C762" s="70" t="s">
        <v>4513</v>
      </c>
      <c r="D762" s="70" t="s">
        <v>34</v>
      </c>
      <c r="E762" s="70" t="s">
        <v>2699</v>
      </c>
      <c r="F762" s="70" t="s">
        <v>4049</v>
      </c>
      <c r="G762" s="70" t="s">
        <v>582</v>
      </c>
      <c r="H762" s="70" t="s">
        <v>299</v>
      </c>
      <c r="I762" s="70" t="s">
        <v>24</v>
      </c>
      <c r="J762">
        <v>0.156</v>
      </c>
      <c r="K762">
        <v>1E-3</v>
      </c>
      <c r="L762">
        <v>30</v>
      </c>
      <c r="M762">
        <v>0</v>
      </c>
      <c r="N762">
        <v>0</v>
      </c>
      <c r="O762">
        <v>0</v>
      </c>
      <c r="P762" s="70" t="s">
        <v>553</v>
      </c>
      <c r="Q762">
        <v>0</v>
      </c>
      <c r="R762">
        <v>0</v>
      </c>
    </row>
    <row r="763" spans="1:18" x14ac:dyDescent="0.25">
      <c r="A763">
        <v>763</v>
      </c>
      <c r="B763" s="31" t="s">
        <v>7621</v>
      </c>
      <c r="C763" s="70" t="s">
        <v>4514</v>
      </c>
      <c r="D763" s="70" t="s">
        <v>34</v>
      </c>
      <c r="E763" s="70" t="s">
        <v>2699</v>
      </c>
      <c r="F763" s="70" t="s">
        <v>4049</v>
      </c>
      <c r="G763" s="70" t="s">
        <v>582</v>
      </c>
      <c r="H763" s="70" t="s">
        <v>23</v>
      </c>
      <c r="I763" s="70" t="s">
        <v>24</v>
      </c>
      <c r="J763">
        <v>0.1</v>
      </c>
      <c r="K763">
        <v>0</v>
      </c>
      <c r="L763">
        <v>1</v>
      </c>
      <c r="M763">
        <v>0</v>
      </c>
      <c r="N763">
        <v>0</v>
      </c>
      <c r="O763">
        <v>1</v>
      </c>
      <c r="P763" s="70" t="s">
        <v>553</v>
      </c>
      <c r="Q763">
        <v>0</v>
      </c>
      <c r="R763">
        <v>0</v>
      </c>
    </row>
    <row r="764" spans="1:18" x14ac:dyDescent="0.25">
      <c r="A764">
        <v>764</v>
      </c>
      <c r="B764" s="31" t="s">
        <v>7622</v>
      </c>
      <c r="C764" s="70" t="s">
        <v>3323</v>
      </c>
      <c r="D764" s="70" t="s">
        <v>34</v>
      </c>
      <c r="E764" s="70" t="s">
        <v>4515</v>
      </c>
      <c r="F764" s="70" t="s">
        <v>4516</v>
      </c>
      <c r="G764" s="70" t="s">
        <v>582</v>
      </c>
      <c r="H764" s="70" t="s">
        <v>295</v>
      </c>
      <c r="I764" s="70" t="s">
        <v>24</v>
      </c>
      <c r="J764">
        <v>0.23400000000000001</v>
      </c>
      <c r="K764">
        <v>1E-3</v>
      </c>
      <c r="L764">
        <v>20</v>
      </c>
      <c r="M764">
        <v>0</v>
      </c>
      <c r="N764">
        <v>0</v>
      </c>
      <c r="O764">
        <v>1</v>
      </c>
      <c r="P764" s="70" t="s">
        <v>553</v>
      </c>
      <c r="Q764">
        <v>0</v>
      </c>
      <c r="R764">
        <v>0</v>
      </c>
    </row>
    <row r="765" spans="1:18" x14ac:dyDescent="0.25">
      <c r="A765">
        <v>765</v>
      </c>
      <c r="B765" s="31" t="s">
        <v>7623</v>
      </c>
      <c r="C765" s="70" t="s">
        <v>3917</v>
      </c>
      <c r="D765" s="70" t="s">
        <v>34</v>
      </c>
      <c r="E765" s="70" t="s">
        <v>2699</v>
      </c>
      <c r="F765" s="70" t="s">
        <v>4049</v>
      </c>
      <c r="G765" s="70" t="s">
        <v>582</v>
      </c>
      <c r="H765" s="70" t="s">
        <v>295</v>
      </c>
      <c r="I765" s="70" t="s">
        <v>24</v>
      </c>
      <c r="J765">
        <v>0.252</v>
      </c>
      <c r="K765">
        <v>1E-3</v>
      </c>
      <c r="L765">
        <v>20</v>
      </c>
      <c r="M765">
        <v>0</v>
      </c>
      <c r="N765">
        <v>0</v>
      </c>
      <c r="O765">
        <v>1</v>
      </c>
      <c r="P765" s="70" t="s">
        <v>553</v>
      </c>
      <c r="Q765">
        <v>0</v>
      </c>
      <c r="R765">
        <v>0</v>
      </c>
    </row>
    <row r="766" spans="1:18" x14ac:dyDescent="0.25">
      <c r="A766">
        <v>766</v>
      </c>
      <c r="B766" s="31" t="s">
        <v>7624</v>
      </c>
      <c r="C766" s="70" t="s">
        <v>4517</v>
      </c>
      <c r="D766" s="70" t="s">
        <v>34</v>
      </c>
      <c r="E766" s="70" t="s">
        <v>2485</v>
      </c>
      <c r="F766" s="70" t="s">
        <v>2415</v>
      </c>
      <c r="G766" s="70" t="s">
        <v>582</v>
      </c>
      <c r="H766" s="70" t="s">
        <v>584</v>
      </c>
      <c r="I766" s="70" t="s">
        <v>24</v>
      </c>
      <c r="J766">
        <v>2.5000000000000001E-2</v>
      </c>
      <c r="K766">
        <v>1E-3</v>
      </c>
      <c r="L766">
        <v>28</v>
      </c>
      <c r="M766">
        <v>0</v>
      </c>
      <c r="N766">
        <v>0</v>
      </c>
      <c r="O766">
        <v>1</v>
      </c>
      <c r="P766" s="70" t="s">
        <v>553</v>
      </c>
      <c r="Q766">
        <v>0</v>
      </c>
      <c r="R766">
        <v>0</v>
      </c>
    </row>
    <row r="767" spans="1:18" x14ac:dyDescent="0.25">
      <c r="A767">
        <v>767</v>
      </c>
      <c r="B767" s="31" t="s">
        <v>7625</v>
      </c>
      <c r="C767" s="70" t="s">
        <v>3905</v>
      </c>
      <c r="D767" s="70" t="s">
        <v>34</v>
      </c>
      <c r="E767" s="70" t="s">
        <v>2485</v>
      </c>
      <c r="F767" s="70" t="s">
        <v>2415</v>
      </c>
      <c r="G767" s="70" t="s">
        <v>582</v>
      </c>
      <c r="H767" s="70" t="s">
        <v>584</v>
      </c>
      <c r="I767" s="70" t="s">
        <v>24</v>
      </c>
      <c r="J767">
        <v>2.5000000000000001E-2</v>
      </c>
      <c r="K767">
        <v>1E-3</v>
      </c>
      <c r="L767">
        <v>28</v>
      </c>
      <c r="M767">
        <v>0</v>
      </c>
      <c r="N767">
        <v>0</v>
      </c>
      <c r="O767">
        <v>1</v>
      </c>
      <c r="P767" s="70" t="s">
        <v>553</v>
      </c>
      <c r="Q767">
        <v>0</v>
      </c>
      <c r="R767">
        <v>0</v>
      </c>
    </row>
    <row r="768" spans="1:18" x14ac:dyDescent="0.25">
      <c r="A768">
        <v>768</v>
      </c>
      <c r="B768" s="31" t="s">
        <v>7626</v>
      </c>
      <c r="C768" s="70" t="s">
        <v>4518</v>
      </c>
      <c r="D768" s="70" t="s">
        <v>34</v>
      </c>
      <c r="E768" s="70" t="s">
        <v>2485</v>
      </c>
      <c r="F768" s="70" t="s">
        <v>4501</v>
      </c>
      <c r="G768" s="70" t="s">
        <v>582</v>
      </c>
      <c r="H768" s="70" t="s">
        <v>90</v>
      </c>
      <c r="I768" s="70" t="s">
        <v>24</v>
      </c>
      <c r="J768">
        <v>0.18</v>
      </c>
      <c r="K768">
        <v>1E-3</v>
      </c>
      <c r="L768">
        <v>24</v>
      </c>
      <c r="M768">
        <v>0</v>
      </c>
      <c r="N768">
        <v>0</v>
      </c>
      <c r="O768">
        <v>1</v>
      </c>
      <c r="P768" s="70" t="s">
        <v>553</v>
      </c>
      <c r="Q768">
        <v>0</v>
      </c>
      <c r="R768">
        <v>0</v>
      </c>
    </row>
    <row r="769" spans="1:18" x14ac:dyDescent="0.25">
      <c r="A769">
        <v>769</v>
      </c>
      <c r="B769" s="31" t="s">
        <v>7627</v>
      </c>
      <c r="C769" s="70" t="s">
        <v>585</v>
      </c>
      <c r="D769" s="70" t="s">
        <v>81</v>
      </c>
      <c r="E769" s="70" t="s">
        <v>354</v>
      </c>
      <c r="F769" s="70" t="s">
        <v>355</v>
      </c>
      <c r="G769" s="70" t="s">
        <v>337</v>
      </c>
      <c r="H769" s="70" t="s">
        <v>244</v>
      </c>
      <c r="I769" s="70" t="s">
        <v>24</v>
      </c>
      <c r="J769">
        <v>0.25</v>
      </c>
      <c r="K769">
        <v>3.0000000000000001E-3</v>
      </c>
      <c r="L769">
        <v>36</v>
      </c>
      <c r="M769">
        <v>0</v>
      </c>
      <c r="N769">
        <v>0</v>
      </c>
      <c r="O769">
        <v>1</v>
      </c>
      <c r="P769" s="70" t="s">
        <v>38</v>
      </c>
      <c r="Q769">
        <v>0</v>
      </c>
      <c r="R769">
        <v>0</v>
      </c>
    </row>
    <row r="770" spans="1:18" x14ac:dyDescent="0.25">
      <c r="A770">
        <v>770</v>
      </c>
      <c r="B770" s="31" t="s">
        <v>7628</v>
      </c>
      <c r="C770" s="70" t="s">
        <v>586</v>
      </c>
      <c r="D770" s="70" t="s">
        <v>36</v>
      </c>
      <c r="E770" s="70" t="s">
        <v>2511</v>
      </c>
      <c r="F770" s="70" t="s">
        <v>555</v>
      </c>
      <c r="G770" s="70" t="s">
        <v>4486</v>
      </c>
      <c r="H770" s="70" t="s">
        <v>90</v>
      </c>
      <c r="I770" s="70" t="s">
        <v>24</v>
      </c>
      <c r="J770">
        <v>0.5</v>
      </c>
      <c r="K770">
        <v>2E-3</v>
      </c>
      <c r="L770">
        <v>24</v>
      </c>
      <c r="M770">
        <v>0</v>
      </c>
      <c r="N770">
        <v>0</v>
      </c>
      <c r="O770">
        <v>1</v>
      </c>
      <c r="P770" s="70" t="s">
        <v>38</v>
      </c>
      <c r="Q770">
        <v>0</v>
      </c>
      <c r="R770">
        <v>0</v>
      </c>
    </row>
    <row r="771" spans="1:18" x14ac:dyDescent="0.25">
      <c r="A771">
        <v>771</v>
      </c>
      <c r="B771" s="31" t="s">
        <v>7629</v>
      </c>
      <c r="C771" s="70" t="s">
        <v>587</v>
      </c>
      <c r="D771" s="70" t="s">
        <v>81</v>
      </c>
      <c r="E771" s="70" t="s">
        <v>354</v>
      </c>
      <c r="F771" s="70" t="s">
        <v>4105</v>
      </c>
      <c r="G771" s="70" t="s">
        <v>588</v>
      </c>
      <c r="H771" s="70" t="s">
        <v>90</v>
      </c>
      <c r="I771" s="70" t="s">
        <v>24</v>
      </c>
      <c r="J771">
        <v>0.5</v>
      </c>
      <c r="K771">
        <v>1.8E-3</v>
      </c>
      <c r="L771">
        <v>24</v>
      </c>
      <c r="M771">
        <v>0</v>
      </c>
      <c r="N771">
        <v>0</v>
      </c>
      <c r="O771">
        <v>1</v>
      </c>
      <c r="P771" s="70" t="s">
        <v>38</v>
      </c>
      <c r="Q771">
        <v>0</v>
      </c>
      <c r="R771">
        <v>0</v>
      </c>
    </row>
    <row r="772" spans="1:18" x14ac:dyDescent="0.25">
      <c r="A772">
        <v>772</v>
      </c>
      <c r="B772" s="31" t="s">
        <v>7630</v>
      </c>
      <c r="C772" s="70" t="s">
        <v>589</v>
      </c>
      <c r="D772" s="70" t="s">
        <v>81</v>
      </c>
      <c r="E772" s="70" t="s">
        <v>354</v>
      </c>
      <c r="F772" s="70" t="s">
        <v>4105</v>
      </c>
      <c r="G772" s="70" t="s">
        <v>588</v>
      </c>
      <c r="H772" s="70" t="s">
        <v>590</v>
      </c>
      <c r="I772" s="70" t="s">
        <v>24</v>
      </c>
      <c r="J772">
        <v>0.9</v>
      </c>
      <c r="K772">
        <v>1.702E-3</v>
      </c>
      <c r="L772">
        <v>14</v>
      </c>
      <c r="M772">
        <v>0</v>
      </c>
      <c r="N772">
        <v>0</v>
      </c>
      <c r="O772">
        <v>1</v>
      </c>
      <c r="P772" s="70" t="s">
        <v>38</v>
      </c>
      <c r="Q772">
        <v>0</v>
      </c>
      <c r="R772">
        <v>0</v>
      </c>
    </row>
    <row r="773" spans="1:18" x14ac:dyDescent="0.25">
      <c r="A773">
        <v>773</v>
      </c>
      <c r="B773" s="31" t="s">
        <v>7631</v>
      </c>
      <c r="C773" s="70" t="s">
        <v>591</v>
      </c>
      <c r="D773" s="70" t="s">
        <v>39</v>
      </c>
      <c r="E773" s="70" t="s">
        <v>2481</v>
      </c>
      <c r="F773" s="70" t="s">
        <v>63</v>
      </c>
      <c r="G773" s="70" t="s">
        <v>337</v>
      </c>
      <c r="H773" s="70" t="s">
        <v>244</v>
      </c>
      <c r="I773" s="70" t="s">
        <v>24</v>
      </c>
      <c r="J773">
        <v>0.222</v>
      </c>
      <c r="K773">
        <v>3.3000000000000002E-2</v>
      </c>
      <c r="L773">
        <v>1</v>
      </c>
      <c r="M773">
        <v>0</v>
      </c>
      <c r="N773">
        <v>0</v>
      </c>
      <c r="O773">
        <v>1</v>
      </c>
      <c r="P773" s="70" t="s">
        <v>336</v>
      </c>
      <c r="Q773">
        <v>0</v>
      </c>
      <c r="R773">
        <v>0</v>
      </c>
    </row>
    <row r="774" spans="1:18" x14ac:dyDescent="0.25">
      <c r="A774">
        <v>774</v>
      </c>
      <c r="B774" s="31" t="s">
        <v>7632</v>
      </c>
      <c r="C774" s="70" t="s">
        <v>3463</v>
      </c>
      <c r="D774" s="70" t="s">
        <v>327</v>
      </c>
      <c r="E774" s="70" t="s">
        <v>4295</v>
      </c>
      <c r="F774" s="70" t="s">
        <v>63</v>
      </c>
      <c r="G774" s="70" t="s">
        <v>592</v>
      </c>
      <c r="H774" s="70" t="s">
        <v>195</v>
      </c>
      <c r="I774" s="70" t="s">
        <v>24</v>
      </c>
      <c r="J774">
        <v>7.4999999999999997E-2</v>
      </c>
      <c r="K774">
        <v>0</v>
      </c>
      <c r="L774">
        <v>10</v>
      </c>
      <c r="M774">
        <v>0</v>
      </c>
      <c r="N774">
        <v>0</v>
      </c>
      <c r="O774">
        <v>1</v>
      </c>
      <c r="P774" s="70" t="s">
        <v>336</v>
      </c>
      <c r="Q774">
        <v>0</v>
      </c>
      <c r="R774">
        <v>0</v>
      </c>
    </row>
    <row r="775" spans="1:18" x14ac:dyDescent="0.25">
      <c r="A775">
        <v>775</v>
      </c>
      <c r="B775" s="31" t="s">
        <v>7633</v>
      </c>
      <c r="C775" s="70" t="s">
        <v>3580</v>
      </c>
      <c r="D775" s="70" t="s">
        <v>327</v>
      </c>
      <c r="E775" s="70" t="s">
        <v>4295</v>
      </c>
      <c r="F775" s="70" t="s">
        <v>63</v>
      </c>
      <c r="G775" s="70" t="s">
        <v>592</v>
      </c>
      <c r="H775" s="70" t="s">
        <v>59</v>
      </c>
      <c r="I775" s="70" t="s">
        <v>24</v>
      </c>
      <c r="J775">
        <v>7.4999999999999997E-2</v>
      </c>
      <c r="K775">
        <v>0</v>
      </c>
      <c r="L775">
        <v>12</v>
      </c>
      <c r="M775">
        <v>0</v>
      </c>
      <c r="N775">
        <v>0</v>
      </c>
      <c r="O775">
        <v>1</v>
      </c>
      <c r="P775" s="70" t="s">
        <v>336</v>
      </c>
      <c r="Q775">
        <v>0</v>
      </c>
      <c r="R775">
        <v>0</v>
      </c>
    </row>
    <row r="776" spans="1:18" x14ac:dyDescent="0.25">
      <c r="A776">
        <v>776</v>
      </c>
      <c r="B776" s="31" t="s">
        <v>7634</v>
      </c>
      <c r="C776" s="70" t="s">
        <v>593</v>
      </c>
      <c r="D776" s="70" t="s">
        <v>327</v>
      </c>
      <c r="E776" s="70" t="s">
        <v>4295</v>
      </c>
      <c r="F776" s="70" t="s">
        <v>63</v>
      </c>
      <c r="G776" s="70" t="s">
        <v>4519</v>
      </c>
      <c r="H776" s="70" t="s">
        <v>195</v>
      </c>
      <c r="I776" s="70" t="s">
        <v>24</v>
      </c>
      <c r="J776">
        <v>7.4999999999999997E-2</v>
      </c>
      <c r="K776">
        <v>0</v>
      </c>
      <c r="L776">
        <v>10</v>
      </c>
      <c r="M776">
        <v>0</v>
      </c>
      <c r="N776">
        <v>0</v>
      </c>
      <c r="O776">
        <v>1</v>
      </c>
      <c r="P776" s="70" t="s">
        <v>336</v>
      </c>
      <c r="Q776">
        <v>0</v>
      </c>
      <c r="R776">
        <v>0</v>
      </c>
    </row>
    <row r="777" spans="1:18" x14ac:dyDescent="0.25">
      <c r="A777">
        <v>777</v>
      </c>
      <c r="B777" s="31" t="s">
        <v>7635</v>
      </c>
      <c r="C777" s="70" t="s">
        <v>594</v>
      </c>
      <c r="D777" s="70" t="s">
        <v>39</v>
      </c>
      <c r="E777" s="70" t="s">
        <v>2481</v>
      </c>
      <c r="F777" s="70" t="s">
        <v>63</v>
      </c>
      <c r="G777" s="70" t="s">
        <v>337</v>
      </c>
      <c r="H777" s="70" t="s">
        <v>244</v>
      </c>
      <c r="I777" s="70" t="s">
        <v>24</v>
      </c>
      <c r="J777">
        <v>0.22</v>
      </c>
      <c r="K777">
        <v>3.3000000000000002E-2</v>
      </c>
      <c r="L777">
        <v>1</v>
      </c>
      <c r="M777">
        <v>0</v>
      </c>
      <c r="N777">
        <v>0</v>
      </c>
      <c r="O777">
        <v>1</v>
      </c>
      <c r="P777" s="70" t="s">
        <v>336</v>
      </c>
      <c r="Q777">
        <v>0</v>
      </c>
      <c r="R777">
        <v>0</v>
      </c>
    </row>
    <row r="778" spans="1:18" x14ac:dyDescent="0.25">
      <c r="A778">
        <v>778</v>
      </c>
      <c r="B778" s="31" t="s">
        <v>7636</v>
      </c>
      <c r="C778" s="70" t="s">
        <v>3820</v>
      </c>
      <c r="D778" s="70" t="s">
        <v>327</v>
      </c>
      <c r="E778" s="70" t="s">
        <v>4295</v>
      </c>
      <c r="F778" s="70" t="s">
        <v>63</v>
      </c>
      <c r="G778" s="70" t="s">
        <v>595</v>
      </c>
      <c r="H778" s="70" t="s">
        <v>195</v>
      </c>
      <c r="I778" s="70" t="s">
        <v>24</v>
      </c>
      <c r="J778">
        <v>7.4999999999999997E-2</v>
      </c>
      <c r="K778">
        <v>0</v>
      </c>
      <c r="L778">
        <v>10</v>
      </c>
      <c r="M778">
        <v>0</v>
      </c>
      <c r="N778">
        <v>0</v>
      </c>
      <c r="O778">
        <v>1</v>
      </c>
      <c r="P778" s="70" t="s">
        <v>336</v>
      </c>
      <c r="Q778">
        <v>0</v>
      </c>
      <c r="R778">
        <v>0</v>
      </c>
    </row>
    <row r="779" spans="1:18" x14ac:dyDescent="0.25">
      <c r="A779">
        <v>779</v>
      </c>
      <c r="B779" s="31" t="s">
        <v>7637</v>
      </c>
      <c r="C779" s="70" t="s">
        <v>596</v>
      </c>
      <c r="D779" s="70" t="s">
        <v>166</v>
      </c>
      <c r="E779" s="70" t="s">
        <v>4488</v>
      </c>
      <c r="F779" s="70" t="s">
        <v>4520</v>
      </c>
      <c r="G779" s="70" t="s">
        <v>4521</v>
      </c>
      <c r="H779" s="70" t="s">
        <v>307</v>
      </c>
      <c r="I779" s="70" t="s">
        <v>24</v>
      </c>
      <c r="J779">
        <v>0.24</v>
      </c>
      <c r="K779">
        <v>0</v>
      </c>
      <c r="L779">
        <v>18</v>
      </c>
      <c r="M779">
        <v>0</v>
      </c>
      <c r="N779">
        <v>0</v>
      </c>
      <c r="O779">
        <v>1</v>
      </c>
      <c r="P779" s="70" t="s">
        <v>91</v>
      </c>
      <c r="Q779">
        <v>0</v>
      </c>
      <c r="R779">
        <v>0</v>
      </c>
    </row>
    <row r="780" spans="1:18" x14ac:dyDescent="0.25">
      <c r="A780">
        <v>780</v>
      </c>
      <c r="B780" s="31" t="s">
        <v>7638</v>
      </c>
      <c r="C780" s="70" t="s">
        <v>597</v>
      </c>
      <c r="D780" s="70" t="s">
        <v>166</v>
      </c>
      <c r="E780" s="70" t="s">
        <v>4488</v>
      </c>
      <c r="F780" s="70" t="s">
        <v>4520</v>
      </c>
      <c r="G780" s="70" t="s">
        <v>4521</v>
      </c>
      <c r="H780" s="70" t="s">
        <v>307</v>
      </c>
      <c r="I780" s="70" t="s">
        <v>24</v>
      </c>
      <c r="J780">
        <v>0.24</v>
      </c>
      <c r="K780">
        <v>0</v>
      </c>
      <c r="L780">
        <v>18</v>
      </c>
      <c r="M780">
        <v>0</v>
      </c>
      <c r="N780">
        <v>0</v>
      </c>
      <c r="O780">
        <v>1</v>
      </c>
      <c r="P780" s="70" t="s">
        <v>91</v>
      </c>
      <c r="Q780">
        <v>0</v>
      </c>
      <c r="R780">
        <v>0</v>
      </c>
    </row>
    <row r="781" spans="1:18" x14ac:dyDescent="0.25">
      <c r="A781">
        <v>781</v>
      </c>
      <c r="B781" s="31" t="s">
        <v>7639</v>
      </c>
      <c r="C781" s="70" t="s">
        <v>6619</v>
      </c>
      <c r="D781" s="70" t="s">
        <v>166</v>
      </c>
      <c r="E781" s="70" t="s">
        <v>4522</v>
      </c>
      <c r="F781" s="70" t="s">
        <v>598</v>
      </c>
      <c r="G781" s="70" t="s">
        <v>599</v>
      </c>
      <c r="H781" s="70" t="s">
        <v>90</v>
      </c>
      <c r="I781" s="70" t="s">
        <v>24</v>
      </c>
      <c r="J781">
        <v>0.39700000000000002</v>
      </c>
      <c r="K781">
        <v>1E-3</v>
      </c>
      <c r="L781">
        <v>24</v>
      </c>
      <c r="M781">
        <v>0</v>
      </c>
      <c r="N781">
        <v>0</v>
      </c>
      <c r="O781">
        <v>1</v>
      </c>
      <c r="P781" s="70" t="s">
        <v>91</v>
      </c>
      <c r="Q781">
        <v>0</v>
      </c>
      <c r="R781">
        <v>0</v>
      </c>
    </row>
    <row r="782" spans="1:18" x14ac:dyDescent="0.25">
      <c r="A782">
        <v>782</v>
      </c>
      <c r="B782" s="31" t="s">
        <v>7640</v>
      </c>
      <c r="C782" s="70" t="s">
        <v>600</v>
      </c>
      <c r="D782" s="70" t="s">
        <v>57</v>
      </c>
      <c r="E782" s="70" t="s">
        <v>2531</v>
      </c>
      <c r="F782" s="70" t="s">
        <v>2532</v>
      </c>
      <c r="G782" s="70" t="s">
        <v>601</v>
      </c>
      <c r="H782" s="70" t="s">
        <v>90</v>
      </c>
      <c r="I782" s="70" t="s">
        <v>24</v>
      </c>
      <c r="J782">
        <v>0.25</v>
      </c>
      <c r="K782">
        <v>1E-3</v>
      </c>
      <c r="L782">
        <v>24</v>
      </c>
      <c r="M782">
        <v>0</v>
      </c>
      <c r="N782">
        <v>0</v>
      </c>
      <c r="O782">
        <v>1</v>
      </c>
      <c r="P782" s="70" t="s">
        <v>336</v>
      </c>
      <c r="Q782">
        <v>0</v>
      </c>
      <c r="R782">
        <v>0</v>
      </c>
    </row>
    <row r="783" spans="1:18" x14ac:dyDescent="0.25">
      <c r="A783">
        <v>783</v>
      </c>
      <c r="B783" s="31" t="s">
        <v>7641</v>
      </c>
      <c r="C783" s="70" t="s">
        <v>602</v>
      </c>
      <c r="D783" s="70" t="s">
        <v>57</v>
      </c>
      <c r="E783" s="70" t="s">
        <v>2531</v>
      </c>
      <c r="F783" s="70" t="s">
        <v>2532</v>
      </c>
      <c r="G783" s="70" t="s">
        <v>601</v>
      </c>
      <c r="H783" s="70" t="s">
        <v>90</v>
      </c>
      <c r="I783" s="70" t="s">
        <v>24</v>
      </c>
      <c r="J783">
        <v>0.20699999999999999</v>
      </c>
      <c r="K783">
        <v>0</v>
      </c>
      <c r="L783">
        <v>24</v>
      </c>
      <c r="M783">
        <v>0</v>
      </c>
      <c r="N783">
        <v>0</v>
      </c>
      <c r="O783">
        <v>1</v>
      </c>
      <c r="P783" s="70" t="s">
        <v>336</v>
      </c>
      <c r="Q783">
        <v>0</v>
      </c>
      <c r="R783">
        <v>0</v>
      </c>
    </row>
    <row r="784" spans="1:18" x14ac:dyDescent="0.25">
      <c r="A784">
        <v>784</v>
      </c>
      <c r="B784" s="31" t="s">
        <v>7642</v>
      </c>
      <c r="C784" s="70" t="s">
        <v>603</v>
      </c>
      <c r="D784" s="70" t="s">
        <v>53</v>
      </c>
      <c r="E784" s="70" t="s">
        <v>4322</v>
      </c>
      <c r="F784" s="70" t="s">
        <v>4368</v>
      </c>
      <c r="G784" s="70" t="s">
        <v>604</v>
      </c>
      <c r="H784" s="70" t="s">
        <v>677</v>
      </c>
      <c r="I784" s="70" t="s">
        <v>24</v>
      </c>
      <c r="J784">
        <v>6.3E-2</v>
      </c>
      <c r="K784">
        <v>1E-3</v>
      </c>
      <c r="L784">
        <v>32</v>
      </c>
      <c r="M784">
        <v>0</v>
      </c>
      <c r="N784">
        <v>0</v>
      </c>
      <c r="O784">
        <v>1</v>
      </c>
      <c r="P784" s="70" t="s">
        <v>38</v>
      </c>
      <c r="Q784">
        <v>0</v>
      </c>
      <c r="R784">
        <v>0</v>
      </c>
    </row>
    <row r="785" spans="1:18" x14ac:dyDescent="0.25">
      <c r="A785">
        <v>785</v>
      </c>
      <c r="B785" s="31" t="s">
        <v>7643</v>
      </c>
      <c r="C785" s="70" t="s">
        <v>605</v>
      </c>
      <c r="D785" s="70" t="s">
        <v>53</v>
      </c>
      <c r="E785" s="70" t="s">
        <v>4322</v>
      </c>
      <c r="F785" s="70" t="s">
        <v>4368</v>
      </c>
      <c r="G785" s="70" t="s">
        <v>604</v>
      </c>
      <c r="H785" s="70" t="s">
        <v>677</v>
      </c>
      <c r="I785" s="70" t="s">
        <v>24</v>
      </c>
      <c r="J785">
        <v>9.7000000000000003E-2</v>
      </c>
      <c r="K785">
        <v>1E-3</v>
      </c>
      <c r="L785">
        <v>32</v>
      </c>
      <c r="M785">
        <v>0</v>
      </c>
      <c r="N785">
        <v>0</v>
      </c>
      <c r="O785">
        <v>1</v>
      </c>
      <c r="P785" s="70" t="s">
        <v>38</v>
      </c>
      <c r="Q785">
        <v>0</v>
      </c>
      <c r="R785">
        <v>0</v>
      </c>
    </row>
    <row r="786" spans="1:18" x14ac:dyDescent="0.25">
      <c r="A786">
        <v>786</v>
      </c>
      <c r="B786" s="31" t="s">
        <v>7644</v>
      </c>
      <c r="C786" s="70" t="s">
        <v>606</v>
      </c>
      <c r="D786" s="70" t="s">
        <v>290</v>
      </c>
      <c r="E786" s="70" t="s">
        <v>4271</v>
      </c>
      <c r="F786" s="70" t="s">
        <v>4523</v>
      </c>
      <c r="G786" s="70" t="s">
        <v>4524</v>
      </c>
      <c r="H786" s="70" t="s">
        <v>87</v>
      </c>
      <c r="I786" s="70" t="s">
        <v>24</v>
      </c>
      <c r="J786">
        <v>0.25</v>
      </c>
      <c r="K786">
        <v>5.0000000000000001E-3</v>
      </c>
      <c r="L786">
        <v>20</v>
      </c>
      <c r="M786">
        <v>0</v>
      </c>
      <c r="N786">
        <v>0</v>
      </c>
      <c r="O786">
        <v>1</v>
      </c>
      <c r="P786" s="70" t="s">
        <v>38</v>
      </c>
      <c r="Q786">
        <v>0</v>
      </c>
      <c r="R786">
        <v>0</v>
      </c>
    </row>
    <row r="787" spans="1:18" x14ac:dyDescent="0.25">
      <c r="A787">
        <v>787</v>
      </c>
      <c r="B787" s="31" t="s">
        <v>7645</v>
      </c>
      <c r="C787" s="70" t="s">
        <v>6394</v>
      </c>
      <c r="D787" s="70" t="s">
        <v>39</v>
      </c>
      <c r="E787" s="70" t="s">
        <v>2454</v>
      </c>
      <c r="F787" s="70" t="s">
        <v>2571</v>
      </c>
      <c r="G787" s="70" t="s">
        <v>607</v>
      </c>
      <c r="H787" s="70" t="s">
        <v>59</v>
      </c>
      <c r="I787" s="70" t="s">
        <v>24</v>
      </c>
      <c r="J787">
        <v>0.7</v>
      </c>
      <c r="K787">
        <v>2E-3</v>
      </c>
      <c r="L787">
        <v>12</v>
      </c>
      <c r="M787">
        <v>0</v>
      </c>
      <c r="N787">
        <v>0</v>
      </c>
      <c r="O787">
        <v>1</v>
      </c>
      <c r="P787" s="70" t="s">
        <v>336</v>
      </c>
      <c r="Q787">
        <v>0</v>
      </c>
      <c r="R787">
        <v>0</v>
      </c>
    </row>
    <row r="788" spans="1:18" x14ac:dyDescent="0.25">
      <c r="A788">
        <v>788</v>
      </c>
      <c r="B788" s="31" t="s">
        <v>7646</v>
      </c>
      <c r="C788" s="70" t="s">
        <v>4525</v>
      </c>
      <c r="D788" s="70" t="s">
        <v>39</v>
      </c>
      <c r="E788" s="70" t="s">
        <v>2462</v>
      </c>
      <c r="F788" s="70" t="s">
        <v>63</v>
      </c>
      <c r="G788" s="70" t="s">
        <v>477</v>
      </c>
      <c r="H788" s="70" t="s">
        <v>145</v>
      </c>
      <c r="I788" s="70" t="s">
        <v>24</v>
      </c>
      <c r="J788">
        <v>0.75</v>
      </c>
      <c r="K788">
        <v>1.449E-3</v>
      </c>
      <c r="L788">
        <v>6</v>
      </c>
      <c r="M788">
        <v>0</v>
      </c>
      <c r="N788">
        <v>0</v>
      </c>
      <c r="O788">
        <v>1</v>
      </c>
      <c r="P788" s="70" t="s">
        <v>336</v>
      </c>
      <c r="Q788">
        <v>0</v>
      </c>
      <c r="R788">
        <v>0</v>
      </c>
    </row>
    <row r="789" spans="1:18" x14ac:dyDescent="0.25">
      <c r="A789">
        <v>789</v>
      </c>
      <c r="B789" s="31" t="s">
        <v>7647</v>
      </c>
      <c r="C789" s="70" t="s">
        <v>608</v>
      </c>
      <c r="D789" s="70" t="s">
        <v>39</v>
      </c>
      <c r="E789" s="70" t="s">
        <v>2454</v>
      </c>
      <c r="F789" s="70" t="s">
        <v>2571</v>
      </c>
      <c r="G789" s="70" t="s">
        <v>607</v>
      </c>
      <c r="H789" s="70" t="s">
        <v>59</v>
      </c>
      <c r="I789" s="70" t="s">
        <v>24</v>
      </c>
      <c r="J789">
        <v>0.7</v>
      </c>
      <c r="K789">
        <v>1.7279999999999999E-3</v>
      </c>
      <c r="L789">
        <v>12</v>
      </c>
      <c r="M789">
        <v>0</v>
      </c>
      <c r="N789">
        <v>0</v>
      </c>
      <c r="O789">
        <v>1</v>
      </c>
      <c r="P789" s="70" t="s">
        <v>336</v>
      </c>
      <c r="Q789">
        <v>0</v>
      </c>
      <c r="R789">
        <v>0</v>
      </c>
    </row>
    <row r="790" spans="1:18" x14ac:dyDescent="0.25">
      <c r="A790">
        <v>790</v>
      </c>
      <c r="B790" s="31" t="s">
        <v>7648</v>
      </c>
      <c r="C790" s="70" t="s">
        <v>4526</v>
      </c>
      <c r="D790" s="70" t="s">
        <v>39</v>
      </c>
      <c r="E790" s="70" t="s">
        <v>2462</v>
      </c>
      <c r="F790" s="70" t="s">
        <v>63</v>
      </c>
      <c r="G790" s="70" t="s">
        <v>477</v>
      </c>
      <c r="H790" s="70" t="s">
        <v>145</v>
      </c>
      <c r="I790" s="70" t="s">
        <v>24</v>
      </c>
      <c r="J790">
        <v>0.75</v>
      </c>
      <c r="K790">
        <v>0</v>
      </c>
      <c r="L790">
        <v>6</v>
      </c>
      <c r="M790">
        <v>0</v>
      </c>
      <c r="N790">
        <v>0</v>
      </c>
      <c r="O790">
        <v>1</v>
      </c>
      <c r="P790" s="70" t="s">
        <v>336</v>
      </c>
      <c r="Q790">
        <v>0</v>
      </c>
      <c r="R790">
        <v>0</v>
      </c>
    </row>
    <row r="791" spans="1:18" x14ac:dyDescent="0.25">
      <c r="A791">
        <v>791</v>
      </c>
      <c r="B791" s="31" t="s">
        <v>7649</v>
      </c>
      <c r="C791" s="70" t="s">
        <v>4527</v>
      </c>
      <c r="D791" s="70" t="s">
        <v>290</v>
      </c>
      <c r="E791" s="70" t="s">
        <v>4271</v>
      </c>
      <c r="F791" s="70" t="s">
        <v>4523</v>
      </c>
      <c r="G791" s="70" t="s">
        <v>4524</v>
      </c>
      <c r="H791" s="70" t="s">
        <v>87</v>
      </c>
      <c r="I791" s="70" t="s">
        <v>24</v>
      </c>
      <c r="J791">
        <v>0.2</v>
      </c>
      <c r="K791">
        <v>2E-3</v>
      </c>
      <c r="L791">
        <v>20</v>
      </c>
      <c r="M791">
        <v>0</v>
      </c>
      <c r="N791">
        <v>0</v>
      </c>
      <c r="O791">
        <v>1</v>
      </c>
      <c r="P791" s="70" t="s">
        <v>38</v>
      </c>
      <c r="Q791">
        <v>0</v>
      </c>
      <c r="R791">
        <v>0</v>
      </c>
    </row>
    <row r="792" spans="1:18" x14ac:dyDescent="0.25">
      <c r="A792">
        <v>792</v>
      </c>
      <c r="B792" s="31" t="s">
        <v>7650</v>
      </c>
      <c r="C792" s="70" t="s">
        <v>609</v>
      </c>
      <c r="D792" s="70" t="s">
        <v>39</v>
      </c>
      <c r="E792" s="70" t="s">
        <v>2454</v>
      </c>
      <c r="F792" s="70" t="s">
        <v>2571</v>
      </c>
      <c r="G792" s="70" t="s">
        <v>607</v>
      </c>
      <c r="H792" s="70" t="s">
        <v>59</v>
      </c>
      <c r="I792" s="70" t="s">
        <v>24</v>
      </c>
      <c r="J792">
        <v>0.7</v>
      </c>
      <c r="K792">
        <v>1.7279999999999999E-3</v>
      </c>
      <c r="L792">
        <v>12</v>
      </c>
      <c r="M792">
        <v>0</v>
      </c>
      <c r="N792">
        <v>0</v>
      </c>
      <c r="O792">
        <v>1</v>
      </c>
      <c r="P792" s="70" t="s">
        <v>336</v>
      </c>
      <c r="Q792">
        <v>0</v>
      </c>
      <c r="R792">
        <v>0</v>
      </c>
    </row>
    <row r="793" spans="1:18" x14ac:dyDescent="0.25">
      <c r="A793">
        <v>793</v>
      </c>
      <c r="B793" s="31" t="s">
        <v>7651</v>
      </c>
      <c r="C793" s="70" t="s">
        <v>610</v>
      </c>
      <c r="D793" s="70" t="s">
        <v>39</v>
      </c>
      <c r="E793" s="70" t="s">
        <v>2462</v>
      </c>
      <c r="F793" s="70" t="s">
        <v>63</v>
      </c>
      <c r="G793" s="70" t="s">
        <v>475</v>
      </c>
      <c r="H793" s="70" t="s">
        <v>59</v>
      </c>
      <c r="I793" s="70" t="s">
        <v>24</v>
      </c>
      <c r="J793">
        <v>0.75</v>
      </c>
      <c r="K793">
        <v>1.848E-3</v>
      </c>
      <c r="L793">
        <v>12</v>
      </c>
      <c r="M793">
        <v>0</v>
      </c>
      <c r="N793">
        <v>0</v>
      </c>
      <c r="O793">
        <v>1</v>
      </c>
      <c r="P793" s="70" t="s">
        <v>336</v>
      </c>
      <c r="Q793">
        <v>0</v>
      </c>
      <c r="R793">
        <v>0</v>
      </c>
    </row>
    <row r="794" spans="1:18" x14ac:dyDescent="0.25">
      <c r="A794">
        <v>794</v>
      </c>
      <c r="B794" s="31" t="s">
        <v>7652</v>
      </c>
      <c r="C794" s="70" t="s">
        <v>611</v>
      </c>
      <c r="D794" s="70" t="s">
        <v>39</v>
      </c>
      <c r="E794" s="70" t="s">
        <v>2454</v>
      </c>
      <c r="F794" s="70" t="s">
        <v>2571</v>
      </c>
      <c r="G794" s="70" t="s">
        <v>607</v>
      </c>
      <c r="H794" s="70" t="s">
        <v>59</v>
      </c>
      <c r="I794" s="70" t="s">
        <v>24</v>
      </c>
      <c r="J794">
        <v>0.7</v>
      </c>
      <c r="K794">
        <v>1.7279999999999999E-3</v>
      </c>
      <c r="L794">
        <v>12</v>
      </c>
      <c r="M794">
        <v>0</v>
      </c>
      <c r="N794">
        <v>0</v>
      </c>
      <c r="O794">
        <v>1</v>
      </c>
      <c r="P794" s="70" t="s">
        <v>336</v>
      </c>
      <c r="Q794">
        <v>0</v>
      </c>
      <c r="R794">
        <v>0</v>
      </c>
    </row>
    <row r="795" spans="1:18" x14ac:dyDescent="0.25">
      <c r="A795">
        <v>795</v>
      </c>
      <c r="B795" s="31" t="s">
        <v>7653</v>
      </c>
      <c r="C795" s="70" t="s">
        <v>6395</v>
      </c>
      <c r="D795" s="70" t="s">
        <v>39</v>
      </c>
      <c r="E795" s="70" t="s">
        <v>2454</v>
      </c>
      <c r="F795" s="70" t="s">
        <v>2571</v>
      </c>
      <c r="G795" s="70" t="s">
        <v>607</v>
      </c>
      <c r="H795" s="70" t="s">
        <v>59</v>
      </c>
      <c r="I795" s="70" t="s">
        <v>24</v>
      </c>
      <c r="J795">
        <v>0.7</v>
      </c>
      <c r="K795">
        <v>2E-3</v>
      </c>
      <c r="L795">
        <v>12</v>
      </c>
      <c r="M795">
        <v>0</v>
      </c>
      <c r="N795">
        <v>0</v>
      </c>
      <c r="O795">
        <v>1</v>
      </c>
      <c r="P795" s="70" t="s">
        <v>336</v>
      </c>
      <c r="Q795">
        <v>0</v>
      </c>
      <c r="R795">
        <v>0</v>
      </c>
    </row>
    <row r="796" spans="1:18" x14ac:dyDescent="0.25">
      <c r="A796">
        <v>796</v>
      </c>
      <c r="B796" s="31" t="s">
        <v>7654</v>
      </c>
      <c r="C796" s="70" t="s">
        <v>6445</v>
      </c>
      <c r="D796" s="70" t="s">
        <v>881</v>
      </c>
      <c r="E796" s="70" t="s">
        <v>2525</v>
      </c>
      <c r="F796" s="70" t="s">
        <v>2529</v>
      </c>
      <c r="G796" s="70" t="s">
        <v>337</v>
      </c>
      <c r="H796" s="70" t="s">
        <v>87</v>
      </c>
      <c r="I796" s="70" t="s">
        <v>24</v>
      </c>
      <c r="J796">
        <v>1</v>
      </c>
      <c r="K796">
        <v>1E-3</v>
      </c>
      <c r="L796">
        <v>20</v>
      </c>
      <c r="M796">
        <v>0</v>
      </c>
      <c r="N796">
        <v>0</v>
      </c>
      <c r="O796">
        <v>1</v>
      </c>
      <c r="P796" s="70" t="s">
        <v>75</v>
      </c>
      <c r="Q796">
        <v>0</v>
      </c>
      <c r="R796">
        <v>0</v>
      </c>
    </row>
    <row r="797" spans="1:18" x14ac:dyDescent="0.25">
      <c r="A797">
        <v>797</v>
      </c>
      <c r="B797" s="31" t="s">
        <v>7655</v>
      </c>
      <c r="C797" s="70" t="s">
        <v>612</v>
      </c>
      <c r="D797" s="70" t="s">
        <v>881</v>
      </c>
      <c r="E797" s="70" t="s">
        <v>2380</v>
      </c>
      <c r="F797" s="70" t="s">
        <v>4046</v>
      </c>
      <c r="G797" s="70" t="s">
        <v>570</v>
      </c>
      <c r="H797" s="70" t="s">
        <v>90</v>
      </c>
      <c r="I797" s="70" t="s">
        <v>24</v>
      </c>
      <c r="J797">
        <v>1</v>
      </c>
      <c r="K797">
        <v>1E-3</v>
      </c>
      <c r="L797">
        <v>24</v>
      </c>
      <c r="M797">
        <v>0</v>
      </c>
      <c r="N797">
        <v>0</v>
      </c>
      <c r="O797">
        <v>1</v>
      </c>
      <c r="P797" s="70" t="s">
        <v>75</v>
      </c>
      <c r="Q797">
        <v>0</v>
      </c>
      <c r="R797">
        <v>0</v>
      </c>
    </row>
    <row r="798" spans="1:18" x14ac:dyDescent="0.25">
      <c r="A798">
        <v>798</v>
      </c>
      <c r="B798" s="31" t="s">
        <v>7656</v>
      </c>
      <c r="C798" s="70" t="s">
        <v>613</v>
      </c>
      <c r="D798" s="70" t="s">
        <v>209</v>
      </c>
      <c r="E798" s="70" t="s">
        <v>4279</v>
      </c>
      <c r="F798" s="70" t="s">
        <v>2672</v>
      </c>
      <c r="G798" s="70" t="s">
        <v>570</v>
      </c>
      <c r="H798" s="70" t="s">
        <v>90</v>
      </c>
      <c r="I798" s="70" t="s">
        <v>24</v>
      </c>
      <c r="J798">
        <v>0.45</v>
      </c>
      <c r="K798">
        <v>1.32E-3</v>
      </c>
      <c r="L798">
        <v>24</v>
      </c>
      <c r="M798">
        <v>0</v>
      </c>
      <c r="N798">
        <v>0</v>
      </c>
      <c r="O798">
        <v>1</v>
      </c>
      <c r="P798" s="70" t="s">
        <v>75</v>
      </c>
      <c r="Q798">
        <v>0</v>
      </c>
      <c r="R798">
        <v>0</v>
      </c>
    </row>
    <row r="799" spans="1:18" x14ac:dyDescent="0.25">
      <c r="A799">
        <v>799</v>
      </c>
      <c r="B799" s="31" t="s">
        <v>7657</v>
      </c>
      <c r="C799" s="70" t="s">
        <v>614</v>
      </c>
      <c r="D799" s="70" t="s">
        <v>881</v>
      </c>
      <c r="E799" s="70" t="s">
        <v>2450</v>
      </c>
      <c r="F799" s="70" t="s">
        <v>2451</v>
      </c>
      <c r="G799" s="70" t="s">
        <v>570</v>
      </c>
      <c r="H799" s="70" t="s">
        <v>103</v>
      </c>
      <c r="I799" s="70" t="s">
        <v>24</v>
      </c>
      <c r="J799">
        <v>1</v>
      </c>
      <c r="K799">
        <v>1E-3</v>
      </c>
      <c r="L799">
        <v>12</v>
      </c>
      <c r="M799">
        <v>0</v>
      </c>
      <c r="N799">
        <v>0</v>
      </c>
      <c r="O799">
        <v>1</v>
      </c>
      <c r="P799" s="70" t="s">
        <v>75</v>
      </c>
      <c r="Q799">
        <v>0</v>
      </c>
      <c r="R799">
        <v>0</v>
      </c>
    </row>
    <row r="800" spans="1:18" x14ac:dyDescent="0.25">
      <c r="A800">
        <v>800</v>
      </c>
      <c r="B800" s="31" t="s">
        <v>7658</v>
      </c>
      <c r="C800" s="70" t="s">
        <v>615</v>
      </c>
      <c r="D800" s="70" t="s">
        <v>881</v>
      </c>
      <c r="E800" s="70" t="s">
        <v>2450</v>
      </c>
      <c r="F800" s="70" t="s">
        <v>2451</v>
      </c>
      <c r="G800" s="70" t="s">
        <v>570</v>
      </c>
      <c r="H800" s="70" t="s">
        <v>103</v>
      </c>
      <c r="I800" s="70" t="s">
        <v>24</v>
      </c>
      <c r="J800">
        <v>1</v>
      </c>
      <c r="K800">
        <v>2E-3</v>
      </c>
      <c r="L800">
        <v>12</v>
      </c>
      <c r="M800">
        <v>0</v>
      </c>
      <c r="N800">
        <v>0</v>
      </c>
      <c r="O800">
        <v>1</v>
      </c>
      <c r="P800" s="70" t="s">
        <v>75</v>
      </c>
      <c r="Q800">
        <v>0</v>
      </c>
      <c r="R800">
        <v>0</v>
      </c>
    </row>
    <row r="801" spans="1:18" x14ac:dyDescent="0.25">
      <c r="A801">
        <v>801</v>
      </c>
      <c r="B801" s="31" t="s">
        <v>7659</v>
      </c>
      <c r="C801" s="70" t="s">
        <v>616</v>
      </c>
      <c r="D801" s="70" t="s">
        <v>881</v>
      </c>
      <c r="E801" s="70" t="s">
        <v>2450</v>
      </c>
      <c r="F801" s="70" t="s">
        <v>2451</v>
      </c>
      <c r="G801" s="70" t="s">
        <v>570</v>
      </c>
      <c r="H801" s="70" t="s">
        <v>103</v>
      </c>
      <c r="I801" s="70" t="s">
        <v>24</v>
      </c>
      <c r="J801">
        <v>0.5</v>
      </c>
      <c r="K801">
        <v>1E-3</v>
      </c>
      <c r="L801">
        <v>12</v>
      </c>
      <c r="M801">
        <v>0</v>
      </c>
      <c r="N801">
        <v>0</v>
      </c>
      <c r="O801">
        <v>1</v>
      </c>
      <c r="P801" s="70" t="s">
        <v>75</v>
      </c>
      <c r="Q801">
        <v>0</v>
      </c>
      <c r="R801">
        <v>0</v>
      </c>
    </row>
    <row r="802" spans="1:18" x14ac:dyDescent="0.25">
      <c r="A802">
        <v>802</v>
      </c>
      <c r="B802" s="31" t="s">
        <v>7660</v>
      </c>
      <c r="C802" s="70" t="s">
        <v>4528</v>
      </c>
      <c r="D802" s="70" t="s">
        <v>881</v>
      </c>
      <c r="E802" s="70" t="s">
        <v>2450</v>
      </c>
      <c r="F802" s="70" t="s">
        <v>2451</v>
      </c>
      <c r="G802" s="70" t="s">
        <v>570</v>
      </c>
      <c r="H802" s="70" t="s">
        <v>103</v>
      </c>
      <c r="I802" s="70" t="s">
        <v>24</v>
      </c>
      <c r="J802">
        <v>1</v>
      </c>
      <c r="K802">
        <v>1E-3</v>
      </c>
      <c r="L802">
        <v>12</v>
      </c>
      <c r="M802">
        <v>0</v>
      </c>
      <c r="N802">
        <v>0</v>
      </c>
      <c r="O802">
        <v>1</v>
      </c>
      <c r="P802" s="70" t="s">
        <v>75</v>
      </c>
      <c r="Q802">
        <v>0</v>
      </c>
      <c r="R802">
        <v>0</v>
      </c>
    </row>
    <row r="803" spans="1:18" x14ac:dyDescent="0.25">
      <c r="A803">
        <v>803</v>
      </c>
      <c r="B803" s="31" t="s">
        <v>7661</v>
      </c>
      <c r="C803" s="70" t="s">
        <v>6504</v>
      </c>
      <c r="D803" s="70" t="s">
        <v>881</v>
      </c>
      <c r="E803" s="70" t="s">
        <v>2450</v>
      </c>
      <c r="F803" s="70" t="s">
        <v>2451</v>
      </c>
      <c r="G803" s="70" t="s">
        <v>570</v>
      </c>
      <c r="H803" s="70" t="s">
        <v>103</v>
      </c>
      <c r="I803" s="70" t="s">
        <v>24</v>
      </c>
      <c r="J803">
        <v>0.5</v>
      </c>
      <c r="K803">
        <v>0</v>
      </c>
      <c r="L803">
        <v>12</v>
      </c>
      <c r="M803">
        <v>0</v>
      </c>
      <c r="N803">
        <v>0</v>
      </c>
      <c r="O803">
        <v>1</v>
      </c>
      <c r="P803" s="70" t="s">
        <v>75</v>
      </c>
      <c r="Q803">
        <v>0</v>
      </c>
      <c r="R803">
        <v>0</v>
      </c>
    </row>
    <row r="804" spans="1:18" x14ac:dyDescent="0.25">
      <c r="A804">
        <v>804</v>
      </c>
      <c r="B804" s="31" t="s">
        <v>7662</v>
      </c>
      <c r="C804" s="70" t="s">
        <v>6505</v>
      </c>
      <c r="D804" s="70" t="s">
        <v>881</v>
      </c>
      <c r="E804" s="70" t="s">
        <v>2450</v>
      </c>
      <c r="F804" s="70" t="s">
        <v>2451</v>
      </c>
      <c r="G804" s="70" t="s">
        <v>570</v>
      </c>
      <c r="H804" s="70" t="s">
        <v>103</v>
      </c>
      <c r="I804" s="70" t="s">
        <v>24</v>
      </c>
      <c r="J804">
        <v>1</v>
      </c>
      <c r="K804">
        <v>4.0000000000000001E-3</v>
      </c>
      <c r="L804">
        <v>12</v>
      </c>
      <c r="M804">
        <v>0</v>
      </c>
      <c r="N804">
        <v>0</v>
      </c>
      <c r="O804">
        <v>1</v>
      </c>
      <c r="P804" s="70" t="s">
        <v>75</v>
      </c>
      <c r="Q804">
        <v>0</v>
      </c>
      <c r="R804">
        <v>0</v>
      </c>
    </row>
    <row r="805" spans="1:18" x14ac:dyDescent="0.25">
      <c r="A805">
        <v>805</v>
      </c>
      <c r="B805" s="31" t="s">
        <v>7663</v>
      </c>
      <c r="C805" s="70" t="s">
        <v>6506</v>
      </c>
      <c r="D805" s="70" t="s">
        <v>881</v>
      </c>
      <c r="E805" s="70" t="s">
        <v>2450</v>
      </c>
      <c r="F805" s="70" t="s">
        <v>2451</v>
      </c>
      <c r="G805" s="70" t="s">
        <v>570</v>
      </c>
      <c r="H805" s="70" t="s">
        <v>103</v>
      </c>
      <c r="I805" s="70" t="s">
        <v>24</v>
      </c>
      <c r="J805">
        <v>1</v>
      </c>
      <c r="K805">
        <v>0</v>
      </c>
      <c r="L805">
        <v>12</v>
      </c>
      <c r="M805">
        <v>0</v>
      </c>
      <c r="N805">
        <v>0</v>
      </c>
      <c r="O805">
        <v>1</v>
      </c>
      <c r="P805" s="70" t="s">
        <v>75</v>
      </c>
      <c r="Q805">
        <v>0</v>
      </c>
      <c r="R805">
        <v>0</v>
      </c>
    </row>
    <row r="806" spans="1:18" x14ac:dyDescent="0.25">
      <c r="A806">
        <v>806</v>
      </c>
      <c r="B806" s="31" t="s">
        <v>7664</v>
      </c>
      <c r="C806" s="70" t="s">
        <v>617</v>
      </c>
      <c r="D806" s="70" t="s">
        <v>881</v>
      </c>
      <c r="E806" s="70" t="s">
        <v>2538</v>
      </c>
      <c r="F806" s="70" t="s">
        <v>2529</v>
      </c>
      <c r="G806" s="70" t="s">
        <v>337</v>
      </c>
      <c r="H806" s="70" t="s">
        <v>59</v>
      </c>
      <c r="I806" s="70" t="s">
        <v>24</v>
      </c>
      <c r="J806">
        <v>1</v>
      </c>
      <c r="K806">
        <v>1E-3</v>
      </c>
      <c r="L806">
        <v>12</v>
      </c>
      <c r="M806">
        <v>0</v>
      </c>
      <c r="N806">
        <v>0</v>
      </c>
      <c r="O806">
        <v>1</v>
      </c>
      <c r="P806" s="70" t="s">
        <v>75</v>
      </c>
      <c r="Q806">
        <v>0</v>
      </c>
      <c r="R806">
        <v>0</v>
      </c>
    </row>
    <row r="807" spans="1:18" x14ac:dyDescent="0.25">
      <c r="A807">
        <v>807</v>
      </c>
      <c r="B807" s="31" t="s">
        <v>7665</v>
      </c>
      <c r="C807" s="70" t="s">
        <v>6507</v>
      </c>
      <c r="D807" s="70" t="s">
        <v>881</v>
      </c>
      <c r="E807" s="70" t="s">
        <v>2450</v>
      </c>
      <c r="F807" s="70" t="s">
        <v>2451</v>
      </c>
      <c r="G807" s="70" t="s">
        <v>570</v>
      </c>
      <c r="H807" s="70" t="s">
        <v>103</v>
      </c>
      <c r="I807" s="70" t="s">
        <v>24</v>
      </c>
      <c r="J807">
        <v>1</v>
      </c>
      <c r="K807">
        <v>4.0000000000000001E-3</v>
      </c>
      <c r="L807">
        <v>12</v>
      </c>
      <c r="M807">
        <v>0</v>
      </c>
      <c r="N807">
        <v>0</v>
      </c>
      <c r="O807">
        <v>1</v>
      </c>
      <c r="P807" s="70" t="s">
        <v>75</v>
      </c>
      <c r="Q807">
        <v>0</v>
      </c>
      <c r="R807">
        <v>0</v>
      </c>
    </row>
    <row r="808" spans="1:18" x14ac:dyDescent="0.25">
      <c r="A808">
        <v>808</v>
      </c>
      <c r="B808" s="31" t="s">
        <v>7666</v>
      </c>
      <c r="C808" s="70" t="s">
        <v>6508</v>
      </c>
      <c r="D808" s="70" t="s">
        <v>881</v>
      </c>
      <c r="E808" s="70" t="s">
        <v>2450</v>
      </c>
      <c r="F808" s="70" t="s">
        <v>2451</v>
      </c>
      <c r="G808" s="70" t="s">
        <v>570</v>
      </c>
      <c r="H808" s="70" t="s">
        <v>87</v>
      </c>
      <c r="I808" s="70" t="s">
        <v>24</v>
      </c>
      <c r="J808">
        <v>1</v>
      </c>
      <c r="K808">
        <v>0</v>
      </c>
      <c r="L808">
        <v>12</v>
      </c>
      <c r="M808">
        <v>0</v>
      </c>
      <c r="N808">
        <v>0</v>
      </c>
      <c r="O808">
        <v>1</v>
      </c>
      <c r="P808" s="70" t="s">
        <v>75</v>
      </c>
      <c r="Q808">
        <v>0</v>
      </c>
      <c r="R808">
        <v>0</v>
      </c>
    </row>
    <row r="809" spans="1:18" x14ac:dyDescent="0.25">
      <c r="A809">
        <v>809</v>
      </c>
      <c r="B809" s="31" t="s">
        <v>7667</v>
      </c>
      <c r="C809" s="70" t="s">
        <v>6509</v>
      </c>
      <c r="D809" s="70" t="s">
        <v>881</v>
      </c>
      <c r="E809" s="70" t="s">
        <v>2450</v>
      </c>
      <c r="F809" s="70" t="s">
        <v>2451</v>
      </c>
      <c r="G809" s="70" t="s">
        <v>570</v>
      </c>
      <c r="H809" s="70" t="s">
        <v>103</v>
      </c>
      <c r="I809" s="70" t="s">
        <v>24</v>
      </c>
      <c r="J809">
        <v>1</v>
      </c>
      <c r="K809">
        <v>4.0000000000000001E-3</v>
      </c>
      <c r="L809">
        <v>12</v>
      </c>
      <c r="M809">
        <v>0</v>
      </c>
      <c r="N809">
        <v>0</v>
      </c>
      <c r="O809">
        <v>1</v>
      </c>
      <c r="P809" s="70" t="s">
        <v>75</v>
      </c>
      <c r="Q809">
        <v>0</v>
      </c>
      <c r="R809">
        <v>0</v>
      </c>
    </row>
    <row r="810" spans="1:18" x14ac:dyDescent="0.25">
      <c r="A810">
        <v>810</v>
      </c>
      <c r="B810" s="31" t="s">
        <v>7668</v>
      </c>
      <c r="C810" s="70" t="s">
        <v>618</v>
      </c>
      <c r="D810" s="70" t="s">
        <v>881</v>
      </c>
      <c r="E810" s="70" t="s">
        <v>2525</v>
      </c>
      <c r="F810" s="70" t="s">
        <v>2451</v>
      </c>
      <c r="G810" s="70" t="s">
        <v>337</v>
      </c>
      <c r="H810" s="70" t="s">
        <v>87</v>
      </c>
      <c r="I810" s="70" t="s">
        <v>24</v>
      </c>
      <c r="J810">
        <v>1</v>
      </c>
      <c r="K810">
        <v>0</v>
      </c>
      <c r="L810">
        <v>20</v>
      </c>
      <c r="M810">
        <v>0</v>
      </c>
      <c r="N810">
        <v>0</v>
      </c>
      <c r="O810">
        <v>1</v>
      </c>
      <c r="P810" s="70" t="s">
        <v>75</v>
      </c>
      <c r="Q810">
        <v>0</v>
      </c>
      <c r="R810">
        <v>0</v>
      </c>
    </row>
    <row r="811" spans="1:18" x14ac:dyDescent="0.25">
      <c r="A811">
        <v>811</v>
      </c>
      <c r="B811" s="31" t="s">
        <v>7669</v>
      </c>
      <c r="C811" s="70" t="s">
        <v>619</v>
      </c>
      <c r="D811" s="70" t="s">
        <v>881</v>
      </c>
      <c r="E811" s="70" t="s">
        <v>2450</v>
      </c>
      <c r="F811" s="70" t="s">
        <v>2451</v>
      </c>
      <c r="G811" s="70" t="s">
        <v>570</v>
      </c>
      <c r="H811" s="70" t="s">
        <v>103</v>
      </c>
      <c r="I811" s="70" t="s">
        <v>24</v>
      </c>
      <c r="J811">
        <v>0.5</v>
      </c>
      <c r="K811">
        <v>2E-3</v>
      </c>
      <c r="L811">
        <v>12</v>
      </c>
      <c r="M811">
        <v>0</v>
      </c>
      <c r="N811">
        <v>0</v>
      </c>
      <c r="O811">
        <v>1</v>
      </c>
      <c r="P811" s="70" t="s">
        <v>75</v>
      </c>
      <c r="Q811">
        <v>0</v>
      </c>
      <c r="R811">
        <v>0</v>
      </c>
    </row>
    <row r="812" spans="1:18" x14ac:dyDescent="0.25">
      <c r="A812">
        <v>812</v>
      </c>
      <c r="B812" s="31" t="s">
        <v>7670</v>
      </c>
      <c r="C812" s="70" t="s">
        <v>3997</v>
      </c>
      <c r="D812" s="70" t="s">
        <v>166</v>
      </c>
      <c r="E812" s="70" t="s">
        <v>2448</v>
      </c>
      <c r="F812" s="70" t="s">
        <v>4390</v>
      </c>
      <c r="G812" s="70" t="s">
        <v>337</v>
      </c>
      <c r="H812" s="70" t="s">
        <v>59</v>
      </c>
      <c r="I812" s="70" t="s">
        <v>24</v>
      </c>
      <c r="J812">
        <v>0.5</v>
      </c>
      <c r="K812">
        <v>1E-3</v>
      </c>
      <c r="L812">
        <v>12</v>
      </c>
      <c r="M812">
        <v>0</v>
      </c>
      <c r="N812">
        <v>0</v>
      </c>
      <c r="O812">
        <v>1</v>
      </c>
      <c r="P812" s="70" t="s">
        <v>91</v>
      </c>
      <c r="Q812">
        <v>0</v>
      </c>
      <c r="R812">
        <v>0</v>
      </c>
    </row>
    <row r="813" spans="1:18" x14ac:dyDescent="0.25">
      <c r="A813">
        <v>813</v>
      </c>
      <c r="B813" s="31" t="s">
        <v>7671</v>
      </c>
      <c r="C813" s="70" t="s">
        <v>4529</v>
      </c>
      <c r="D813" s="70" t="s">
        <v>209</v>
      </c>
      <c r="E813" s="70" t="s">
        <v>4279</v>
      </c>
      <c r="F813" s="70" t="s">
        <v>2672</v>
      </c>
      <c r="G813" s="70" t="s">
        <v>570</v>
      </c>
      <c r="H813" s="70" t="s">
        <v>90</v>
      </c>
      <c r="I813" s="70" t="s">
        <v>24</v>
      </c>
      <c r="J813">
        <v>0.45</v>
      </c>
      <c r="K813">
        <v>1E-3</v>
      </c>
      <c r="L813">
        <v>24</v>
      </c>
      <c r="M813">
        <v>0</v>
      </c>
      <c r="N813">
        <v>0</v>
      </c>
      <c r="O813">
        <v>1</v>
      </c>
      <c r="P813" s="70" t="s">
        <v>75</v>
      </c>
      <c r="Q813">
        <v>0</v>
      </c>
      <c r="R813">
        <v>0</v>
      </c>
    </row>
    <row r="814" spans="1:18" x14ac:dyDescent="0.25">
      <c r="A814">
        <v>814</v>
      </c>
      <c r="B814" s="31" t="s">
        <v>7672</v>
      </c>
      <c r="C814" s="70" t="s">
        <v>620</v>
      </c>
      <c r="D814" s="70" t="s">
        <v>209</v>
      </c>
      <c r="E814" s="70" t="s">
        <v>4279</v>
      </c>
      <c r="F814" s="70" t="s">
        <v>2672</v>
      </c>
      <c r="G814" s="70" t="s">
        <v>570</v>
      </c>
      <c r="H814" s="70" t="s">
        <v>103</v>
      </c>
      <c r="I814" s="70" t="s">
        <v>24</v>
      </c>
      <c r="J814">
        <v>0.9</v>
      </c>
      <c r="K814">
        <v>1.7279999999999999E-3</v>
      </c>
      <c r="L814">
        <v>12</v>
      </c>
      <c r="M814">
        <v>0</v>
      </c>
      <c r="N814">
        <v>0</v>
      </c>
      <c r="O814">
        <v>1</v>
      </c>
      <c r="P814" s="70" t="s">
        <v>75</v>
      </c>
      <c r="Q814">
        <v>0</v>
      </c>
      <c r="R814">
        <v>0</v>
      </c>
    </row>
    <row r="815" spans="1:18" x14ac:dyDescent="0.25">
      <c r="A815">
        <v>815</v>
      </c>
      <c r="B815" s="31" t="s">
        <v>7673</v>
      </c>
      <c r="C815" s="70" t="s">
        <v>621</v>
      </c>
      <c r="D815" s="70" t="s">
        <v>881</v>
      </c>
      <c r="E815" s="70" t="s">
        <v>2525</v>
      </c>
      <c r="F815" s="70" t="s">
        <v>2529</v>
      </c>
      <c r="G815" s="70" t="s">
        <v>337</v>
      </c>
      <c r="H815" s="70" t="s">
        <v>87</v>
      </c>
      <c r="I815" s="70" t="s">
        <v>24</v>
      </c>
      <c r="J815">
        <v>1</v>
      </c>
      <c r="K815">
        <v>1E-3</v>
      </c>
      <c r="L815">
        <v>20</v>
      </c>
      <c r="M815">
        <v>0</v>
      </c>
      <c r="N815">
        <v>0</v>
      </c>
      <c r="O815">
        <v>1</v>
      </c>
      <c r="P815" s="70" t="s">
        <v>75</v>
      </c>
      <c r="Q815">
        <v>0</v>
      </c>
      <c r="R815">
        <v>0</v>
      </c>
    </row>
    <row r="816" spans="1:18" x14ac:dyDescent="0.25">
      <c r="A816">
        <v>816</v>
      </c>
      <c r="B816" s="31" t="s">
        <v>7674</v>
      </c>
      <c r="C816" s="70" t="s">
        <v>4530</v>
      </c>
      <c r="D816" s="70" t="s">
        <v>881</v>
      </c>
      <c r="E816" s="70" t="s">
        <v>2525</v>
      </c>
      <c r="F816" s="70" t="s">
        <v>622</v>
      </c>
      <c r="G816" s="70" t="s">
        <v>337</v>
      </c>
      <c r="H816" s="70" t="s">
        <v>103</v>
      </c>
      <c r="I816" s="70" t="s">
        <v>24</v>
      </c>
      <c r="J816">
        <v>0.51</v>
      </c>
      <c r="K816">
        <v>1E-3</v>
      </c>
      <c r="L816">
        <v>12</v>
      </c>
      <c r="M816">
        <v>0</v>
      </c>
      <c r="N816">
        <v>0</v>
      </c>
      <c r="O816">
        <v>1</v>
      </c>
      <c r="P816" s="70" t="s">
        <v>75</v>
      </c>
      <c r="Q816">
        <v>0</v>
      </c>
      <c r="R816">
        <v>0</v>
      </c>
    </row>
    <row r="817" spans="1:18" x14ac:dyDescent="0.25">
      <c r="A817">
        <v>817</v>
      </c>
      <c r="B817" s="31" t="s">
        <v>7675</v>
      </c>
      <c r="C817" s="70" t="s">
        <v>3995</v>
      </c>
      <c r="D817" s="70" t="s">
        <v>166</v>
      </c>
      <c r="E817" s="70" t="s">
        <v>2448</v>
      </c>
      <c r="F817" s="70" t="s">
        <v>4390</v>
      </c>
      <c r="G817" s="70" t="s">
        <v>337</v>
      </c>
      <c r="H817" s="70" t="s">
        <v>59</v>
      </c>
      <c r="I817" s="70" t="s">
        <v>24</v>
      </c>
      <c r="J817">
        <v>0.5</v>
      </c>
      <c r="K817">
        <v>1E-3</v>
      </c>
      <c r="L817">
        <v>12</v>
      </c>
      <c r="M817">
        <v>0</v>
      </c>
      <c r="N817">
        <v>0</v>
      </c>
      <c r="O817">
        <v>1</v>
      </c>
      <c r="P817" s="70" t="s">
        <v>75</v>
      </c>
      <c r="Q817">
        <v>0</v>
      </c>
      <c r="R817">
        <v>0</v>
      </c>
    </row>
    <row r="818" spans="1:18" x14ac:dyDescent="0.25">
      <c r="A818">
        <v>818</v>
      </c>
      <c r="B818" s="31" t="s">
        <v>7676</v>
      </c>
      <c r="C818" s="70" t="s">
        <v>623</v>
      </c>
      <c r="D818" s="70" t="s">
        <v>199</v>
      </c>
      <c r="E818" s="70" t="s">
        <v>4153</v>
      </c>
      <c r="F818" s="70" t="s">
        <v>4154</v>
      </c>
      <c r="G818" s="70" t="s">
        <v>4531</v>
      </c>
      <c r="H818" s="70" t="s">
        <v>23</v>
      </c>
      <c r="I818" s="70" t="s">
        <v>24</v>
      </c>
      <c r="J818">
        <v>2</v>
      </c>
      <c r="K818">
        <v>8.2799999999999992E-3</v>
      </c>
      <c r="L818">
        <v>1</v>
      </c>
      <c r="M818">
        <v>0</v>
      </c>
      <c r="N818">
        <v>0</v>
      </c>
      <c r="O818">
        <v>1</v>
      </c>
      <c r="P818" s="70" t="s">
        <v>38</v>
      </c>
      <c r="Q818">
        <v>0</v>
      </c>
      <c r="R818">
        <v>0</v>
      </c>
    </row>
    <row r="819" spans="1:18" x14ac:dyDescent="0.25">
      <c r="A819">
        <v>819</v>
      </c>
      <c r="B819" s="31" t="s">
        <v>7677</v>
      </c>
      <c r="C819" s="70" t="s">
        <v>624</v>
      </c>
      <c r="D819" s="70" t="s">
        <v>199</v>
      </c>
      <c r="E819" s="70" t="s">
        <v>4153</v>
      </c>
      <c r="F819" s="70" t="s">
        <v>4154</v>
      </c>
      <c r="G819" s="70" t="s">
        <v>4531</v>
      </c>
      <c r="H819" s="70" t="s">
        <v>23</v>
      </c>
      <c r="I819" s="70" t="s">
        <v>24</v>
      </c>
      <c r="J819">
        <v>4</v>
      </c>
      <c r="K819">
        <v>0</v>
      </c>
      <c r="L819">
        <v>1</v>
      </c>
      <c r="M819">
        <v>0</v>
      </c>
      <c r="N819">
        <v>0</v>
      </c>
      <c r="O819">
        <v>1</v>
      </c>
      <c r="P819" s="70" t="s">
        <v>38</v>
      </c>
      <c r="Q819">
        <v>0</v>
      </c>
      <c r="R819">
        <v>0</v>
      </c>
    </row>
    <row r="820" spans="1:18" x14ac:dyDescent="0.25">
      <c r="A820">
        <v>820</v>
      </c>
      <c r="B820" s="31" t="s">
        <v>7678</v>
      </c>
      <c r="C820" s="70" t="s">
        <v>4532</v>
      </c>
      <c r="D820" s="70" t="s">
        <v>199</v>
      </c>
      <c r="E820" s="70" t="s">
        <v>4153</v>
      </c>
      <c r="F820" s="70" t="s">
        <v>4154</v>
      </c>
      <c r="G820" s="70" t="s">
        <v>625</v>
      </c>
      <c r="H820" s="70" t="s">
        <v>23</v>
      </c>
      <c r="I820" s="70" t="s">
        <v>24</v>
      </c>
      <c r="J820">
        <v>1</v>
      </c>
      <c r="K820">
        <v>0</v>
      </c>
      <c r="L820">
        <v>1</v>
      </c>
      <c r="M820">
        <v>0</v>
      </c>
      <c r="N820">
        <v>0</v>
      </c>
      <c r="O820">
        <v>1</v>
      </c>
      <c r="P820" s="70" t="s">
        <v>38</v>
      </c>
      <c r="Q820">
        <v>0</v>
      </c>
      <c r="R820">
        <v>0</v>
      </c>
    </row>
    <row r="821" spans="1:18" x14ac:dyDescent="0.25">
      <c r="A821">
        <v>821</v>
      </c>
      <c r="B821" s="31" t="s">
        <v>7679</v>
      </c>
      <c r="C821" s="70" t="s">
        <v>626</v>
      </c>
      <c r="D821" s="70" t="s">
        <v>199</v>
      </c>
      <c r="E821" s="70" t="s">
        <v>4153</v>
      </c>
      <c r="F821" s="70" t="s">
        <v>4154</v>
      </c>
      <c r="G821" s="70" t="s">
        <v>4531</v>
      </c>
      <c r="H821" s="70" t="s">
        <v>23</v>
      </c>
      <c r="I821" s="70" t="s">
        <v>24</v>
      </c>
      <c r="J821">
        <v>10</v>
      </c>
      <c r="K821">
        <v>0</v>
      </c>
      <c r="L821">
        <v>1</v>
      </c>
      <c r="M821">
        <v>0</v>
      </c>
      <c r="N821">
        <v>0</v>
      </c>
      <c r="O821">
        <v>1</v>
      </c>
      <c r="P821" s="70" t="s">
        <v>38</v>
      </c>
      <c r="Q821">
        <v>0</v>
      </c>
      <c r="R821">
        <v>0</v>
      </c>
    </row>
    <row r="822" spans="1:18" x14ac:dyDescent="0.25">
      <c r="A822">
        <v>822</v>
      </c>
      <c r="B822" s="31" t="s">
        <v>7680</v>
      </c>
      <c r="C822" s="70" t="s">
        <v>627</v>
      </c>
      <c r="D822" s="70" t="s">
        <v>199</v>
      </c>
      <c r="E822" s="70" t="s">
        <v>4153</v>
      </c>
      <c r="F822" s="70" t="s">
        <v>4154</v>
      </c>
      <c r="G822" s="70" t="s">
        <v>4531</v>
      </c>
      <c r="H822" s="70" t="s">
        <v>23</v>
      </c>
      <c r="I822" s="70" t="s">
        <v>24</v>
      </c>
      <c r="J822">
        <v>4</v>
      </c>
      <c r="K822">
        <v>0</v>
      </c>
      <c r="L822">
        <v>1</v>
      </c>
      <c r="M822">
        <v>0</v>
      </c>
      <c r="N822">
        <v>0</v>
      </c>
      <c r="O822">
        <v>1</v>
      </c>
      <c r="P822" s="70" t="s">
        <v>38</v>
      </c>
      <c r="Q822">
        <v>0</v>
      </c>
      <c r="R822">
        <v>0</v>
      </c>
    </row>
    <row r="823" spans="1:18" x14ac:dyDescent="0.25">
      <c r="A823">
        <v>823</v>
      </c>
      <c r="B823" s="31" t="s">
        <v>7681</v>
      </c>
      <c r="C823" s="70" t="s">
        <v>628</v>
      </c>
      <c r="D823" s="70" t="s">
        <v>199</v>
      </c>
      <c r="E823" s="70" t="s">
        <v>4153</v>
      </c>
      <c r="F823" s="70" t="s">
        <v>4154</v>
      </c>
      <c r="G823" s="70" t="s">
        <v>4531</v>
      </c>
      <c r="H823" s="70" t="s">
        <v>40</v>
      </c>
      <c r="I823" s="70" t="s">
        <v>24</v>
      </c>
      <c r="J823">
        <v>2</v>
      </c>
      <c r="K823">
        <v>8.2799999999999992E-3</v>
      </c>
      <c r="L823">
        <v>6</v>
      </c>
      <c r="M823">
        <v>0</v>
      </c>
      <c r="N823">
        <v>0</v>
      </c>
      <c r="O823">
        <v>1</v>
      </c>
      <c r="P823" s="70" t="s">
        <v>38</v>
      </c>
      <c r="Q823">
        <v>0</v>
      </c>
      <c r="R823">
        <v>0</v>
      </c>
    </row>
    <row r="824" spans="1:18" x14ac:dyDescent="0.25">
      <c r="A824">
        <v>824</v>
      </c>
      <c r="B824" s="31" t="s">
        <v>7682</v>
      </c>
      <c r="C824" s="70" t="s">
        <v>629</v>
      </c>
      <c r="D824" s="70" t="s">
        <v>881</v>
      </c>
      <c r="E824" s="70" t="s">
        <v>2450</v>
      </c>
      <c r="F824" s="70" t="s">
        <v>2451</v>
      </c>
      <c r="G824" s="70" t="s">
        <v>570</v>
      </c>
      <c r="H824" s="70" t="s">
        <v>103</v>
      </c>
      <c r="I824" s="70" t="s">
        <v>24</v>
      </c>
      <c r="J824">
        <v>1</v>
      </c>
      <c r="K824">
        <v>4.0000000000000001E-3</v>
      </c>
      <c r="L824">
        <v>12</v>
      </c>
      <c r="M824">
        <v>0</v>
      </c>
      <c r="N824">
        <v>0</v>
      </c>
      <c r="O824">
        <v>1</v>
      </c>
      <c r="P824" s="70" t="s">
        <v>75</v>
      </c>
      <c r="Q824">
        <v>0</v>
      </c>
      <c r="R824">
        <v>0</v>
      </c>
    </row>
    <row r="825" spans="1:18" x14ac:dyDescent="0.25">
      <c r="A825">
        <v>825</v>
      </c>
      <c r="B825" s="31" t="s">
        <v>7683</v>
      </c>
      <c r="C825" s="70" t="s">
        <v>630</v>
      </c>
      <c r="D825" s="70" t="s">
        <v>881</v>
      </c>
      <c r="E825" s="70" t="s">
        <v>2450</v>
      </c>
      <c r="F825" s="70" t="s">
        <v>2451</v>
      </c>
      <c r="G825" s="70" t="s">
        <v>570</v>
      </c>
      <c r="H825" s="70" t="s">
        <v>103</v>
      </c>
      <c r="I825" s="70" t="s">
        <v>24</v>
      </c>
      <c r="J825">
        <v>1</v>
      </c>
      <c r="K825">
        <v>4.0000000000000001E-3</v>
      </c>
      <c r="L825">
        <v>12</v>
      </c>
      <c r="M825">
        <v>0</v>
      </c>
      <c r="N825">
        <v>0</v>
      </c>
      <c r="O825">
        <v>1</v>
      </c>
      <c r="P825" s="70" t="s">
        <v>75</v>
      </c>
      <c r="Q825">
        <v>0</v>
      </c>
      <c r="R825">
        <v>0</v>
      </c>
    </row>
    <row r="826" spans="1:18" x14ac:dyDescent="0.25">
      <c r="A826">
        <v>826</v>
      </c>
      <c r="B826" s="31" t="s">
        <v>7684</v>
      </c>
      <c r="C826" s="70" t="s">
        <v>6446</v>
      </c>
      <c r="D826" s="70" t="s">
        <v>881</v>
      </c>
      <c r="E826" s="70" t="s">
        <v>2450</v>
      </c>
      <c r="F826" s="70" t="s">
        <v>2451</v>
      </c>
      <c r="G826" s="70" t="s">
        <v>570</v>
      </c>
      <c r="H826" s="70" t="s">
        <v>103</v>
      </c>
      <c r="I826" s="70" t="s">
        <v>24</v>
      </c>
      <c r="J826">
        <v>1</v>
      </c>
      <c r="K826">
        <v>4.0000000000000001E-3</v>
      </c>
      <c r="L826">
        <v>12</v>
      </c>
      <c r="M826">
        <v>0</v>
      </c>
      <c r="N826">
        <v>0</v>
      </c>
      <c r="O826">
        <v>1</v>
      </c>
      <c r="P826" s="70" t="s">
        <v>75</v>
      </c>
      <c r="Q826">
        <v>0</v>
      </c>
      <c r="R826">
        <v>0</v>
      </c>
    </row>
    <row r="827" spans="1:18" x14ac:dyDescent="0.25">
      <c r="A827">
        <v>827</v>
      </c>
      <c r="B827" s="31" t="s">
        <v>4533</v>
      </c>
      <c r="C827" s="70" t="s">
        <v>631</v>
      </c>
      <c r="D827" s="70" t="s">
        <v>881</v>
      </c>
      <c r="E827" s="70" t="s">
        <v>2450</v>
      </c>
      <c r="F827" s="70" t="s">
        <v>2451</v>
      </c>
      <c r="G827" s="70" t="s">
        <v>570</v>
      </c>
      <c r="H827" s="70" t="s">
        <v>103</v>
      </c>
      <c r="I827" s="70" t="s">
        <v>24</v>
      </c>
      <c r="J827">
        <v>1</v>
      </c>
      <c r="K827">
        <v>1E-3</v>
      </c>
      <c r="L827">
        <v>12</v>
      </c>
      <c r="M827">
        <v>0</v>
      </c>
      <c r="N827">
        <v>0</v>
      </c>
      <c r="O827">
        <v>1</v>
      </c>
      <c r="P827" s="70" t="s">
        <v>75</v>
      </c>
      <c r="Q827">
        <v>0</v>
      </c>
      <c r="R827">
        <v>0</v>
      </c>
    </row>
    <row r="828" spans="1:18" x14ac:dyDescent="0.25">
      <c r="A828">
        <v>828</v>
      </c>
      <c r="B828" s="31" t="s">
        <v>7685</v>
      </c>
      <c r="C828" s="70" t="s">
        <v>632</v>
      </c>
      <c r="D828" s="70" t="s">
        <v>881</v>
      </c>
      <c r="E828" s="70" t="s">
        <v>2538</v>
      </c>
      <c r="F828" s="70" t="s">
        <v>2529</v>
      </c>
      <c r="G828" s="70" t="s">
        <v>337</v>
      </c>
      <c r="H828" s="70" t="s">
        <v>103</v>
      </c>
      <c r="I828" s="70" t="s">
        <v>24</v>
      </c>
      <c r="J828">
        <v>1</v>
      </c>
      <c r="K828">
        <v>1.421E-3</v>
      </c>
      <c r="L828">
        <v>12</v>
      </c>
      <c r="M828">
        <v>0</v>
      </c>
      <c r="N828">
        <v>0</v>
      </c>
      <c r="O828">
        <v>1</v>
      </c>
      <c r="P828" s="70" t="s">
        <v>75</v>
      </c>
      <c r="Q828">
        <v>0</v>
      </c>
      <c r="R828">
        <v>0</v>
      </c>
    </row>
    <row r="829" spans="1:18" x14ac:dyDescent="0.25">
      <c r="A829">
        <v>829</v>
      </c>
      <c r="B829" s="31" t="s">
        <v>7686</v>
      </c>
      <c r="C829" s="70" t="s">
        <v>633</v>
      </c>
      <c r="D829" s="70" t="s">
        <v>166</v>
      </c>
      <c r="E829" s="70" t="s">
        <v>4422</v>
      </c>
      <c r="F829" s="70" t="s">
        <v>2424</v>
      </c>
      <c r="G829" s="70" t="s">
        <v>337</v>
      </c>
      <c r="H829" s="70" t="s">
        <v>634</v>
      </c>
      <c r="I829" s="70" t="s">
        <v>24</v>
      </c>
      <c r="J829">
        <v>0.14000000000000001</v>
      </c>
      <c r="K829">
        <v>0</v>
      </c>
      <c r="L829">
        <v>35</v>
      </c>
      <c r="M829">
        <v>0</v>
      </c>
      <c r="N829">
        <v>0</v>
      </c>
      <c r="O829">
        <v>1</v>
      </c>
      <c r="P829" s="70" t="s">
        <v>91</v>
      </c>
      <c r="Q829">
        <v>0</v>
      </c>
      <c r="R829">
        <v>0</v>
      </c>
    </row>
    <row r="830" spans="1:18" x14ac:dyDescent="0.25">
      <c r="A830">
        <v>830</v>
      </c>
      <c r="B830" s="31" t="s">
        <v>7687</v>
      </c>
      <c r="C830" s="70" t="s">
        <v>4011</v>
      </c>
      <c r="D830" s="70" t="s">
        <v>166</v>
      </c>
      <c r="E830" s="70" t="s">
        <v>4422</v>
      </c>
      <c r="F830" s="70" t="s">
        <v>4534</v>
      </c>
      <c r="G830" s="70" t="s">
        <v>636</v>
      </c>
      <c r="H830" s="70" t="s">
        <v>4010</v>
      </c>
      <c r="I830" s="70" t="s">
        <v>24</v>
      </c>
      <c r="J830">
        <v>0.14000000000000001</v>
      </c>
      <c r="K830">
        <v>0</v>
      </c>
      <c r="L830">
        <v>35</v>
      </c>
      <c r="M830">
        <v>0</v>
      </c>
      <c r="N830">
        <v>0</v>
      </c>
      <c r="O830">
        <v>1</v>
      </c>
      <c r="P830" s="70" t="s">
        <v>91</v>
      </c>
      <c r="Q830">
        <v>0</v>
      </c>
      <c r="R830">
        <v>0</v>
      </c>
    </row>
    <row r="831" spans="1:18" x14ac:dyDescent="0.25">
      <c r="A831">
        <v>831</v>
      </c>
      <c r="B831" s="31" t="s">
        <v>7688</v>
      </c>
      <c r="C831" s="70" t="s">
        <v>635</v>
      </c>
      <c r="D831" s="70" t="s">
        <v>166</v>
      </c>
      <c r="E831" s="70" t="s">
        <v>4422</v>
      </c>
      <c r="F831" s="70" t="s">
        <v>2424</v>
      </c>
      <c r="G831" s="70" t="s">
        <v>636</v>
      </c>
      <c r="H831" s="70" t="s">
        <v>637</v>
      </c>
      <c r="I831" s="70" t="s">
        <v>24</v>
      </c>
      <c r="J831">
        <v>0.14000000000000001</v>
      </c>
      <c r="K831">
        <v>1E-3</v>
      </c>
      <c r="L831">
        <v>35</v>
      </c>
      <c r="M831">
        <v>0</v>
      </c>
      <c r="N831">
        <v>0</v>
      </c>
      <c r="O831">
        <v>1</v>
      </c>
      <c r="P831" s="70" t="s">
        <v>91</v>
      </c>
      <c r="Q831">
        <v>0</v>
      </c>
      <c r="R831">
        <v>0</v>
      </c>
    </row>
    <row r="832" spans="1:18" x14ac:dyDescent="0.25">
      <c r="A832">
        <v>832</v>
      </c>
      <c r="B832" s="31" t="s">
        <v>7689</v>
      </c>
      <c r="C832" s="70" t="s">
        <v>4006</v>
      </c>
      <c r="D832" s="70" t="s">
        <v>166</v>
      </c>
      <c r="E832" s="70" t="s">
        <v>4422</v>
      </c>
      <c r="F832" s="70" t="s">
        <v>4535</v>
      </c>
      <c r="G832" s="70" t="s">
        <v>636</v>
      </c>
      <c r="H832" s="70" t="s">
        <v>295</v>
      </c>
      <c r="I832" s="70" t="s">
        <v>24</v>
      </c>
      <c r="J832">
        <v>0.17</v>
      </c>
      <c r="K832">
        <v>0</v>
      </c>
      <c r="L832">
        <v>20</v>
      </c>
      <c r="M832">
        <v>0</v>
      </c>
      <c r="N832">
        <v>0</v>
      </c>
      <c r="O832">
        <v>1</v>
      </c>
      <c r="P832" s="70" t="s">
        <v>91</v>
      </c>
      <c r="Q832">
        <v>0</v>
      </c>
      <c r="R832">
        <v>0</v>
      </c>
    </row>
    <row r="833" spans="1:18" x14ac:dyDescent="0.25">
      <c r="A833">
        <v>833</v>
      </c>
      <c r="B833" s="31" t="s">
        <v>7690</v>
      </c>
      <c r="C833" s="70" t="s">
        <v>638</v>
      </c>
      <c r="D833" s="70" t="s">
        <v>166</v>
      </c>
      <c r="E833" s="70" t="s">
        <v>4422</v>
      </c>
      <c r="F833" s="70" t="s">
        <v>4535</v>
      </c>
      <c r="G833" s="70" t="s">
        <v>636</v>
      </c>
      <c r="H833" s="70" t="s">
        <v>87</v>
      </c>
      <c r="I833" s="70" t="s">
        <v>24</v>
      </c>
      <c r="J833">
        <v>0.17</v>
      </c>
      <c r="K833">
        <v>2E-3</v>
      </c>
      <c r="L833">
        <v>20</v>
      </c>
      <c r="M833">
        <v>0</v>
      </c>
      <c r="N833">
        <v>0</v>
      </c>
      <c r="O833">
        <v>1</v>
      </c>
      <c r="P833" s="70" t="s">
        <v>91</v>
      </c>
      <c r="Q833">
        <v>0</v>
      </c>
      <c r="R833">
        <v>0</v>
      </c>
    </row>
    <row r="834" spans="1:18" x14ac:dyDescent="0.25">
      <c r="A834">
        <v>834</v>
      </c>
      <c r="B834" s="31" t="s">
        <v>7691</v>
      </c>
      <c r="C834" s="70" t="s">
        <v>4007</v>
      </c>
      <c r="D834" s="70" t="s">
        <v>166</v>
      </c>
      <c r="E834" s="70" t="s">
        <v>4422</v>
      </c>
      <c r="F834" s="70" t="s">
        <v>4535</v>
      </c>
      <c r="G834" s="70" t="s">
        <v>636</v>
      </c>
      <c r="H834" s="70" t="s">
        <v>87</v>
      </c>
      <c r="I834" s="70" t="s">
        <v>24</v>
      </c>
      <c r="J834">
        <v>0.17</v>
      </c>
      <c r="K834">
        <v>0</v>
      </c>
      <c r="L834">
        <v>20</v>
      </c>
      <c r="M834">
        <v>0</v>
      </c>
      <c r="N834">
        <v>0</v>
      </c>
      <c r="O834">
        <v>1</v>
      </c>
      <c r="P834" s="70" t="s">
        <v>91</v>
      </c>
      <c r="Q834">
        <v>0</v>
      </c>
      <c r="R834">
        <v>0</v>
      </c>
    </row>
    <row r="835" spans="1:18" x14ac:dyDescent="0.25">
      <c r="A835">
        <v>835</v>
      </c>
      <c r="B835" s="31" t="s">
        <v>7692</v>
      </c>
      <c r="C835" s="70" t="s">
        <v>4536</v>
      </c>
      <c r="D835" s="70" t="s">
        <v>166</v>
      </c>
      <c r="E835" s="70" t="s">
        <v>4422</v>
      </c>
      <c r="F835" s="70" t="s">
        <v>4535</v>
      </c>
      <c r="G835" s="70" t="s">
        <v>641</v>
      </c>
      <c r="H835" s="70" t="s">
        <v>87</v>
      </c>
      <c r="I835" s="70" t="s">
        <v>24</v>
      </c>
      <c r="J835">
        <v>0.17</v>
      </c>
      <c r="K835">
        <v>2.2499999999999999E-4</v>
      </c>
      <c r="L835">
        <v>20</v>
      </c>
      <c r="M835">
        <v>0</v>
      </c>
      <c r="N835">
        <v>0</v>
      </c>
      <c r="O835">
        <v>1</v>
      </c>
      <c r="P835" s="70" t="s">
        <v>91</v>
      </c>
      <c r="Q835">
        <v>0</v>
      </c>
      <c r="R835">
        <v>0</v>
      </c>
    </row>
    <row r="836" spans="1:18" x14ac:dyDescent="0.25">
      <c r="A836">
        <v>836</v>
      </c>
      <c r="B836" s="31" t="s">
        <v>7693</v>
      </c>
      <c r="C836" s="70" t="s">
        <v>639</v>
      </c>
      <c r="D836" s="70" t="s">
        <v>166</v>
      </c>
      <c r="E836" s="70" t="s">
        <v>4422</v>
      </c>
      <c r="F836" s="70" t="s">
        <v>2424</v>
      </c>
      <c r="G836" s="70" t="s">
        <v>636</v>
      </c>
      <c r="H836" s="70" t="s">
        <v>222</v>
      </c>
      <c r="I836" s="70" t="s">
        <v>24</v>
      </c>
      <c r="J836">
        <v>0.14000000000000001</v>
      </c>
      <c r="K836">
        <v>1.05E-4</v>
      </c>
      <c r="L836">
        <v>24</v>
      </c>
      <c r="M836">
        <v>0</v>
      </c>
      <c r="N836">
        <v>0</v>
      </c>
      <c r="O836">
        <v>1</v>
      </c>
      <c r="P836" s="70" t="s">
        <v>91</v>
      </c>
      <c r="Q836">
        <v>0</v>
      </c>
      <c r="R836">
        <v>0</v>
      </c>
    </row>
    <row r="837" spans="1:18" x14ac:dyDescent="0.25">
      <c r="A837">
        <v>837</v>
      </c>
      <c r="B837" s="31" t="s">
        <v>7694</v>
      </c>
      <c r="C837" s="70" t="s">
        <v>640</v>
      </c>
      <c r="D837" s="70" t="s">
        <v>166</v>
      </c>
      <c r="E837" s="70" t="s">
        <v>4422</v>
      </c>
      <c r="F837" s="70" t="s">
        <v>4534</v>
      </c>
      <c r="G837" s="70" t="s">
        <v>641</v>
      </c>
      <c r="H837" s="70" t="s">
        <v>634</v>
      </c>
      <c r="I837" s="70" t="s">
        <v>24</v>
      </c>
      <c r="J837">
        <v>0.14000000000000001</v>
      </c>
      <c r="K837">
        <v>1E-3</v>
      </c>
      <c r="L837">
        <v>35</v>
      </c>
      <c r="M837">
        <v>0</v>
      </c>
      <c r="N837">
        <v>0</v>
      </c>
      <c r="O837">
        <v>1</v>
      </c>
      <c r="P837" s="70" t="s">
        <v>91</v>
      </c>
      <c r="Q837">
        <v>0</v>
      </c>
      <c r="R837">
        <v>0</v>
      </c>
    </row>
    <row r="838" spans="1:18" x14ac:dyDescent="0.25">
      <c r="A838">
        <v>838</v>
      </c>
      <c r="B838" s="31" t="s">
        <v>7695</v>
      </c>
      <c r="C838" s="70" t="s">
        <v>4537</v>
      </c>
      <c r="D838" s="70" t="s">
        <v>881</v>
      </c>
      <c r="E838" s="70" t="s">
        <v>2380</v>
      </c>
      <c r="F838" s="70" t="s">
        <v>2381</v>
      </c>
      <c r="G838" s="70" t="s">
        <v>570</v>
      </c>
      <c r="H838" s="70" t="s">
        <v>90</v>
      </c>
      <c r="I838" s="70" t="s">
        <v>24</v>
      </c>
      <c r="J838">
        <v>1</v>
      </c>
      <c r="K838">
        <v>1E-3</v>
      </c>
      <c r="L838">
        <v>24</v>
      </c>
      <c r="M838">
        <v>0</v>
      </c>
      <c r="N838">
        <v>0</v>
      </c>
      <c r="O838">
        <v>1</v>
      </c>
      <c r="P838" s="70" t="s">
        <v>75</v>
      </c>
      <c r="Q838">
        <v>0</v>
      </c>
      <c r="R838">
        <v>0</v>
      </c>
    </row>
    <row r="839" spans="1:18" x14ac:dyDescent="0.25">
      <c r="A839">
        <v>839</v>
      </c>
      <c r="B839" s="31" t="s">
        <v>7696</v>
      </c>
      <c r="C839" s="70" t="s">
        <v>642</v>
      </c>
      <c r="D839" s="70" t="s">
        <v>57</v>
      </c>
      <c r="E839" s="70" t="s">
        <v>2418</v>
      </c>
      <c r="F839" s="70" t="s">
        <v>2419</v>
      </c>
      <c r="G839" s="70" t="s">
        <v>643</v>
      </c>
      <c r="H839" s="70" t="s">
        <v>103</v>
      </c>
      <c r="I839" s="70" t="s">
        <v>24</v>
      </c>
      <c r="J839">
        <v>1</v>
      </c>
      <c r="K839">
        <v>1.1249999999999999E-3</v>
      </c>
      <c r="L839">
        <v>12</v>
      </c>
      <c r="M839">
        <v>0</v>
      </c>
      <c r="N839">
        <v>0</v>
      </c>
      <c r="O839">
        <v>1</v>
      </c>
      <c r="P839" s="70" t="s">
        <v>91</v>
      </c>
      <c r="Q839">
        <v>0</v>
      </c>
      <c r="R839">
        <v>0</v>
      </c>
    </row>
    <row r="840" spans="1:18" x14ac:dyDescent="0.25">
      <c r="A840">
        <v>840</v>
      </c>
      <c r="B840" s="31" t="s">
        <v>7697</v>
      </c>
      <c r="C840" s="70" t="s">
        <v>644</v>
      </c>
      <c r="D840" s="70" t="s">
        <v>57</v>
      </c>
      <c r="E840" s="70" t="s">
        <v>2418</v>
      </c>
      <c r="F840" s="70" t="s">
        <v>2419</v>
      </c>
      <c r="G840" s="70" t="s">
        <v>645</v>
      </c>
      <c r="H840" s="70" t="s">
        <v>103</v>
      </c>
      <c r="I840" s="70" t="s">
        <v>24</v>
      </c>
      <c r="J840">
        <v>1</v>
      </c>
      <c r="K840">
        <v>1.1249999999999999E-3</v>
      </c>
      <c r="L840">
        <v>12</v>
      </c>
      <c r="M840">
        <v>0</v>
      </c>
      <c r="N840">
        <v>0</v>
      </c>
      <c r="O840">
        <v>1</v>
      </c>
      <c r="P840" s="70" t="s">
        <v>91</v>
      </c>
      <c r="Q840">
        <v>0</v>
      </c>
      <c r="R840">
        <v>0</v>
      </c>
    </row>
    <row r="841" spans="1:18" x14ac:dyDescent="0.25">
      <c r="A841">
        <v>841</v>
      </c>
      <c r="B841" s="31" t="s">
        <v>7698</v>
      </c>
      <c r="C841" s="70" t="s">
        <v>646</v>
      </c>
      <c r="D841" s="70" t="s">
        <v>57</v>
      </c>
      <c r="E841" s="70" t="s">
        <v>2418</v>
      </c>
      <c r="F841" s="70" t="s">
        <v>2419</v>
      </c>
      <c r="G841" s="70" t="s">
        <v>645</v>
      </c>
      <c r="H841" s="70" t="s">
        <v>103</v>
      </c>
      <c r="I841" s="70" t="s">
        <v>24</v>
      </c>
      <c r="J841">
        <v>1</v>
      </c>
      <c r="K841">
        <v>1.1249999999999999E-3</v>
      </c>
      <c r="L841">
        <v>12</v>
      </c>
      <c r="M841">
        <v>0</v>
      </c>
      <c r="N841">
        <v>0</v>
      </c>
      <c r="O841">
        <v>1</v>
      </c>
      <c r="P841" s="70" t="s">
        <v>91</v>
      </c>
      <c r="Q841">
        <v>0</v>
      </c>
      <c r="R841">
        <v>0</v>
      </c>
    </row>
    <row r="842" spans="1:18" x14ac:dyDescent="0.25">
      <c r="A842">
        <v>842</v>
      </c>
      <c r="B842" s="31" t="s">
        <v>7699</v>
      </c>
      <c r="C842" s="70" t="s">
        <v>647</v>
      </c>
      <c r="D842" s="70" t="s">
        <v>57</v>
      </c>
      <c r="E842" s="70" t="s">
        <v>2418</v>
      </c>
      <c r="F842" s="70" t="s">
        <v>2419</v>
      </c>
      <c r="G842" s="70" t="s">
        <v>643</v>
      </c>
      <c r="H842" s="70" t="s">
        <v>103</v>
      </c>
      <c r="I842" s="70" t="s">
        <v>24</v>
      </c>
      <c r="J842">
        <v>1</v>
      </c>
      <c r="K842">
        <v>1.1249999999999999E-3</v>
      </c>
      <c r="L842">
        <v>12</v>
      </c>
      <c r="M842">
        <v>0</v>
      </c>
      <c r="N842">
        <v>0</v>
      </c>
      <c r="O842">
        <v>1</v>
      </c>
      <c r="P842" s="70" t="s">
        <v>91</v>
      </c>
      <c r="Q842">
        <v>0</v>
      </c>
      <c r="R842">
        <v>0</v>
      </c>
    </row>
    <row r="843" spans="1:18" x14ac:dyDescent="0.25">
      <c r="A843">
        <v>843</v>
      </c>
      <c r="B843" s="31" t="s">
        <v>7700</v>
      </c>
      <c r="C843" s="70" t="s">
        <v>648</v>
      </c>
      <c r="D843" s="70" t="s">
        <v>57</v>
      </c>
      <c r="E843" s="70" t="s">
        <v>2418</v>
      </c>
      <c r="F843" s="70" t="s">
        <v>2419</v>
      </c>
      <c r="G843" s="70" t="s">
        <v>643</v>
      </c>
      <c r="H843" s="70" t="s">
        <v>103</v>
      </c>
      <c r="I843" s="70" t="s">
        <v>24</v>
      </c>
      <c r="J843">
        <v>1</v>
      </c>
      <c r="K843">
        <v>1.1249999999999999E-3</v>
      </c>
      <c r="L843">
        <v>12</v>
      </c>
      <c r="M843">
        <v>0</v>
      </c>
      <c r="N843">
        <v>0</v>
      </c>
      <c r="O843">
        <v>1</v>
      </c>
      <c r="P843" s="70" t="s">
        <v>91</v>
      </c>
      <c r="Q843">
        <v>0</v>
      </c>
      <c r="R843">
        <v>0</v>
      </c>
    </row>
    <row r="844" spans="1:18" x14ac:dyDescent="0.25">
      <c r="A844">
        <v>844</v>
      </c>
      <c r="B844" s="31" t="s">
        <v>7701</v>
      </c>
      <c r="C844" s="70" t="s">
        <v>649</v>
      </c>
      <c r="D844" s="70" t="s">
        <v>57</v>
      </c>
      <c r="E844" s="70" t="s">
        <v>4079</v>
      </c>
      <c r="F844" s="70" t="s">
        <v>4080</v>
      </c>
      <c r="G844" s="70" t="s">
        <v>643</v>
      </c>
      <c r="H844" s="70" t="s">
        <v>103</v>
      </c>
      <c r="I844" s="70" t="s">
        <v>24</v>
      </c>
      <c r="J844">
        <v>0.5</v>
      </c>
      <c r="K844">
        <v>8.6612500000000003E-4</v>
      </c>
      <c r="L844">
        <v>12</v>
      </c>
      <c r="M844">
        <v>0</v>
      </c>
      <c r="N844">
        <v>0</v>
      </c>
      <c r="O844">
        <v>1</v>
      </c>
      <c r="P844" s="70" t="s">
        <v>91</v>
      </c>
      <c r="Q844">
        <v>0</v>
      </c>
      <c r="R844">
        <v>0</v>
      </c>
    </row>
    <row r="845" spans="1:18" x14ac:dyDescent="0.25">
      <c r="A845">
        <v>845</v>
      </c>
      <c r="B845" s="31" t="s">
        <v>7702</v>
      </c>
      <c r="C845" s="70" t="s">
        <v>650</v>
      </c>
      <c r="D845" s="70" t="s">
        <v>57</v>
      </c>
      <c r="E845" s="70" t="s">
        <v>2418</v>
      </c>
      <c r="F845" s="70" t="s">
        <v>2419</v>
      </c>
      <c r="G845" s="70" t="s">
        <v>651</v>
      </c>
      <c r="H845" s="70" t="s">
        <v>145</v>
      </c>
      <c r="I845" s="70" t="s">
        <v>24</v>
      </c>
      <c r="J845">
        <v>1.5</v>
      </c>
      <c r="K845">
        <v>2.16E-3</v>
      </c>
      <c r="L845">
        <v>6</v>
      </c>
      <c r="M845">
        <v>0</v>
      </c>
      <c r="N845">
        <v>0</v>
      </c>
      <c r="O845">
        <v>1</v>
      </c>
      <c r="P845" s="70" t="s">
        <v>91</v>
      </c>
      <c r="Q845">
        <v>0</v>
      </c>
      <c r="R845">
        <v>0</v>
      </c>
    </row>
    <row r="846" spans="1:18" x14ac:dyDescent="0.25">
      <c r="A846">
        <v>846</v>
      </c>
      <c r="B846" s="31" t="s">
        <v>7703</v>
      </c>
      <c r="C846" s="70" t="s">
        <v>3231</v>
      </c>
      <c r="D846" s="70" t="s">
        <v>57</v>
      </c>
      <c r="E846" s="70" t="s">
        <v>2418</v>
      </c>
      <c r="F846" s="70" t="s">
        <v>2419</v>
      </c>
      <c r="G846" s="70" t="s">
        <v>651</v>
      </c>
      <c r="H846" s="70" t="s">
        <v>40</v>
      </c>
      <c r="I846" s="70" t="s">
        <v>24</v>
      </c>
      <c r="J846">
        <v>1.5</v>
      </c>
      <c r="K846">
        <v>2E-3</v>
      </c>
      <c r="L846">
        <v>6</v>
      </c>
      <c r="M846">
        <v>0</v>
      </c>
      <c r="N846">
        <v>0</v>
      </c>
      <c r="O846">
        <v>1</v>
      </c>
      <c r="P846" s="70" t="s">
        <v>91</v>
      </c>
      <c r="Q846">
        <v>0</v>
      </c>
      <c r="R846">
        <v>0</v>
      </c>
    </row>
    <row r="847" spans="1:18" x14ac:dyDescent="0.25">
      <c r="A847">
        <v>847</v>
      </c>
      <c r="B847" s="31" t="s">
        <v>7704</v>
      </c>
      <c r="C847" s="70" t="s">
        <v>2817</v>
      </c>
      <c r="D847" s="70" t="s">
        <v>881</v>
      </c>
      <c r="E847" s="70" t="s">
        <v>4538</v>
      </c>
      <c r="F847" s="70" t="s">
        <v>4539</v>
      </c>
      <c r="G847" s="70" t="s">
        <v>4540</v>
      </c>
      <c r="H847" s="70" t="s">
        <v>103</v>
      </c>
      <c r="I847" s="70" t="s">
        <v>24</v>
      </c>
      <c r="J847">
        <v>0.9</v>
      </c>
      <c r="K847">
        <v>2E-3</v>
      </c>
      <c r="L847">
        <v>12</v>
      </c>
      <c r="M847">
        <v>0</v>
      </c>
      <c r="N847">
        <v>0</v>
      </c>
      <c r="O847">
        <v>1</v>
      </c>
      <c r="P847" s="70" t="s">
        <v>75</v>
      </c>
      <c r="Q847">
        <v>0</v>
      </c>
      <c r="R847">
        <v>0</v>
      </c>
    </row>
    <row r="848" spans="1:18" x14ac:dyDescent="0.25">
      <c r="A848">
        <v>848</v>
      </c>
      <c r="B848" s="31" t="s">
        <v>7705</v>
      </c>
      <c r="C848" s="70" t="s">
        <v>2961</v>
      </c>
      <c r="D848" s="70" t="s">
        <v>881</v>
      </c>
      <c r="E848" s="70" t="s">
        <v>4538</v>
      </c>
      <c r="F848" s="70" t="s">
        <v>4539</v>
      </c>
      <c r="G848" s="70" t="s">
        <v>4540</v>
      </c>
      <c r="H848" s="70" t="s">
        <v>90</v>
      </c>
      <c r="I848" s="70" t="s">
        <v>24</v>
      </c>
      <c r="J848">
        <v>0.2</v>
      </c>
      <c r="K848">
        <v>1E-3</v>
      </c>
      <c r="L848">
        <v>24</v>
      </c>
      <c r="M848">
        <v>0</v>
      </c>
      <c r="N848">
        <v>0</v>
      </c>
      <c r="O848">
        <v>1</v>
      </c>
      <c r="P848" s="70" t="s">
        <v>75</v>
      </c>
      <c r="Q848">
        <v>0</v>
      </c>
      <c r="R848">
        <v>0</v>
      </c>
    </row>
    <row r="849" spans="1:18" x14ac:dyDescent="0.25">
      <c r="A849">
        <v>849</v>
      </c>
      <c r="B849" s="31" t="s">
        <v>7706</v>
      </c>
      <c r="C849" s="70" t="s">
        <v>4541</v>
      </c>
      <c r="D849" s="70" t="s">
        <v>57</v>
      </c>
      <c r="E849" s="70" t="s">
        <v>2418</v>
      </c>
      <c r="F849" s="70" t="s">
        <v>2419</v>
      </c>
      <c r="G849" s="70" t="s">
        <v>651</v>
      </c>
      <c r="H849" s="70" t="s">
        <v>59</v>
      </c>
      <c r="I849" s="70" t="s">
        <v>24</v>
      </c>
      <c r="J849">
        <v>0.5</v>
      </c>
      <c r="K849">
        <v>1E-3</v>
      </c>
      <c r="L849">
        <v>12</v>
      </c>
      <c r="M849">
        <v>0</v>
      </c>
      <c r="N849">
        <v>0</v>
      </c>
      <c r="O849">
        <v>1</v>
      </c>
      <c r="P849" s="70" t="s">
        <v>91</v>
      </c>
      <c r="Q849">
        <v>0</v>
      </c>
      <c r="R849">
        <v>0</v>
      </c>
    </row>
    <row r="850" spans="1:18" x14ac:dyDescent="0.25">
      <c r="A850">
        <v>850</v>
      </c>
      <c r="B850" s="31" t="s">
        <v>7707</v>
      </c>
      <c r="C850" s="70" t="s">
        <v>3710</v>
      </c>
      <c r="D850" s="70" t="s">
        <v>57</v>
      </c>
      <c r="E850" s="70" t="s">
        <v>2418</v>
      </c>
      <c r="F850" s="70" t="s">
        <v>2419</v>
      </c>
      <c r="G850" s="70" t="s">
        <v>651</v>
      </c>
      <c r="H850" s="70" t="s">
        <v>59</v>
      </c>
      <c r="I850" s="70" t="s">
        <v>24</v>
      </c>
      <c r="J850">
        <v>0.5</v>
      </c>
      <c r="K850">
        <v>1E-3</v>
      </c>
      <c r="L850">
        <v>12</v>
      </c>
      <c r="M850">
        <v>0</v>
      </c>
      <c r="N850">
        <v>0</v>
      </c>
      <c r="O850">
        <v>1</v>
      </c>
      <c r="P850" s="70" t="s">
        <v>91</v>
      </c>
      <c r="Q850">
        <v>0</v>
      </c>
      <c r="R850">
        <v>0</v>
      </c>
    </row>
    <row r="851" spans="1:18" x14ac:dyDescent="0.25">
      <c r="A851">
        <v>851</v>
      </c>
      <c r="B851" s="31" t="s">
        <v>7708</v>
      </c>
      <c r="C851" s="70" t="s">
        <v>3711</v>
      </c>
      <c r="D851" s="70" t="s">
        <v>57</v>
      </c>
      <c r="E851" s="70" t="s">
        <v>2418</v>
      </c>
      <c r="F851" s="70" t="s">
        <v>2419</v>
      </c>
      <c r="G851" s="70" t="s">
        <v>651</v>
      </c>
      <c r="H851" s="70" t="s">
        <v>103</v>
      </c>
      <c r="I851" s="70" t="s">
        <v>24</v>
      </c>
      <c r="J851">
        <v>0.5</v>
      </c>
      <c r="K851">
        <v>1E-3</v>
      </c>
      <c r="L851">
        <v>12</v>
      </c>
      <c r="M851">
        <v>0</v>
      </c>
      <c r="N851">
        <v>0</v>
      </c>
      <c r="O851">
        <v>1</v>
      </c>
      <c r="P851" s="70" t="s">
        <v>91</v>
      </c>
      <c r="Q851">
        <v>0</v>
      </c>
      <c r="R851">
        <v>0</v>
      </c>
    </row>
    <row r="852" spans="1:18" x14ac:dyDescent="0.25">
      <c r="A852">
        <v>852</v>
      </c>
      <c r="B852" s="31" t="s">
        <v>7709</v>
      </c>
      <c r="C852" s="70" t="s">
        <v>4542</v>
      </c>
      <c r="D852" s="70" t="s">
        <v>57</v>
      </c>
      <c r="E852" s="70" t="s">
        <v>4079</v>
      </c>
      <c r="F852" s="70" t="s">
        <v>4080</v>
      </c>
      <c r="G852" s="70" t="s">
        <v>643</v>
      </c>
      <c r="H852" s="70" t="s">
        <v>222</v>
      </c>
      <c r="I852" s="70" t="s">
        <v>24</v>
      </c>
      <c r="J852">
        <v>0.26100000000000001</v>
      </c>
      <c r="K852">
        <v>3.2499999999999999E-4</v>
      </c>
      <c r="L852">
        <v>24</v>
      </c>
      <c r="M852">
        <v>0</v>
      </c>
      <c r="N852">
        <v>0</v>
      </c>
      <c r="O852">
        <v>1</v>
      </c>
      <c r="P852" s="70" t="s">
        <v>91</v>
      </c>
      <c r="Q852">
        <v>0</v>
      </c>
      <c r="R852">
        <v>0</v>
      </c>
    </row>
    <row r="853" spans="1:18" x14ac:dyDescent="0.25">
      <c r="A853">
        <v>853</v>
      </c>
      <c r="B853" s="31" t="s">
        <v>7710</v>
      </c>
      <c r="C853" s="70" t="s">
        <v>653</v>
      </c>
      <c r="D853" s="70" t="s">
        <v>57</v>
      </c>
      <c r="E853" s="70" t="s">
        <v>2418</v>
      </c>
      <c r="F853" s="70" t="s">
        <v>2419</v>
      </c>
      <c r="G853" s="70" t="s">
        <v>645</v>
      </c>
      <c r="H853" s="70" t="s">
        <v>59</v>
      </c>
      <c r="I853" s="70" t="s">
        <v>24</v>
      </c>
      <c r="J853">
        <v>0.5</v>
      </c>
      <c r="K853">
        <v>1E-3</v>
      </c>
      <c r="L853">
        <v>12</v>
      </c>
      <c r="M853">
        <v>0</v>
      </c>
      <c r="N853">
        <v>0</v>
      </c>
      <c r="O853">
        <v>1</v>
      </c>
      <c r="P853" s="70" t="s">
        <v>91</v>
      </c>
      <c r="Q853">
        <v>0</v>
      </c>
      <c r="R853">
        <v>0</v>
      </c>
    </row>
    <row r="854" spans="1:18" x14ac:dyDescent="0.25">
      <c r="A854">
        <v>854</v>
      </c>
      <c r="B854" s="31" t="s">
        <v>7711</v>
      </c>
      <c r="C854" s="70" t="s">
        <v>654</v>
      </c>
      <c r="D854" s="70" t="s">
        <v>57</v>
      </c>
      <c r="E854" s="70" t="s">
        <v>2418</v>
      </c>
      <c r="F854" s="70" t="s">
        <v>2419</v>
      </c>
      <c r="G854" s="70" t="s">
        <v>645</v>
      </c>
      <c r="H854" s="70" t="s">
        <v>145</v>
      </c>
      <c r="I854" s="70" t="s">
        <v>24</v>
      </c>
      <c r="J854">
        <v>1.5</v>
      </c>
      <c r="K854">
        <v>2E-3</v>
      </c>
      <c r="L854">
        <v>6</v>
      </c>
      <c r="M854">
        <v>0</v>
      </c>
      <c r="N854">
        <v>0</v>
      </c>
      <c r="O854">
        <v>1</v>
      </c>
      <c r="P854" s="70" t="s">
        <v>91</v>
      </c>
      <c r="Q854">
        <v>0</v>
      </c>
      <c r="R854">
        <v>0</v>
      </c>
    </row>
    <row r="855" spans="1:18" x14ac:dyDescent="0.25">
      <c r="A855">
        <v>855</v>
      </c>
      <c r="B855" s="31" t="s">
        <v>7712</v>
      </c>
      <c r="C855" s="70" t="s">
        <v>3497</v>
      </c>
      <c r="D855" s="70" t="s">
        <v>47</v>
      </c>
      <c r="E855" s="70" t="s">
        <v>4543</v>
      </c>
      <c r="F855" s="70" t="s">
        <v>4539</v>
      </c>
      <c r="G855" s="70" t="s">
        <v>643</v>
      </c>
      <c r="H855" s="70" t="s">
        <v>59</v>
      </c>
      <c r="I855" s="70" t="s">
        <v>24</v>
      </c>
      <c r="J855">
        <v>1</v>
      </c>
      <c r="K855">
        <v>0</v>
      </c>
      <c r="L855">
        <v>12</v>
      </c>
      <c r="M855">
        <v>0</v>
      </c>
      <c r="N855">
        <v>0</v>
      </c>
      <c r="O855">
        <v>1</v>
      </c>
      <c r="P855" s="70" t="s">
        <v>91</v>
      </c>
      <c r="Q855">
        <v>0</v>
      </c>
      <c r="R855">
        <v>0</v>
      </c>
    </row>
    <row r="856" spans="1:18" x14ac:dyDescent="0.25">
      <c r="A856">
        <v>856</v>
      </c>
      <c r="B856" s="31" t="s">
        <v>7713</v>
      </c>
      <c r="C856" s="70" t="s">
        <v>655</v>
      </c>
      <c r="D856" s="70" t="s">
        <v>881</v>
      </c>
      <c r="E856" s="70" t="s">
        <v>4538</v>
      </c>
      <c r="F856" s="70" t="s">
        <v>2451</v>
      </c>
      <c r="G856" s="70" t="s">
        <v>643</v>
      </c>
      <c r="H856" s="70" t="s">
        <v>103</v>
      </c>
      <c r="I856" s="70" t="s">
        <v>24</v>
      </c>
      <c r="J856">
        <v>0.4</v>
      </c>
      <c r="K856">
        <v>0</v>
      </c>
      <c r="L856">
        <v>12</v>
      </c>
      <c r="M856">
        <v>0</v>
      </c>
      <c r="N856">
        <v>0</v>
      </c>
      <c r="O856">
        <v>1</v>
      </c>
      <c r="P856" s="70" t="s">
        <v>75</v>
      </c>
      <c r="Q856">
        <v>0</v>
      </c>
      <c r="R856">
        <v>0</v>
      </c>
    </row>
    <row r="857" spans="1:18" x14ac:dyDescent="0.25">
      <c r="A857">
        <v>857</v>
      </c>
      <c r="B857" s="31" t="s">
        <v>7714</v>
      </c>
      <c r="C857" s="70" t="s">
        <v>656</v>
      </c>
      <c r="D857" s="70" t="s">
        <v>57</v>
      </c>
      <c r="E857" s="70" t="s">
        <v>4079</v>
      </c>
      <c r="F857" s="70" t="s">
        <v>4080</v>
      </c>
      <c r="G857" s="70" t="s">
        <v>643</v>
      </c>
      <c r="H857" s="70" t="s">
        <v>40</v>
      </c>
      <c r="I857" s="70" t="s">
        <v>24</v>
      </c>
      <c r="J857">
        <v>1.5</v>
      </c>
      <c r="K857">
        <v>2.16E-3</v>
      </c>
      <c r="L857">
        <v>6</v>
      </c>
      <c r="M857">
        <v>0</v>
      </c>
      <c r="N857">
        <v>0</v>
      </c>
      <c r="O857">
        <v>1</v>
      </c>
      <c r="P857" s="70" t="s">
        <v>91</v>
      </c>
      <c r="Q857">
        <v>0</v>
      </c>
      <c r="R857">
        <v>0</v>
      </c>
    </row>
    <row r="858" spans="1:18" x14ac:dyDescent="0.25">
      <c r="A858">
        <v>858</v>
      </c>
      <c r="B858" s="31" t="s">
        <v>7715</v>
      </c>
      <c r="C858" s="70" t="s">
        <v>657</v>
      </c>
      <c r="D858" s="70" t="s">
        <v>57</v>
      </c>
      <c r="E858" s="70" t="s">
        <v>4079</v>
      </c>
      <c r="F858" s="70" t="s">
        <v>4080</v>
      </c>
      <c r="G858" s="70" t="s">
        <v>643</v>
      </c>
      <c r="H858" s="70" t="s">
        <v>40</v>
      </c>
      <c r="I858" s="70" t="s">
        <v>24</v>
      </c>
      <c r="J858">
        <v>1.5</v>
      </c>
      <c r="K858">
        <v>2.16E-3</v>
      </c>
      <c r="L858">
        <v>6</v>
      </c>
      <c r="M858">
        <v>0</v>
      </c>
      <c r="N858">
        <v>0</v>
      </c>
      <c r="O858">
        <v>1</v>
      </c>
      <c r="P858" s="70" t="s">
        <v>91</v>
      </c>
      <c r="Q858">
        <v>0</v>
      </c>
      <c r="R858">
        <v>0</v>
      </c>
    </row>
    <row r="859" spans="1:18" x14ac:dyDescent="0.25">
      <c r="A859">
        <v>859</v>
      </c>
      <c r="B859" s="31" t="s">
        <v>7716</v>
      </c>
      <c r="C859" s="70" t="s">
        <v>3714</v>
      </c>
      <c r="D859" s="70" t="s">
        <v>47</v>
      </c>
      <c r="E859" s="70" t="s">
        <v>2523</v>
      </c>
      <c r="F859" s="70" t="s">
        <v>661</v>
      </c>
      <c r="G859" s="70" t="s">
        <v>643</v>
      </c>
      <c r="H859" s="70" t="s">
        <v>59</v>
      </c>
      <c r="I859" s="70" t="s">
        <v>24</v>
      </c>
      <c r="J859">
        <v>1</v>
      </c>
      <c r="K859">
        <v>1E-3</v>
      </c>
      <c r="L859">
        <v>12</v>
      </c>
      <c r="M859">
        <v>0</v>
      </c>
      <c r="N859">
        <v>0</v>
      </c>
      <c r="O859">
        <v>1</v>
      </c>
      <c r="P859" s="70" t="s">
        <v>91</v>
      </c>
      <c r="Q859">
        <v>0</v>
      </c>
      <c r="R859">
        <v>0</v>
      </c>
    </row>
    <row r="860" spans="1:18" x14ac:dyDescent="0.25">
      <c r="A860">
        <v>860</v>
      </c>
      <c r="B860" s="31" t="s">
        <v>7717</v>
      </c>
      <c r="C860" s="70" t="s">
        <v>658</v>
      </c>
      <c r="D860" s="70" t="s">
        <v>57</v>
      </c>
      <c r="E860" s="70" t="s">
        <v>2418</v>
      </c>
      <c r="F860" s="70" t="s">
        <v>2419</v>
      </c>
      <c r="G860" s="70" t="s">
        <v>643</v>
      </c>
      <c r="H860" s="70" t="s">
        <v>103</v>
      </c>
      <c r="I860" s="70" t="s">
        <v>24</v>
      </c>
      <c r="J860">
        <v>1</v>
      </c>
      <c r="K860">
        <v>1.0951999999999999E-3</v>
      </c>
      <c r="L860">
        <v>12</v>
      </c>
      <c r="M860">
        <v>0</v>
      </c>
      <c r="N860">
        <v>0</v>
      </c>
      <c r="O860">
        <v>1</v>
      </c>
      <c r="P860" s="70" t="s">
        <v>91</v>
      </c>
      <c r="Q860">
        <v>0</v>
      </c>
      <c r="R860">
        <v>0</v>
      </c>
    </row>
    <row r="861" spans="1:18" x14ac:dyDescent="0.25">
      <c r="A861">
        <v>861</v>
      </c>
      <c r="B861" s="31" t="s">
        <v>7718</v>
      </c>
      <c r="C861" s="70" t="s">
        <v>4544</v>
      </c>
      <c r="D861" s="70" t="s">
        <v>57</v>
      </c>
      <c r="E861" s="70" t="s">
        <v>2523</v>
      </c>
      <c r="F861" s="70" t="s">
        <v>2491</v>
      </c>
      <c r="G861" s="70" t="s">
        <v>643</v>
      </c>
      <c r="H861" s="70" t="s">
        <v>222</v>
      </c>
      <c r="I861" s="70" t="s">
        <v>24</v>
      </c>
      <c r="J861">
        <v>0.5</v>
      </c>
      <c r="K861">
        <v>2E-3</v>
      </c>
      <c r="L861">
        <v>24</v>
      </c>
      <c r="M861">
        <v>0</v>
      </c>
      <c r="N861">
        <v>0</v>
      </c>
      <c r="O861">
        <v>1</v>
      </c>
      <c r="P861" s="70" t="s">
        <v>91</v>
      </c>
      <c r="Q861">
        <v>0</v>
      </c>
      <c r="R861">
        <v>0</v>
      </c>
    </row>
    <row r="862" spans="1:18" x14ac:dyDescent="0.25">
      <c r="A862">
        <v>862</v>
      </c>
      <c r="B862" s="31" t="s">
        <v>7719</v>
      </c>
      <c r="C862" s="70" t="s">
        <v>659</v>
      </c>
      <c r="D862" s="70" t="s">
        <v>57</v>
      </c>
      <c r="E862" s="70" t="s">
        <v>2523</v>
      </c>
      <c r="F862" s="70" t="s">
        <v>2491</v>
      </c>
      <c r="G862" s="70" t="s">
        <v>643</v>
      </c>
      <c r="H862" s="70" t="s">
        <v>222</v>
      </c>
      <c r="I862" s="70" t="s">
        <v>24</v>
      </c>
      <c r="J862">
        <v>0.4</v>
      </c>
      <c r="K862">
        <v>0</v>
      </c>
      <c r="L862">
        <v>24</v>
      </c>
      <c r="M862">
        <v>0</v>
      </c>
      <c r="N862">
        <v>0</v>
      </c>
      <c r="O862">
        <v>1</v>
      </c>
      <c r="P862" s="70" t="s">
        <v>91</v>
      </c>
      <c r="Q862">
        <v>0</v>
      </c>
      <c r="R862">
        <v>0</v>
      </c>
    </row>
    <row r="863" spans="1:18" x14ac:dyDescent="0.25">
      <c r="A863">
        <v>863</v>
      </c>
      <c r="B863" s="31" t="s">
        <v>7720</v>
      </c>
      <c r="C863" s="70" t="s">
        <v>660</v>
      </c>
      <c r="D863" s="70" t="s">
        <v>166</v>
      </c>
      <c r="E863" s="70" t="s">
        <v>572</v>
      </c>
      <c r="F863" s="70" t="s">
        <v>661</v>
      </c>
      <c r="G863" s="70" t="s">
        <v>643</v>
      </c>
      <c r="H863" s="70" t="s">
        <v>90</v>
      </c>
      <c r="I863" s="70" t="s">
        <v>24</v>
      </c>
      <c r="J863">
        <v>0.5</v>
      </c>
      <c r="K863">
        <v>1.1249999999999999E-3</v>
      </c>
      <c r="L863">
        <v>24</v>
      </c>
      <c r="M863">
        <v>0</v>
      </c>
      <c r="N863">
        <v>0</v>
      </c>
      <c r="O863">
        <v>1</v>
      </c>
      <c r="P863" s="70" t="s">
        <v>91</v>
      </c>
      <c r="Q863">
        <v>0</v>
      </c>
      <c r="R863">
        <v>0</v>
      </c>
    </row>
    <row r="864" spans="1:18" x14ac:dyDescent="0.25">
      <c r="A864">
        <v>864</v>
      </c>
      <c r="B864" s="31" t="s">
        <v>7721</v>
      </c>
      <c r="C864" s="70" t="s">
        <v>3234</v>
      </c>
      <c r="D864" s="70" t="s">
        <v>57</v>
      </c>
      <c r="E864" s="70" t="s">
        <v>2418</v>
      </c>
      <c r="F864" s="70" t="s">
        <v>2419</v>
      </c>
      <c r="G864" s="70" t="s">
        <v>651</v>
      </c>
      <c r="H864" s="70" t="s">
        <v>145</v>
      </c>
      <c r="I864" s="70" t="s">
        <v>24</v>
      </c>
      <c r="J864">
        <v>1.5</v>
      </c>
      <c r="K864">
        <v>2E-3</v>
      </c>
      <c r="L864">
        <v>6</v>
      </c>
      <c r="M864">
        <v>0</v>
      </c>
      <c r="N864">
        <v>0</v>
      </c>
      <c r="O864">
        <v>1</v>
      </c>
      <c r="P864" s="70" t="s">
        <v>91</v>
      </c>
      <c r="Q864">
        <v>0</v>
      </c>
      <c r="R864">
        <v>0</v>
      </c>
    </row>
    <row r="865" spans="1:18" x14ac:dyDescent="0.25">
      <c r="A865">
        <v>865</v>
      </c>
      <c r="B865" s="31" t="s">
        <v>7722</v>
      </c>
      <c r="C865" s="70" t="s">
        <v>662</v>
      </c>
      <c r="D865" s="70" t="s">
        <v>57</v>
      </c>
      <c r="E865" s="70" t="s">
        <v>2418</v>
      </c>
      <c r="F865" s="70" t="s">
        <v>2419</v>
      </c>
      <c r="G865" s="70" t="s">
        <v>643</v>
      </c>
      <c r="H865" s="70" t="s">
        <v>145</v>
      </c>
      <c r="I865" s="70" t="s">
        <v>24</v>
      </c>
      <c r="J865">
        <v>1.5</v>
      </c>
      <c r="K865">
        <v>2.16E-3</v>
      </c>
      <c r="L865">
        <v>6</v>
      </c>
      <c r="M865">
        <v>0</v>
      </c>
      <c r="N865">
        <v>0</v>
      </c>
      <c r="O865">
        <v>1</v>
      </c>
      <c r="P865" s="70" t="s">
        <v>91</v>
      </c>
      <c r="Q865">
        <v>0</v>
      </c>
      <c r="R865">
        <v>0</v>
      </c>
    </row>
    <row r="866" spans="1:18" x14ac:dyDescent="0.25">
      <c r="A866">
        <v>866</v>
      </c>
      <c r="B866" s="31" t="s">
        <v>7723</v>
      </c>
      <c r="C866" s="70" t="s">
        <v>663</v>
      </c>
      <c r="D866" s="70" t="s">
        <v>166</v>
      </c>
      <c r="E866" s="70" t="s">
        <v>4522</v>
      </c>
      <c r="F866" s="70" t="s">
        <v>598</v>
      </c>
      <c r="G866" s="70" t="s">
        <v>664</v>
      </c>
      <c r="H866" s="70" t="s">
        <v>222</v>
      </c>
      <c r="I866" s="70" t="s">
        <v>24</v>
      </c>
      <c r="J866">
        <v>0.39700000000000002</v>
      </c>
      <c r="K866">
        <v>0</v>
      </c>
      <c r="L866">
        <v>24</v>
      </c>
      <c r="M866">
        <v>0</v>
      </c>
      <c r="N866">
        <v>0</v>
      </c>
      <c r="O866">
        <v>1</v>
      </c>
      <c r="P866" s="70" t="s">
        <v>91</v>
      </c>
      <c r="Q866">
        <v>0</v>
      </c>
      <c r="R866">
        <v>0</v>
      </c>
    </row>
    <row r="867" spans="1:18" x14ac:dyDescent="0.25">
      <c r="A867">
        <v>867</v>
      </c>
      <c r="B867" s="31" t="s">
        <v>7724</v>
      </c>
      <c r="C867" s="70" t="s">
        <v>4545</v>
      </c>
      <c r="D867" s="70" t="s">
        <v>57</v>
      </c>
      <c r="E867" s="70" t="s">
        <v>2479</v>
      </c>
      <c r="F867" s="70" t="s">
        <v>4546</v>
      </c>
      <c r="G867" s="70" t="s">
        <v>232</v>
      </c>
      <c r="H867" s="70" t="s">
        <v>282</v>
      </c>
      <c r="I867" s="70" t="s">
        <v>24</v>
      </c>
      <c r="J867">
        <v>0.09</v>
      </c>
      <c r="K867">
        <v>2E-3</v>
      </c>
      <c r="L867">
        <v>72</v>
      </c>
      <c r="M867">
        <v>0</v>
      </c>
      <c r="N867">
        <v>0</v>
      </c>
      <c r="O867">
        <v>1</v>
      </c>
      <c r="P867" s="70" t="s">
        <v>553</v>
      </c>
      <c r="Q867">
        <v>0</v>
      </c>
      <c r="R867">
        <v>0</v>
      </c>
    </row>
    <row r="868" spans="1:18" x14ac:dyDescent="0.25">
      <c r="A868">
        <v>868</v>
      </c>
      <c r="B868" s="31" t="s">
        <v>7725</v>
      </c>
      <c r="C868" s="70" t="s">
        <v>3598</v>
      </c>
      <c r="D868" s="70" t="s">
        <v>57</v>
      </c>
      <c r="E868" s="70" t="s">
        <v>2479</v>
      </c>
      <c r="F868" s="70" t="s">
        <v>4244</v>
      </c>
      <c r="G868" s="70" t="s">
        <v>232</v>
      </c>
      <c r="H868" s="70" t="s">
        <v>282</v>
      </c>
      <c r="I868" s="70" t="s">
        <v>24</v>
      </c>
      <c r="J868">
        <v>0.09</v>
      </c>
      <c r="K868">
        <v>2E-3</v>
      </c>
      <c r="L868">
        <v>72</v>
      </c>
      <c r="M868">
        <v>0</v>
      </c>
      <c r="N868">
        <v>0</v>
      </c>
      <c r="O868">
        <v>1</v>
      </c>
      <c r="P868" s="70" t="s">
        <v>553</v>
      </c>
      <c r="Q868">
        <v>0</v>
      </c>
      <c r="R868">
        <v>0</v>
      </c>
    </row>
    <row r="869" spans="1:18" x14ac:dyDescent="0.25">
      <c r="A869">
        <v>869</v>
      </c>
      <c r="B869" s="31" t="s">
        <v>7726</v>
      </c>
      <c r="C869" s="70" t="s">
        <v>666</v>
      </c>
      <c r="D869" s="70" t="s">
        <v>166</v>
      </c>
      <c r="E869" s="70" t="s">
        <v>4136</v>
      </c>
      <c r="F869" s="70" t="s">
        <v>4137</v>
      </c>
      <c r="G869" s="70" t="s">
        <v>667</v>
      </c>
      <c r="H869" s="70" t="s">
        <v>228</v>
      </c>
      <c r="I869" s="70" t="s">
        <v>24</v>
      </c>
      <c r="J869">
        <v>8.7999999999999995E-2</v>
      </c>
      <c r="K869">
        <v>0</v>
      </c>
      <c r="L869">
        <v>48</v>
      </c>
      <c r="M869">
        <v>0</v>
      </c>
      <c r="N869">
        <v>0</v>
      </c>
      <c r="O869">
        <v>1</v>
      </c>
      <c r="P869" s="70" t="s">
        <v>91</v>
      </c>
      <c r="Q869">
        <v>0</v>
      </c>
      <c r="R869">
        <v>0</v>
      </c>
    </row>
    <row r="870" spans="1:18" x14ac:dyDescent="0.25">
      <c r="A870">
        <v>870</v>
      </c>
      <c r="B870" s="31" t="s">
        <v>7727</v>
      </c>
      <c r="C870" s="70" t="s">
        <v>668</v>
      </c>
      <c r="D870" s="70" t="s">
        <v>166</v>
      </c>
      <c r="E870" s="70" t="s">
        <v>4136</v>
      </c>
      <c r="F870" s="70" t="s">
        <v>4137</v>
      </c>
      <c r="G870" s="70" t="s">
        <v>667</v>
      </c>
      <c r="H870" s="70" t="s">
        <v>228</v>
      </c>
      <c r="I870" s="70" t="s">
        <v>24</v>
      </c>
      <c r="J870">
        <v>9.1999999999999998E-2</v>
      </c>
      <c r="K870">
        <v>8.0000000000000002E-3</v>
      </c>
      <c r="L870">
        <v>48</v>
      </c>
      <c r="M870">
        <v>0</v>
      </c>
      <c r="N870">
        <v>0</v>
      </c>
      <c r="O870">
        <v>1</v>
      </c>
      <c r="P870" s="70" t="s">
        <v>91</v>
      </c>
      <c r="Q870">
        <v>0</v>
      </c>
      <c r="R870">
        <v>0</v>
      </c>
    </row>
    <row r="871" spans="1:18" x14ac:dyDescent="0.25">
      <c r="A871">
        <v>871</v>
      </c>
      <c r="B871" s="31" t="s">
        <v>7728</v>
      </c>
      <c r="C871" s="70" t="s">
        <v>669</v>
      </c>
      <c r="D871" s="70" t="s">
        <v>166</v>
      </c>
      <c r="E871" s="70" t="s">
        <v>4136</v>
      </c>
      <c r="F871" s="70" t="s">
        <v>4137</v>
      </c>
      <c r="G871" s="70" t="s">
        <v>667</v>
      </c>
      <c r="H871" s="70" t="s">
        <v>222</v>
      </c>
      <c r="I871" s="70" t="s">
        <v>24</v>
      </c>
      <c r="J871">
        <v>0.20499999999999999</v>
      </c>
      <c r="K871">
        <v>8.9999999999999993E-3</v>
      </c>
      <c r="L871">
        <v>24</v>
      </c>
      <c r="M871">
        <v>0</v>
      </c>
      <c r="N871">
        <v>0</v>
      </c>
      <c r="O871">
        <v>1</v>
      </c>
      <c r="P871" s="70" t="s">
        <v>91</v>
      </c>
      <c r="Q871">
        <v>0</v>
      </c>
      <c r="R871">
        <v>0</v>
      </c>
    </row>
    <row r="872" spans="1:18" x14ac:dyDescent="0.25">
      <c r="A872">
        <v>872</v>
      </c>
      <c r="B872" s="31" t="s">
        <v>7729</v>
      </c>
      <c r="C872" s="70" t="s">
        <v>2962</v>
      </c>
      <c r="D872" s="70" t="s">
        <v>166</v>
      </c>
      <c r="E872" s="70" t="s">
        <v>4547</v>
      </c>
      <c r="F872" s="70" t="s">
        <v>4548</v>
      </c>
      <c r="G872" s="70" t="s">
        <v>667</v>
      </c>
      <c r="H872" s="70" t="s">
        <v>282</v>
      </c>
      <c r="I872" s="70" t="s">
        <v>24</v>
      </c>
      <c r="J872">
        <v>0.05</v>
      </c>
      <c r="K872">
        <v>0</v>
      </c>
      <c r="L872">
        <v>72</v>
      </c>
      <c r="M872">
        <v>0</v>
      </c>
      <c r="N872">
        <v>0</v>
      </c>
      <c r="O872">
        <v>1</v>
      </c>
      <c r="P872" s="70" t="s">
        <v>91</v>
      </c>
      <c r="Q872">
        <v>0</v>
      </c>
      <c r="R872">
        <v>0</v>
      </c>
    </row>
    <row r="873" spans="1:18" x14ac:dyDescent="0.25">
      <c r="A873">
        <v>873</v>
      </c>
      <c r="B873" s="31" t="s">
        <v>7730</v>
      </c>
      <c r="C873" s="70" t="s">
        <v>3405</v>
      </c>
      <c r="D873" s="70" t="s">
        <v>57</v>
      </c>
      <c r="E873" s="70" t="s">
        <v>2479</v>
      </c>
      <c r="F873" s="70" t="s">
        <v>4244</v>
      </c>
      <c r="G873" s="70" t="s">
        <v>232</v>
      </c>
      <c r="H873" s="70" t="s">
        <v>282</v>
      </c>
      <c r="I873" s="70" t="s">
        <v>24</v>
      </c>
      <c r="J873">
        <v>0.09</v>
      </c>
      <c r="K873">
        <v>2E-3</v>
      </c>
      <c r="L873">
        <v>72</v>
      </c>
      <c r="M873">
        <v>0</v>
      </c>
      <c r="N873">
        <v>0</v>
      </c>
      <c r="O873">
        <v>1</v>
      </c>
      <c r="P873" s="70" t="s">
        <v>553</v>
      </c>
      <c r="Q873">
        <v>0</v>
      </c>
      <c r="R873">
        <v>0</v>
      </c>
    </row>
    <row r="874" spans="1:18" x14ac:dyDescent="0.25">
      <c r="A874">
        <v>874</v>
      </c>
      <c r="B874" s="31" t="s">
        <v>7731</v>
      </c>
      <c r="C874" s="70" t="s">
        <v>6510</v>
      </c>
      <c r="D874" s="70" t="s">
        <v>57</v>
      </c>
      <c r="E874" s="70" t="s">
        <v>2479</v>
      </c>
      <c r="F874" s="70" t="s">
        <v>4244</v>
      </c>
      <c r="G874" s="70" t="s">
        <v>232</v>
      </c>
      <c r="H874" s="70" t="s">
        <v>670</v>
      </c>
      <c r="I874" s="70" t="s">
        <v>24</v>
      </c>
      <c r="J874">
        <v>0.45</v>
      </c>
      <c r="K874">
        <v>1E-3</v>
      </c>
      <c r="L874">
        <v>8</v>
      </c>
      <c r="M874">
        <v>0</v>
      </c>
      <c r="N874">
        <v>0</v>
      </c>
      <c r="O874">
        <v>1</v>
      </c>
      <c r="P874" s="70" t="s">
        <v>553</v>
      </c>
      <c r="Q874">
        <v>0</v>
      </c>
      <c r="R874">
        <v>0</v>
      </c>
    </row>
    <row r="875" spans="1:18" x14ac:dyDescent="0.25">
      <c r="A875">
        <v>875</v>
      </c>
      <c r="B875" s="31" t="s">
        <v>7732</v>
      </c>
      <c r="C875" s="70" t="s">
        <v>3258</v>
      </c>
      <c r="D875" s="70" t="s">
        <v>57</v>
      </c>
      <c r="E875" s="70" t="s">
        <v>2479</v>
      </c>
      <c r="F875" s="70" t="s">
        <v>4546</v>
      </c>
      <c r="G875" s="70" t="s">
        <v>232</v>
      </c>
      <c r="H875" s="70" t="s">
        <v>670</v>
      </c>
      <c r="I875" s="70" t="s">
        <v>24</v>
      </c>
      <c r="J875">
        <v>0.45</v>
      </c>
      <c r="K875">
        <v>1E-3</v>
      </c>
      <c r="L875">
        <v>8</v>
      </c>
      <c r="M875">
        <v>0</v>
      </c>
      <c r="N875">
        <v>0</v>
      </c>
      <c r="O875">
        <v>1</v>
      </c>
      <c r="P875" s="70" t="s">
        <v>553</v>
      </c>
      <c r="Q875">
        <v>0</v>
      </c>
      <c r="R875">
        <v>0</v>
      </c>
    </row>
    <row r="876" spans="1:18" x14ac:dyDescent="0.25">
      <c r="A876">
        <v>876</v>
      </c>
      <c r="B876" s="31" t="s">
        <v>7733</v>
      </c>
      <c r="C876" s="70" t="s">
        <v>3256</v>
      </c>
      <c r="D876" s="70" t="s">
        <v>57</v>
      </c>
      <c r="E876" s="70" t="s">
        <v>2479</v>
      </c>
      <c r="F876" s="70" t="s">
        <v>4244</v>
      </c>
      <c r="G876" s="70" t="s">
        <v>232</v>
      </c>
      <c r="H876" s="70" t="s">
        <v>670</v>
      </c>
      <c r="I876" s="70" t="s">
        <v>24</v>
      </c>
      <c r="J876">
        <v>0.45</v>
      </c>
      <c r="K876">
        <v>1E-3</v>
      </c>
      <c r="L876">
        <v>8</v>
      </c>
      <c r="M876">
        <v>0</v>
      </c>
      <c r="N876">
        <v>0</v>
      </c>
      <c r="O876">
        <v>1</v>
      </c>
      <c r="P876" s="70" t="s">
        <v>553</v>
      </c>
      <c r="Q876">
        <v>0</v>
      </c>
      <c r="R876">
        <v>0</v>
      </c>
    </row>
    <row r="877" spans="1:18" x14ac:dyDescent="0.25">
      <c r="A877">
        <v>877</v>
      </c>
      <c r="B877" s="31" t="s">
        <v>7734</v>
      </c>
      <c r="C877" s="70" t="s">
        <v>6396</v>
      </c>
      <c r="D877" s="70" t="s">
        <v>34</v>
      </c>
      <c r="E877" s="70" t="s">
        <v>2485</v>
      </c>
      <c r="F877" s="70" t="s">
        <v>2415</v>
      </c>
      <c r="G877" s="70" t="s">
        <v>232</v>
      </c>
      <c r="H877" s="70" t="s">
        <v>581</v>
      </c>
      <c r="I877" s="70" t="s">
        <v>24</v>
      </c>
      <c r="J877">
        <v>0.2</v>
      </c>
      <c r="K877">
        <v>2E-3</v>
      </c>
      <c r="L877">
        <v>60</v>
      </c>
      <c r="M877">
        <v>0</v>
      </c>
      <c r="N877">
        <v>0</v>
      </c>
      <c r="O877">
        <v>1</v>
      </c>
      <c r="P877" s="70" t="s">
        <v>553</v>
      </c>
      <c r="Q877">
        <v>0</v>
      </c>
      <c r="R877">
        <v>0</v>
      </c>
    </row>
    <row r="878" spans="1:18" x14ac:dyDescent="0.25">
      <c r="A878">
        <v>878</v>
      </c>
      <c r="B878" s="31" t="s">
        <v>7735</v>
      </c>
      <c r="C878" s="70" t="s">
        <v>4549</v>
      </c>
      <c r="D878" s="70" t="s">
        <v>34</v>
      </c>
      <c r="E878" s="70" t="s">
        <v>2485</v>
      </c>
      <c r="F878" s="70" t="s">
        <v>2415</v>
      </c>
      <c r="G878" s="70" t="s">
        <v>232</v>
      </c>
      <c r="H878" s="70" t="s">
        <v>307</v>
      </c>
      <c r="I878" s="70" t="s">
        <v>24</v>
      </c>
      <c r="J878">
        <v>0.05</v>
      </c>
      <c r="K878">
        <v>1E-3</v>
      </c>
      <c r="L878">
        <v>216</v>
      </c>
      <c r="M878">
        <v>0</v>
      </c>
      <c r="N878">
        <v>0</v>
      </c>
      <c r="O878">
        <v>1</v>
      </c>
      <c r="P878" s="70" t="s">
        <v>553</v>
      </c>
      <c r="Q878">
        <v>0</v>
      </c>
      <c r="R878">
        <v>0</v>
      </c>
    </row>
    <row r="879" spans="1:18" x14ac:dyDescent="0.25">
      <c r="A879">
        <v>879</v>
      </c>
      <c r="B879" s="31" t="s">
        <v>7736</v>
      </c>
      <c r="C879" s="70" t="s">
        <v>3431</v>
      </c>
      <c r="D879" s="70" t="s">
        <v>214</v>
      </c>
      <c r="E879" s="70" t="s">
        <v>2491</v>
      </c>
      <c r="F879" s="70" t="s">
        <v>4203</v>
      </c>
      <c r="G879" s="70" t="s">
        <v>232</v>
      </c>
      <c r="H879" s="70" t="s">
        <v>670</v>
      </c>
      <c r="I879" s="70" t="s">
        <v>24</v>
      </c>
      <c r="J879">
        <v>1.6E-2</v>
      </c>
      <c r="K879">
        <v>2E-3</v>
      </c>
      <c r="L879">
        <v>8</v>
      </c>
      <c r="M879">
        <v>0</v>
      </c>
      <c r="N879">
        <v>0</v>
      </c>
      <c r="O879">
        <v>1</v>
      </c>
      <c r="P879" s="70" t="s">
        <v>553</v>
      </c>
      <c r="Q879">
        <v>0</v>
      </c>
      <c r="R879">
        <v>0</v>
      </c>
    </row>
    <row r="880" spans="1:18" x14ac:dyDescent="0.25">
      <c r="A880">
        <v>880</v>
      </c>
      <c r="B880" s="31" t="s">
        <v>7737</v>
      </c>
      <c r="C880" s="70" t="s">
        <v>3433</v>
      </c>
      <c r="D880" s="70" t="s">
        <v>214</v>
      </c>
      <c r="E880" s="70" t="s">
        <v>2491</v>
      </c>
      <c r="F880" s="70" t="s">
        <v>4203</v>
      </c>
      <c r="G880" s="70" t="s">
        <v>232</v>
      </c>
      <c r="H880" s="70" t="s">
        <v>671</v>
      </c>
      <c r="I880" s="70" t="s">
        <v>24</v>
      </c>
      <c r="J880">
        <v>0.125</v>
      </c>
      <c r="K880">
        <v>0</v>
      </c>
      <c r="L880">
        <v>48</v>
      </c>
      <c r="M880">
        <v>0</v>
      </c>
      <c r="N880">
        <v>0</v>
      </c>
      <c r="O880">
        <v>1</v>
      </c>
      <c r="P880" s="70" t="s">
        <v>553</v>
      </c>
      <c r="Q880">
        <v>0</v>
      </c>
      <c r="R880">
        <v>0</v>
      </c>
    </row>
    <row r="881" spans="1:18" x14ac:dyDescent="0.25">
      <c r="A881">
        <v>881</v>
      </c>
      <c r="B881" s="31" t="s">
        <v>7738</v>
      </c>
      <c r="C881" s="70" t="s">
        <v>4550</v>
      </c>
      <c r="D881" s="70" t="s">
        <v>34</v>
      </c>
      <c r="E881" s="70" t="s">
        <v>2485</v>
      </c>
      <c r="F881" s="70" t="s">
        <v>2415</v>
      </c>
      <c r="G881" s="70" t="s">
        <v>232</v>
      </c>
      <c r="H881" s="70" t="s">
        <v>388</v>
      </c>
      <c r="I881" s="70" t="s">
        <v>24</v>
      </c>
      <c r="J881">
        <v>0.2</v>
      </c>
      <c r="K881">
        <v>1E-3</v>
      </c>
      <c r="L881">
        <v>60</v>
      </c>
      <c r="M881">
        <v>0</v>
      </c>
      <c r="N881">
        <v>0</v>
      </c>
      <c r="O881">
        <v>1</v>
      </c>
      <c r="P881" s="70" t="s">
        <v>553</v>
      </c>
      <c r="Q881">
        <v>0</v>
      </c>
      <c r="R881">
        <v>0</v>
      </c>
    </row>
    <row r="882" spans="1:18" x14ac:dyDescent="0.25">
      <c r="A882">
        <v>882</v>
      </c>
      <c r="B882" s="31" t="s">
        <v>7739</v>
      </c>
      <c r="C882" s="70" t="s">
        <v>3250</v>
      </c>
      <c r="D882" s="70" t="s">
        <v>34</v>
      </c>
      <c r="E882" s="70" t="s">
        <v>2485</v>
      </c>
      <c r="F882" s="70" t="s">
        <v>2415</v>
      </c>
      <c r="G882" s="70" t="s">
        <v>232</v>
      </c>
      <c r="H882" s="70" t="s">
        <v>388</v>
      </c>
      <c r="I882" s="70" t="s">
        <v>24</v>
      </c>
      <c r="J882">
        <v>0.2</v>
      </c>
      <c r="K882">
        <v>1E-3</v>
      </c>
      <c r="L882">
        <v>60</v>
      </c>
      <c r="M882">
        <v>0</v>
      </c>
      <c r="N882">
        <v>0</v>
      </c>
      <c r="O882">
        <v>1</v>
      </c>
      <c r="P882" s="70" t="s">
        <v>553</v>
      </c>
      <c r="Q882">
        <v>0</v>
      </c>
      <c r="R882">
        <v>0</v>
      </c>
    </row>
    <row r="883" spans="1:18" x14ac:dyDescent="0.25">
      <c r="A883">
        <v>883</v>
      </c>
      <c r="B883" s="31" t="s">
        <v>7740</v>
      </c>
      <c r="C883" s="70" t="s">
        <v>3334</v>
      </c>
      <c r="D883" s="70" t="s">
        <v>209</v>
      </c>
      <c r="E883" s="70" t="s">
        <v>4279</v>
      </c>
      <c r="F883" s="70" t="s">
        <v>4280</v>
      </c>
      <c r="G883" s="70" t="s">
        <v>232</v>
      </c>
      <c r="H883" s="70" t="s">
        <v>103</v>
      </c>
      <c r="I883" s="70" t="s">
        <v>24</v>
      </c>
      <c r="J883">
        <v>0.09</v>
      </c>
      <c r="K883">
        <v>2E-3</v>
      </c>
      <c r="L883">
        <v>12</v>
      </c>
      <c r="M883">
        <v>0</v>
      </c>
      <c r="N883">
        <v>0</v>
      </c>
      <c r="O883">
        <v>1</v>
      </c>
      <c r="P883" s="70" t="s">
        <v>553</v>
      </c>
      <c r="Q883">
        <v>0</v>
      </c>
      <c r="R883">
        <v>0</v>
      </c>
    </row>
    <row r="884" spans="1:18" x14ac:dyDescent="0.25">
      <c r="A884">
        <v>884</v>
      </c>
      <c r="B884" s="31" t="s">
        <v>7741</v>
      </c>
      <c r="C884" s="70" t="s">
        <v>672</v>
      </c>
      <c r="D884" s="70" t="s">
        <v>881</v>
      </c>
      <c r="E884" s="70" t="s">
        <v>4538</v>
      </c>
      <c r="F884" s="70" t="s">
        <v>4551</v>
      </c>
      <c r="G884" s="70" t="s">
        <v>232</v>
      </c>
      <c r="H884" s="70" t="s">
        <v>493</v>
      </c>
      <c r="I884" s="70" t="s">
        <v>24</v>
      </c>
      <c r="J884">
        <v>0.4</v>
      </c>
      <c r="K884">
        <v>1E-3</v>
      </c>
      <c r="L884">
        <v>18</v>
      </c>
      <c r="M884">
        <v>0</v>
      </c>
      <c r="N884">
        <v>0</v>
      </c>
      <c r="O884">
        <v>1</v>
      </c>
      <c r="P884" s="70" t="s">
        <v>75</v>
      </c>
      <c r="Q884">
        <v>0</v>
      </c>
      <c r="R884">
        <v>0</v>
      </c>
    </row>
    <row r="885" spans="1:18" x14ac:dyDescent="0.25">
      <c r="A885">
        <v>885</v>
      </c>
      <c r="B885" s="31" t="s">
        <v>7742</v>
      </c>
      <c r="C885" s="70" t="s">
        <v>3597</v>
      </c>
      <c r="D885" s="70" t="s">
        <v>209</v>
      </c>
      <c r="E885" s="70" t="s">
        <v>4279</v>
      </c>
      <c r="F885" s="70" t="s">
        <v>4280</v>
      </c>
      <c r="G885" s="70" t="s">
        <v>232</v>
      </c>
      <c r="H885" s="70" t="s">
        <v>222</v>
      </c>
      <c r="I885" s="70" t="s">
        <v>24</v>
      </c>
      <c r="J885">
        <v>0.4</v>
      </c>
      <c r="K885">
        <v>1.32E-3</v>
      </c>
      <c r="L885">
        <v>24</v>
      </c>
      <c r="M885">
        <v>0</v>
      </c>
      <c r="N885">
        <v>0</v>
      </c>
      <c r="O885">
        <v>1</v>
      </c>
      <c r="P885" s="70" t="s">
        <v>553</v>
      </c>
      <c r="Q885">
        <v>0</v>
      </c>
      <c r="R885">
        <v>0</v>
      </c>
    </row>
    <row r="886" spans="1:18" x14ac:dyDescent="0.25">
      <c r="A886">
        <v>886</v>
      </c>
      <c r="B886" s="31" t="s">
        <v>7743</v>
      </c>
      <c r="C886" s="70" t="s">
        <v>4552</v>
      </c>
      <c r="D886" s="70" t="s">
        <v>57</v>
      </c>
      <c r="E886" s="70" t="s">
        <v>2479</v>
      </c>
      <c r="F886" s="70" t="s">
        <v>4546</v>
      </c>
      <c r="G886" s="70" t="s">
        <v>232</v>
      </c>
      <c r="H886" s="70" t="s">
        <v>581</v>
      </c>
      <c r="I886" s="70" t="s">
        <v>24</v>
      </c>
      <c r="J886">
        <v>5.5E-2</v>
      </c>
      <c r="K886">
        <v>0</v>
      </c>
      <c r="L886">
        <v>60</v>
      </c>
      <c r="M886">
        <v>0</v>
      </c>
      <c r="N886">
        <v>0</v>
      </c>
      <c r="O886">
        <v>1</v>
      </c>
      <c r="P886" s="70" t="s">
        <v>553</v>
      </c>
      <c r="Q886">
        <v>0</v>
      </c>
      <c r="R886">
        <v>0</v>
      </c>
    </row>
    <row r="887" spans="1:18" x14ac:dyDescent="0.25">
      <c r="A887">
        <v>887</v>
      </c>
      <c r="B887" s="31" t="s">
        <v>7744</v>
      </c>
      <c r="C887" s="70" t="s">
        <v>2963</v>
      </c>
      <c r="D887" s="70" t="s">
        <v>166</v>
      </c>
      <c r="E887" s="70" t="s">
        <v>4136</v>
      </c>
      <c r="F887" s="70" t="s">
        <v>2487</v>
      </c>
      <c r="G887" s="70" t="s">
        <v>667</v>
      </c>
      <c r="H887" s="70" t="s">
        <v>87</v>
      </c>
      <c r="I887" s="70" t="s">
        <v>24</v>
      </c>
      <c r="J887">
        <v>0.2</v>
      </c>
      <c r="K887">
        <v>0</v>
      </c>
      <c r="L887">
        <v>20</v>
      </c>
      <c r="M887">
        <v>0</v>
      </c>
      <c r="N887">
        <v>0</v>
      </c>
      <c r="O887">
        <v>1</v>
      </c>
      <c r="P887" s="70" t="s">
        <v>91</v>
      </c>
      <c r="Q887">
        <v>0</v>
      </c>
      <c r="R887">
        <v>0</v>
      </c>
    </row>
    <row r="888" spans="1:18" x14ac:dyDescent="0.25">
      <c r="A888">
        <v>888</v>
      </c>
      <c r="B888" s="31" t="s">
        <v>7745</v>
      </c>
      <c r="C888" s="70" t="s">
        <v>4553</v>
      </c>
      <c r="D888" s="70" t="s">
        <v>166</v>
      </c>
      <c r="E888" s="70" t="s">
        <v>4136</v>
      </c>
      <c r="F888" s="70" t="s">
        <v>2487</v>
      </c>
      <c r="G888" s="70" t="s">
        <v>667</v>
      </c>
      <c r="H888" s="70" t="s">
        <v>87</v>
      </c>
      <c r="I888" s="70" t="s">
        <v>24</v>
      </c>
      <c r="J888">
        <v>0.2</v>
      </c>
      <c r="K888">
        <v>0</v>
      </c>
      <c r="L888">
        <v>20</v>
      </c>
      <c r="M888">
        <v>0</v>
      </c>
      <c r="N888">
        <v>0</v>
      </c>
      <c r="O888">
        <v>1</v>
      </c>
      <c r="P888" s="70" t="s">
        <v>91</v>
      </c>
      <c r="Q888">
        <v>0</v>
      </c>
      <c r="R888">
        <v>0</v>
      </c>
    </row>
    <row r="889" spans="1:18" x14ac:dyDescent="0.25">
      <c r="A889">
        <v>889</v>
      </c>
      <c r="B889" s="31" t="s">
        <v>7746</v>
      </c>
      <c r="C889" s="70" t="s">
        <v>3783</v>
      </c>
      <c r="D889" s="70" t="s">
        <v>209</v>
      </c>
      <c r="E889" s="70" t="s">
        <v>4279</v>
      </c>
      <c r="F889" s="70" t="s">
        <v>4280</v>
      </c>
      <c r="G889" s="70" t="s">
        <v>232</v>
      </c>
      <c r="H889" s="70" t="s">
        <v>689</v>
      </c>
      <c r="I889" s="70" t="s">
        <v>24</v>
      </c>
      <c r="J889">
        <v>0.1</v>
      </c>
      <c r="K889">
        <v>1E-3</v>
      </c>
      <c r="L889">
        <v>80</v>
      </c>
      <c r="M889">
        <v>0</v>
      </c>
      <c r="N889">
        <v>0</v>
      </c>
      <c r="O889">
        <v>1</v>
      </c>
      <c r="P889" s="70" t="s">
        <v>553</v>
      </c>
      <c r="Q889">
        <v>0</v>
      </c>
      <c r="R889">
        <v>0</v>
      </c>
    </row>
    <row r="890" spans="1:18" x14ac:dyDescent="0.25">
      <c r="A890">
        <v>890</v>
      </c>
      <c r="B890" s="31" t="s">
        <v>7747</v>
      </c>
      <c r="C890" s="70" t="s">
        <v>3772</v>
      </c>
      <c r="D890" s="70" t="s">
        <v>209</v>
      </c>
      <c r="E890" s="70" t="s">
        <v>4279</v>
      </c>
      <c r="F890" s="70" t="s">
        <v>4280</v>
      </c>
      <c r="G890" s="70" t="s">
        <v>232</v>
      </c>
      <c r="H890" s="70" t="s">
        <v>90</v>
      </c>
      <c r="I890" s="70" t="s">
        <v>24</v>
      </c>
      <c r="J890">
        <v>0.22500000000000001</v>
      </c>
      <c r="K890">
        <v>1.176E-3</v>
      </c>
      <c r="L890">
        <v>24</v>
      </c>
      <c r="M890">
        <v>0</v>
      </c>
      <c r="N890">
        <v>0</v>
      </c>
      <c r="O890">
        <v>1</v>
      </c>
      <c r="P890" s="70" t="s">
        <v>553</v>
      </c>
      <c r="Q890">
        <v>0</v>
      </c>
      <c r="R890">
        <v>0</v>
      </c>
    </row>
    <row r="891" spans="1:18" x14ac:dyDescent="0.25">
      <c r="A891">
        <v>891</v>
      </c>
      <c r="B891" s="31" t="s">
        <v>7748</v>
      </c>
      <c r="C891" s="70" t="s">
        <v>3773</v>
      </c>
      <c r="D891" s="70" t="s">
        <v>209</v>
      </c>
      <c r="E891" s="70" t="s">
        <v>4279</v>
      </c>
      <c r="F891" s="70" t="s">
        <v>4280</v>
      </c>
      <c r="G891" s="70" t="s">
        <v>232</v>
      </c>
      <c r="H891" s="70" t="s">
        <v>90</v>
      </c>
      <c r="I891" s="70" t="s">
        <v>24</v>
      </c>
      <c r="J891">
        <v>0.25</v>
      </c>
      <c r="K891">
        <v>1E-3</v>
      </c>
      <c r="L891">
        <v>24</v>
      </c>
      <c r="M891">
        <v>0</v>
      </c>
      <c r="N891">
        <v>0</v>
      </c>
      <c r="O891">
        <v>1</v>
      </c>
      <c r="P891" s="70" t="s">
        <v>553</v>
      </c>
      <c r="Q891">
        <v>0</v>
      </c>
      <c r="R891">
        <v>0</v>
      </c>
    </row>
    <row r="892" spans="1:18" x14ac:dyDescent="0.25">
      <c r="A892">
        <v>892</v>
      </c>
      <c r="B892" s="31" t="s">
        <v>7749</v>
      </c>
      <c r="C892" s="70" t="s">
        <v>2814</v>
      </c>
      <c r="D892" s="70" t="s">
        <v>166</v>
      </c>
      <c r="E892" s="70" t="s">
        <v>4547</v>
      </c>
      <c r="F892" s="70" t="s">
        <v>4548</v>
      </c>
      <c r="G892" s="70" t="s">
        <v>667</v>
      </c>
      <c r="H892" s="70" t="s">
        <v>282</v>
      </c>
      <c r="I892" s="70" t="s">
        <v>24</v>
      </c>
      <c r="J892">
        <v>6.2E-2</v>
      </c>
      <c r="K892">
        <v>2E-3</v>
      </c>
      <c r="L892">
        <v>72</v>
      </c>
      <c r="M892">
        <v>0</v>
      </c>
      <c r="N892">
        <v>0</v>
      </c>
      <c r="O892">
        <v>1</v>
      </c>
      <c r="P892" s="70" t="s">
        <v>91</v>
      </c>
      <c r="Q892">
        <v>0</v>
      </c>
      <c r="R892">
        <v>0</v>
      </c>
    </row>
    <row r="893" spans="1:18" x14ac:dyDescent="0.25">
      <c r="A893">
        <v>893</v>
      </c>
      <c r="B893" s="31" t="s">
        <v>7750</v>
      </c>
      <c r="C893" s="70" t="s">
        <v>2964</v>
      </c>
      <c r="D893" s="70" t="s">
        <v>166</v>
      </c>
      <c r="E893" s="70" t="s">
        <v>4547</v>
      </c>
      <c r="F893" s="70" t="s">
        <v>4548</v>
      </c>
      <c r="G893" s="70" t="s">
        <v>667</v>
      </c>
      <c r="H893" s="70" t="s">
        <v>282</v>
      </c>
      <c r="I893" s="70" t="s">
        <v>24</v>
      </c>
      <c r="J893">
        <v>6.2E-2</v>
      </c>
      <c r="K893">
        <v>0</v>
      </c>
      <c r="L893">
        <v>72</v>
      </c>
      <c r="M893">
        <v>0</v>
      </c>
      <c r="N893">
        <v>0</v>
      </c>
      <c r="O893">
        <v>1</v>
      </c>
      <c r="P893" s="70" t="s">
        <v>91</v>
      </c>
      <c r="Q893">
        <v>0</v>
      </c>
      <c r="R893">
        <v>0</v>
      </c>
    </row>
    <row r="894" spans="1:18" x14ac:dyDescent="0.25">
      <c r="A894">
        <v>894</v>
      </c>
      <c r="B894" s="31" t="s">
        <v>7751</v>
      </c>
      <c r="C894" s="70" t="s">
        <v>3339</v>
      </c>
      <c r="D894" s="70" t="s">
        <v>540</v>
      </c>
      <c r="E894" s="70" t="s">
        <v>577</v>
      </c>
      <c r="F894" s="70" t="s">
        <v>4554</v>
      </c>
      <c r="G894" s="70" t="s">
        <v>232</v>
      </c>
      <c r="H894" s="70" t="s">
        <v>670</v>
      </c>
      <c r="I894" s="70" t="s">
        <v>24</v>
      </c>
      <c r="J894">
        <v>0.2</v>
      </c>
      <c r="K894">
        <v>2E-3</v>
      </c>
      <c r="L894">
        <v>8</v>
      </c>
      <c r="M894">
        <v>0</v>
      </c>
      <c r="N894">
        <v>0</v>
      </c>
      <c r="O894">
        <v>1</v>
      </c>
      <c r="P894" s="70" t="s">
        <v>553</v>
      </c>
      <c r="Q894">
        <v>0</v>
      </c>
      <c r="R894">
        <v>0</v>
      </c>
    </row>
    <row r="895" spans="1:18" x14ac:dyDescent="0.25">
      <c r="A895">
        <v>895</v>
      </c>
      <c r="B895" s="31" t="s">
        <v>7752</v>
      </c>
      <c r="C895" s="70" t="s">
        <v>3263</v>
      </c>
      <c r="D895" s="70" t="s">
        <v>57</v>
      </c>
      <c r="E895" s="70" t="s">
        <v>2479</v>
      </c>
      <c r="F895" s="70" t="s">
        <v>4244</v>
      </c>
      <c r="G895" s="70" t="s">
        <v>232</v>
      </c>
      <c r="H895" s="70" t="s">
        <v>59</v>
      </c>
      <c r="I895" s="70" t="s">
        <v>24</v>
      </c>
      <c r="J895">
        <v>0.24</v>
      </c>
      <c r="K895">
        <v>1E-3</v>
      </c>
      <c r="L895">
        <v>12</v>
      </c>
      <c r="M895">
        <v>0</v>
      </c>
      <c r="N895">
        <v>0</v>
      </c>
      <c r="O895">
        <v>1</v>
      </c>
      <c r="P895" s="70" t="s">
        <v>553</v>
      </c>
      <c r="Q895">
        <v>0</v>
      </c>
      <c r="R895">
        <v>0</v>
      </c>
    </row>
    <row r="896" spans="1:18" x14ac:dyDescent="0.25">
      <c r="A896">
        <v>896</v>
      </c>
      <c r="B896" s="31" t="s">
        <v>7753</v>
      </c>
      <c r="C896" s="70" t="s">
        <v>3594</v>
      </c>
      <c r="D896" s="70" t="s">
        <v>57</v>
      </c>
      <c r="E896" s="70" t="s">
        <v>2479</v>
      </c>
      <c r="F896" s="70" t="s">
        <v>4244</v>
      </c>
      <c r="G896" s="70" t="s">
        <v>232</v>
      </c>
      <c r="H896" s="70" t="s">
        <v>103</v>
      </c>
      <c r="I896" s="70" t="s">
        <v>24</v>
      </c>
      <c r="J896">
        <v>0.24</v>
      </c>
      <c r="K896">
        <v>1E-3</v>
      </c>
      <c r="L896">
        <v>12</v>
      </c>
      <c r="M896">
        <v>0</v>
      </c>
      <c r="N896">
        <v>0</v>
      </c>
      <c r="O896">
        <v>1</v>
      </c>
      <c r="P896" s="70" t="s">
        <v>553</v>
      </c>
      <c r="Q896">
        <v>0</v>
      </c>
      <c r="R896">
        <v>0</v>
      </c>
    </row>
    <row r="897" spans="1:18" x14ac:dyDescent="0.25">
      <c r="A897">
        <v>897</v>
      </c>
      <c r="B897" s="31" t="s">
        <v>7754</v>
      </c>
      <c r="C897" s="70" t="s">
        <v>4555</v>
      </c>
      <c r="D897" s="70" t="s">
        <v>57</v>
      </c>
      <c r="E897" s="70" t="s">
        <v>2479</v>
      </c>
      <c r="F897" s="70" t="s">
        <v>4244</v>
      </c>
      <c r="G897" s="70" t="s">
        <v>232</v>
      </c>
      <c r="H897" s="70" t="s">
        <v>673</v>
      </c>
      <c r="I897" s="70" t="s">
        <v>24</v>
      </c>
      <c r="J897">
        <v>1</v>
      </c>
      <c r="K897">
        <v>0</v>
      </c>
      <c r="L897">
        <v>8</v>
      </c>
      <c r="M897">
        <v>0</v>
      </c>
      <c r="N897">
        <v>0</v>
      </c>
      <c r="O897">
        <v>1</v>
      </c>
      <c r="P897" s="70" t="s">
        <v>553</v>
      </c>
      <c r="Q897">
        <v>0</v>
      </c>
      <c r="R897">
        <v>0</v>
      </c>
    </row>
    <row r="898" spans="1:18" x14ac:dyDescent="0.25">
      <c r="A898">
        <v>898</v>
      </c>
      <c r="B898" s="31" t="s">
        <v>7755</v>
      </c>
      <c r="C898" s="70" t="s">
        <v>674</v>
      </c>
      <c r="D898" s="70" t="s">
        <v>166</v>
      </c>
      <c r="E898" s="70" t="s">
        <v>4547</v>
      </c>
      <c r="F898" s="70" t="s">
        <v>4548</v>
      </c>
      <c r="G898" s="70" t="s">
        <v>667</v>
      </c>
      <c r="H898" s="70" t="s">
        <v>282</v>
      </c>
      <c r="I898" s="70" t="s">
        <v>24</v>
      </c>
      <c r="J898">
        <v>6.2E-2</v>
      </c>
      <c r="K898">
        <v>1E-3</v>
      </c>
      <c r="L898">
        <v>72</v>
      </c>
      <c r="M898">
        <v>0</v>
      </c>
      <c r="N898">
        <v>0</v>
      </c>
      <c r="O898">
        <v>1</v>
      </c>
      <c r="P898" s="70" t="s">
        <v>91</v>
      </c>
      <c r="Q898">
        <v>0</v>
      </c>
      <c r="R898">
        <v>0</v>
      </c>
    </row>
    <row r="899" spans="1:18" x14ac:dyDescent="0.25">
      <c r="A899">
        <v>899</v>
      </c>
      <c r="B899" s="31" t="s">
        <v>7756</v>
      </c>
      <c r="C899" s="70" t="s">
        <v>3784</v>
      </c>
      <c r="D899" s="70" t="s">
        <v>166</v>
      </c>
      <c r="E899" s="70" t="s">
        <v>4547</v>
      </c>
      <c r="F899" s="70" t="s">
        <v>4548</v>
      </c>
      <c r="G899" s="70" t="s">
        <v>667</v>
      </c>
      <c r="H899" s="70" t="s">
        <v>244</v>
      </c>
      <c r="I899" s="70" t="s">
        <v>24</v>
      </c>
      <c r="J899">
        <v>0.14599999999999999</v>
      </c>
      <c r="K899">
        <v>0</v>
      </c>
      <c r="L899">
        <v>36</v>
      </c>
      <c r="M899">
        <v>0</v>
      </c>
      <c r="N899">
        <v>0</v>
      </c>
      <c r="O899">
        <v>1</v>
      </c>
      <c r="P899" s="70" t="s">
        <v>91</v>
      </c>
      <c r="Q899">
        <v>0</v>
      </c>
      <c r="R899">
        <v>0</v>
      </c>
    </row>
    <row r="900" spans="1:18" x14ac:dyDescent="0.25">
      <c r="A900">
        <v>900</v>
      </c>
      <c r="B900" s="31" t="s">
        <v>7757</v>
      </c>
      <c r="C900" s="70" t="s">
        <v>675</v>
      </c>
      <c r="D900" s="70" t="s">
        <v>166</v>
      </c>
      <c r="E900" s="70" t="s">
        <v>4136</v>
      </c>
      <c r="F900" s="70" t="s">
        <v>4137</v>
      </c>
      <c r="G900" s="70" t="s">
        <v>232</v>
      </c>
      <c r="H900" s="70" t="s">
        <v>40</v>
      </c>
      <c r="I900" s="70" t="s">
        <v>24</v>
      </c>
      <c r="J900">
        <v>0.46</v>
      </c>
      <c r="K900">
        <v>0</v>
      </c>
      <c r="L900">
        <v>6</v>
      </c>
      <c r="M900">
        <v>0</v>
      </c>
      <c r="N900">
        <v>0</v>
      </c>
      <c r="O900">
        <v>1</v>
      </c>
      <c r="P900" s="70" t="s">
        <v>553</v>
      </c>
      <c r="Q900">
        <v>0</v>
      </c>
      <c r="R900">
        <v>0</v>
      </c>
    </row>
    <row r="901" spans="1:18" x14ac:dyDescent="0.25">
      <c r="A901">
        <v>901</v>
      </c>
      <c r="B901" s="31" t="s">
        <v>7758</v>
      </c>
      <c r="C901" s="70" t="s">
        <v>676</v>
      </c>
      <c r="D901" s="70" t="s">
        <v>166</v>
      </c>
      <c r="E901" s="70" t="s">
        <v>4136</v>
      </c>
      <c r="F901" s="70" t="s">
        <v>4137</v>
      </c>
      <c r="G901" s="70" t="s">
        <v>667</v>
      </c>
      <c r="H901" s="70" t="s">
        <v>677</v>
      </c>
      <c r="I901" s="70" t="s">
        <v>24</v>
      </c>
      <c r="J901">
        <v>0.13800000000000001</v>
      </c>
      <c r="K901">
        <v>1E-3</v>
      </c>
      <c r="L901">
        <v>32</v>
      </c>
      <c r="M901">
        <v>0</v>
      </c>
      <c r="N901">
        <v>0</v>
      </c>
      <c r="O901">
        <v>1</v>
      </c>
      <c r="P901" s="70" t="s">
        <v>91</v>
      </c>
      <c r="Q901">
        <v>0</v>
      </c>
      <c r="R901">
        <v>0</v>
      </c>
    </row>
    <row r="902" spans="1:18" x14ac:dyDescent="0.25">
      <c r="A902">
        <v>902</v>
      </c>
      <c r="B902" s="31" t="s">
        <v>7759</v>
      </c>
      <c r="C902" s="70" t="s">
        <v>2965</v>
      </c>
      <c r="D902" s="70" t="s">
        <v>166</v>
      </c>
      <c r="E902" s="70" t="s">
        <v>4547</v>
      </c>
      <c r="F902" s="70" t="s">
        <v>4548</v>
      </c>
      <c r="G902" s="70" t="s">
        <v>667</v>
      </c>
      <c r="H902" s="70" t="s">
        <v>282</v>
      </c>
      <c r="I902" s="70" t="s">
        <v>24</v>
      </c>
      <c r="J902">
        <v>6.2E-2</v>
      </c>
      <c r="K902">
        <v>0</v>
      </c>
      <c r="L902">
        <v>72</v>
      </c>
      <c r="M902">
        <v>0</v>
      </c>
      <c r="N902">
        <v>0</v>
      </c>
      <c r="O902">
        <v>1</v>
      </c>
      <c r="P902" s="70" t="s">
        <v>91</v>
      </c>
      <c r="Q902">
        <v>0</v>
      </c>
      <c r="R902">
        <v>0</v>
      </c>
    </row>
    <row r="903" spans="1:18" x14ac:dyDescent="0.25">
      <c r="A903">
        <v>903</v>
      </c>
      <c r="B903" s="31" t="s">
        <v>7760</v>
      </c>
      <c r="C903" s="70" t="s">
        <v>678</v>
      </c>
      <c r="D903" s="70" t="s">
        <v>166</v>
      </c>
      <c r="E903" s="70" t="s">
        <v>4136</v>
      </c>
      <c r="F903" s="70" t="s">
        <v>4137</v>
      </c>
      <c r="G903" s="70" t="s">
        <v>667</v>
      </c>
      <c r="H903" s="70" t="s">
        <v>228</v>
      </c>
      <c r="I903" s="70" t="s">
        <v>24</v>
      </c>
      <c r="J903">
        <v>0.1</v>
      </c>
      <c r="K903">
        <v>0</v>
      </c>
      <c r="L903">
        <v>48</v>
      </c>
      <c r="M903">
        <v>0</v>
      </c>
      <c r="N903">
        <v>0</v>
      </c>
      <c r="O903">
        <v>1</v>
      </c>
      <c r="P903" s="70" t="s">
        <v>91</v>
      </c>
      <c r="Q903">
        <v>0</v>
      </c>
      <c r="R903">
        <v>0</v>
      </c>
    </row>
    <row r="904" spans="1:18" x14ac:dyDescent="0.25">
      <c r="A904">
        <v>904</v>
      </c>
      <c r="B904" s="31" t="s">
        <v>7761</v>
      </c>
      <c r="C904" s="70" t="s">
        <v>679</v>
      </c>
      <c r="D904" s="70" t="s">
        <v>881</v>
      </c>
      <c r="E904" s="70" t="s">
        <v>4538</v>
      </c>
      <c r="F904" s="70" t="s">
        <v>4539</v>
      </c>
      <c r="G904" s="70" t="s">
        <v>232</v>
      </c>
      <c r="H904" s="70" t="s">
        <v>103</v>
      </c>
      <c r="I904" s="70" t="s">
        <v>24</v>
      </c>
      <c r="J904">
        <v>0.8</v>
      </c>
      <c r="K904">
        <v>2E-3</v>
      </c>
      <c r="L904">
        <v>12</v>
      </c>
      <c r="M904">
        <v>0</v>
      </c>
      <c r="N904">
        <v>0</v>
      </c>
      <c r="O904">
        <v>1</v>
      </c>
      <c r="P904" s="70" t="s">
        <v>75</v>
      </c>
      <c r="Q904">
        <v>0</v>
      </c>
      <c r="R904">
        <v>0</v>
      </c>
    </row>
    <row r="905" spans="1:18" x14ac:dyDescent="0.25">
      <c r="A905">
        <v>905</v>
      </c>
      <c r="B905" s="31" t="s">
        <v>7762</v>
      </c>
      <c r="C905" s="70" t="s">
        <v>680</v>
      </c>
      <c r="D905" s="70" t="s">
        <v>166</v>
      </c>
      <c r="E905" s="70" t="s">
        <v>4136</v>
      </c>
      <c r="F905" s="70" t="s">
        <v>4137</v>
      </c>
      <c r="G905" s="70" t="s">
        <v>667</v>
      </c>
      <c r="H905" s="70" t="s">
        <v>147</v>
      </c>
      <c r="I905" s="70" t="s">
        <v>24</v>
      </c>
      <c r="J905">
        <v>0.08</v>
      </c>
      <c r="K905">
        <v>1.2E-2</v>
      </c>
      <c r="L905">
        <v>6</v>
      </c>
      <c r="M905">
        <v>0</v>
      </c>
      <c r="N905">
        <v>0</v>
      </c>
      <c r="O905">
        <v>1</v>
      </c>
      <c r="P905" s="70" t="s">
        <v>91</v>
      </c>
      <c r="Q905">
        <v>0</v>
      </c>
      <c r="R905">
        <v>0</v>
      </c>
    </row>
    <row r="906" spans="1:18" x14ac:dyDescent="0.25">
      <c r="A906">
        <v>906</v>
      </c>
      <c r="B906" s="31" t="s">
        <v>7763</v>
      </c>
      <c r="C906" s="70" t="s">
        <v>4556</v>
      </c>
      <c r="D906" s="70" t="s">
        <v>209</v>
      </c>
      <c r="E906" s="70" t="s">
        <v>4279</v>
      </c>
      <c r="F906" s="70" t="s">
        <v>4280</v>
      </c>
      <c r="G906" s="70" t="s">
        <v>232</v>
      </c>
      <c r="H906" s="70" t="s">
        <v>103</v>
      </c>
      <c r="I906" s="70" t="s">
        <v>24</v>
      </c>
      <c r="J906">
        <v>1</v>
      </c>
      <c r="K906">
        <v>2.3749999999999999E-3</v>
      </c>
      <c r="L906">
        <v>12</v>
      </c>
      <c r="M906">
        <v>0</v>
      </c>
      <c r="N906">
        <v>0</v>
      </c>
      <c r="O906">
        <v>1</v>
      </c>
      <c r="P906" s="70" t="s">
        <v>553</v>
      </c>
      <c r="Q906">
        <v>0</v>
      </c>
      <c r="R906">
        <v>0</v>
      </c>
    </row>
    <row r="907" spans="1:18" x14ac:dyDescent="0.25">
      <c r="A907">
        <v>907</v>
      </c>
      <c r="B907" s="31" t="s">
        <v>7764</v>
      </c>
      <c r="C907" s="70" t="s">
        <v>681</v>
      </c>
      <c r="D907" s="70" t="s">
        <v>166</v>
      </c>
      <c r="E907" s="70" t="s">
        <v>4136</v>
      </c>
      <c r="F907" s="70" t="s">
        <v>2487</v>
      </c>
      <c r="G907" s="70" t="s">
        <v>667</v>
      </c>
      <c r="H907" s="70" t="s">
        <v>295</v>
      </c>
      <c r="I907" s="70" t="s">
        <v>24</v>
      </c>
      <c r="J907">
        <v>0.2</v>
      </c>
      <c r="K907">
        <v>4.0000000000000001E-3</v>
      </c>
      <c r="L907">
        <v>20</v>
      </c>
      <c r="M907">
        <v>0</v>
      </c>
      <c r="N907">
        <v>0</v>
      </c>
      <c r="O907">
        <v>1</v>
      </c>
      <c r="P907" s="70" t="s">
        <v>91</v>
      </c>
      <c r="Q907">
        <v>0</v>
      </c>
      <c r="R907">
        <v>0</v>
      </c>
    </row>
    <row r="908" spans="1:18" x14ac:dyDescent="0.25">
      <c r="A908">
        <v>908</v>
      </c>
      <c r="B908" s="31" t="s">
        <v>7765</v>
      </c>
      <c r="C908" s="70" t="s">
        <v>682</v>
      </c>
      <c r="D908" s="70" t="s">
        <v>166</v>
      </c>
      <c r="E908" s="70" t="s">
        <v>4136</v>
      </c>
      <c r="F908" s="70" t="s">
        <v>2487</v>
      </c>
      <c r="G908" s="70" t="s">
        <v>667</v>
      </c>
      <c r="H908" s="70" t="s">
        <v>683</v>
      </c>
      <c r="I908" s="70" t="s">
        <v>24</v>
      </c>
      <c r="J908">
        <v>3.5000000000000003E-2</v>
      </c>
      <c r="K908">
        <v>0</v>
      </c>
      <c r="L908">
        <v>90</v>
      </c>
      <c r="M908">
        <v>0</v>
      </c>
      <c r="N908">
        <v>0</v>
      </c>
      <c r="O908">
        <v>1</v>
      </c>
      <c r="P908" s="70" t="s">
        <v>91</v>
      </c>
      <c r="Q908">
        <v>0</v>
      </c>
      <c r="R908">
        <v>0</v>
      </c>
    </row>
    <row r="909" spans="1:18" x14ac:dyDescent="0.25">
      <c r="A909">
        <v>909</v>
      </c>
      <c r="B909" s="31" t="s">
        <v>7766</v>
      </c>
      <c r="C909" s="70" t="s">
        <v>4557</v>
      </c>
      <c r="D909" s="70" t="s">
        <v>57</v>
      </c>
      <c r="E909" s="70" t="s">
        <v>2479</v>
      </c>
      <c r="F909" s="70" t="s">
        <v>4546</v>
      </c>
      <c r="G909" s="70" t="s">
        <v>232</v>
      </c>
      <c r="H909" s="70" t="s">
        <v>388</v>
      </c>
      <c r="I909" s="70" t="s">
        <v>24</v>
      </c>
      <c r="J909">
        <v>4.8000000000000001E-2</v>
      </c>
      <c r="K909">
        <v>0</v>
      </c>
      <c r="L909">
        <v>60</v>
      </c>
      <c r="M909">
        <v>0</v>
      </c>
      <c r="N909">
        <v>0</v>
      </c>
      <c r="O909">
        <v>1</v>
      </c>
      <c r="P909" s="70" t="s">
        <v>553</v>
      </c>
      <c r="Q909">
        <v>0</v>
      </c>
      <c r="R909">
        <v>0</v>
      </c>
    </row>
    <row r="910" spans="1:18" x14ac:dyDescent="0.25">
      <c r="A910">
        <v>910</v>
      </c>
      <c r="B910" s="31" t="s">
        <v>7767</v>
      </c>
      <c r="C910" s="70" t="s">
        <v>684</v>
      </c>
      <c r="D910" s="70" t="s">
        <v>166</v>
      </c>
      <c r="E910" s="70" t="s">
        <v>4136</v>
      </c>
      <c r="F910" s="70" t="s">
        <v>4137</v>
      </c>
      <c r="G910" s="70" t="s">
        <v>667</v>
      </c>
      <c r="H910" s="70" t="s">
        <v>228</v>
      </c>
      <c r="I910" s="70" t="s">
        <v>24</v>
      </c>
      <c r="J910">
        <v>9.1999999999999998E-2</v>
      </c>
      <c r="K910">
        <v>8.0000000000000002E-3</v>
      </c>
      <c r="L910">
        <v>48</v>
      </c>
      <c r="M910">
        <v>0</v>
      </c>
      <c r="N910">
        <v>0</v>
      </c>
      <c r="O910">
        <v>1</v>
      </c>
      <c r="P910" s="70" t="s">
        <v>91</v>
      </c>
      <c r="Q910">
        <v>0</v>
      </c>
      <c r="R910">
        <v>0</v>
      </c>
    </row>
    <row r="911" spans="1:18" x14ac:dyDescent="0.25">
      <c r="A911">
        <v>911</v>
      </c>
      <c r="B911" s="31" t="s">
        <v>7768</v>
      </c>
      <c r="C911" s="70" t="s">
        <v>4558</v>
      </c>
      <c r="D911" s="70" t="s">
        <v>57</v>
      </c>
      <c r="E911" s="70" t="s">
        <v>2479</v>
      </c>
      <c r="F911" s="70" t="s">
        <v>4546</v>
      </c>
      <c r="G911" s="70" t="s">
        <v>232</v>
      </c>
      <c r="H911" s="70" t="s">
        <v>244</v>
      </c>
      <c r="I911" s="70" t="s">
        <v>24</v>
      </c>
      <c r="J911">
        <v>0.29499999999999998</v>
      </c>
      <c r="K911">
        <v>1E-3</v>
      </c>
      <c r="L911">
        <v>36</v>
      </c>
      <c r="M911">
        <v>0</v>
      </c>
      <c r="N911">
        <v>0</v>
      </c>
      <c r="O911">
        <v>1</v>
      </c>
      <c r="P911" s="70" t="s">
        <v>553</v>
      </c>
      <c r="Q911">
        <v>0</v>
      </c>
      <c r="R911">
        <v>0</v>
      </c>
    </row>
    <row r="912" spans="1:18" x14ac:dyDescent="0.25">
      <c r="A912">
        <v>912</v>
      </c>
      <c r="B912" s="31" t="s">
        <v>7769</v>
      </c>
      <c r="C912" s="70" t="s">
        <v>4559</v>
      </c>
      <c r="D912" s="70" t="s">
        <v>57</v>
      </c>
      <c r="E912" s="70" t="s">
        <v>2479</v>
      </c>
      <c r="F912" s="70" t="s">
        <v>4546</v>
      </c>
      <c r="G912" s="70" t="s">
        <v>232</v>
      </c>
      <c r="H912" s="70" t="s">
        <v>244</v>
      </c>
      <c r="I912" s="70" t="s">
        <v>24</v>
      </c>
      <c r="J912">
        <v>0.29499999999999998</v>
      </c>
      <c r="K912">
        <v>1E-3</v>
      </c>
      <c r="L912">
        <v>36</v>
      </c>
      <c r="M912">
        <v>0</v>
      </c>
      <c r="N912">
        <v>0</v>
      </c>
      <c r="O912">
        <v>1</v>
      </c>
      <c r="P912" s="70" t="s">
        <v>553</v>
      </c>
      <c r="Q912">
        <v>0</v>
      </c>
      <c r="R912">
        <v>0</v>
      </c>
    </row>
    <row r="913" spans="1:18" x14ac:dyDescent="0.25">
      <c r="A913">
        <v>913</v>
      </c>
      <c r="B913" s="31" t="s">
        <v>7770</v>
      </c>
      <c r="C913" s="70" t="s">
        <v>3814</v>
      </c>
      <c r="D913" s="70" t="s">
        <v>199</v>
      </c>
      <c r="E913" s="70" t="s">
        <v>4153</v>
      </c>
      <c r="F913" s="70" t="s">
        <v>4154</v>
      </c>
      <c r="G913" s="70" t="s">
        <v>685</v>
      </c>
      <c r="H913" s="70" t="s">
        <v>40</v>
      </c>
      <c r="I913" s="70" t="s">
        <v>24</v>
      </c>
      <c r="J913">
        <v>2</v>
      </c>
      <c r="K913">
        <v>0</v>
      </c>
      <c r="L913">
        <v>6</v>
      </c>
      <c r="M913">
        <v>0</v>
      </c>
      <c r="N913">
        <v>0</v>
      </c>
      <c r="O913">
        <v>1</v>
      </c>
      <c r="P913" s="70" t="s">
        <v>38</v>
      </c>
      <c r="Q913">
        <v>0</v>
      </c>
      <c r="R913">
        <v>0</v>
      </c>
    </row>
    <row r="914" spans="1:18" x14ac:dyDescent="0.25">
      <c r="A914">
        <v>914</v>
      </c>
      <c r="B914" s="31" t="s">
        <v>7771</v>
      </c>
      <c r="C914" s="70" t="s">
        <v>3241</v>
      </c>
      <c r="D914" s="70" t="s">
        <v>199</v>
      </c>
      <c r="E914" s="70" t="s">
        <v>4153</v>
      </c>
      <c r="F914" s="70" t="s">
        <v>4154</v>
      </c>
      <c r="G914" s="70" t="s">
        <v>685</v>
      </c>
      <c r="H914" s="70" t="s">
        <v>40</v>
      </c>
      <c r="I914" s="70" t="s">
        <v>24</v>
      </c>
      <c r="J914">
        <v>2</v>
      </c>
      <c r="K914">
        <v>8.0000000000000002E-3</v>
      </c>
      <c r="L914">
        <v>6</v>
      </c>
      <c r="M914">
        <v>0</v>
      </c>
      <c r="N914">
        <v>0</v>
      </c>
      <c r="O914">
        <v>1</v>
      </c>
      <c r="P914" s="70" t="s">
        <v>38</v>
      </c>
      <c r="Q914">
        <v>0</v>
      </c>
      <c r="R914">
        <v>0</v>
      </c>
    </row>
    <row r="915" spans="1:18" x14ac:dyDescent="0.25">
      <c r="A915">
        <v>915</v>
      </c>
      <c r="B915" s="31" t="s">
        <v>7772</v>
      </c>
      <c r="C915" s="70" t="s">
        <v>4560</v>
      </c>
      <c r="D915" s="70" t="s">
        <v>199</v>
      </c>
      <c r="E915" s="70" t="s">
        <v>4153</v>
      </c>
      <c r="F915" s="70" t="s">
        <v>4154</v>
      </c>
      <c r="G915" s="70" t="s">
        <v>685</v>
      </c>
      <c r="H915" s="70" t="s">
        <v>686</v>
      </c>
      <c r="I915" s="70" t="s">
        <v>24</v>
      </c>
      <c r="J915">
        <v>4</v>
      </c>
      <c r="K915">
        <v>2.1000000000000001E-2</v>
      </c>
      <c r="L915">
        <v>5</v>
      </c>
      <c r="M915">
        <v>0</v>
      </c>
      <c r="N915">
        <v>0</v>
      </c>
      <c r="O915">
        <v>1</v>
      </c>
      <c r="P915" s="70" t="s">
        <v>38</v>
      </c>
      <c r="Q915">
        <v>0</v>
      </c>
      <c r="R915">
        <v>0</v>
      </c>
    </row>
    <row r="916" spans="1:18" x14ac:dyDescent="0.25">
      <c r="A916">
        <v>916</v>
      </c>
      <c r="B916" s="31" t="s">
        <v>7773</v>
      </c>
      <c r="C916" s="70" t="s">
        <v>3244</v>
      </c>
      <c r="D916" s="70" t="s">
        <v>199</v>
      </c>
      <c r="E916" s="70" t="s">
        <v>4153</v>
      </c>
      <c r="F916" s="70" t="s">
        <v>4154</v>
      </c>
      <c r="G916" s="70" t="s">
        <v>685</v>
      </c>
      <c r="H916" s="70" t="s">
        <v>686</v>
      </c>
      <c r="I916" s="70" t="s">
        <v>24</v>
      </c>
      <c r="J916">
        <v>4</v>
      </c>
      <c r="K916">
        <v>2.1000000000000001E-2</v>
      </c>
      <c r="L916">
        <v>5</v>
      </c>
      <c r="M916">
        <v>0</v>
      </c>
      <c r="N916">
        <v>0</v>
      </c>
      <c r="O916">
        <v>1</v>
      </c>
      <c r="P916" s="70" t="s">
        <v>38</v>
      </c>
      <c r="Q916">
        <v>0</v>
      </c>
      <c r="R916">
        <v>0</v>
      </c>
    </row>
    <row r="917" spans="1:18" x14ac:dyDescent="0.25">
      <c r="A917">
        <v>917</v>
      </c>
      <c r="B917" s="31" t="s">
        <v>7774</v>
      </c>
      <c r="C917" s="70" t="s">
        <v>4561</v>
      </c>
      <c r="D917" s="70" t="s">
        <v>199</v>
      </c>
      <c r="E917" s="70" t="s">
        <v>4153</v>
      </c>
      <c r="F917" s="70" t="s">
        <v>4154</v>
      </c>
      <c r="G917" s="70" t="s">
        <v>685</v>
      </c>
      <c r="H917" s="70" t="s">
        <v>23</v>
      </c>
      <c r="I917" s="70" t="s">
        <v>24</v>
      </c>
      <c r="J917">
        <v>8</v>
      </c>
      <c r="K917">
        <v>2.1000000000000001E-2</v>
      </c>
      <c r="L917">
        <v>1</v>
      </c>
      <c r="M917">
        <v>0</v>
      </c>
      <c r="N917">
        <v>0</v>
      </c>
      <c r="O917">
        <v>1</v>
      </c>
      <c r="P917" s="70" t="s">
        <v>38</v>
      </c>
      <c r="Q917">
        <v>0</v>
      </c>
      <c r="R917">
        <v>0</v>
      </c>
    </row>
    <row r="918" spans="1:18" x14ac:dyDescent="0.25">
      <c r="A918">
        <v>918</v>
      </c>
      <c r="B918" s="31" t="s">
        <v>7775</v>
      </c>
      <c r="C918" s="70" t="s">
        <v>4562</v>
      </c>
      <c r="D918" s="70" t="s">
        <v>199</v>
      </c>
      <c r="E918" s="70" t="s">
        <v>4153</v>
      </c>
      <c r="F918" s="70" t="s">
        <v>4154</v>
      </c>
      <c r="G918" s="70" t="s">
        <v>685</v>
      </c>
      <c r="H918" s="70" t="s">
        <v>23</v>
      </c>
      <c r="I918" s="70" t="s">
        <v>24</v>
      </c>
      <c r="J918">
        <v>8</v>
      </c>
      <c r="K918">
        <v>1.4E-2</v>
      </c>
      <c r="L918">
        <v>1</v>
      </c>
      <c r="M918">
        <v>0</v>
      </c>
      <c r="N918">
        <v>0</v>
      </c>
      <c r="O918">
        <v>1</v>
      </c>
      <c r="P918" s="70" t="s">
        <v>38</v>
      </c>
      <c r="Q918">
        <v>0</v>
      </c>
      <c r="R918">
        <v>0</v>
      </c>
    </row>
    <row r="919" spans="1:18" x14ac:dyDescent="0.25">
      <c r="A919">
        <v>919</v>
      </c>
      <c r="B919" s="31" t="s">
        <v>7776</v>
      </c>
      <c r="C919" s="70" t="s">
        <v>3242</v>
      </c>
      <c r="D919" s="70" t="s">
        <v>199</v>
      </c>
      <c r="E919" s="70" t="s">
        <v>4153</v>
      </c>
      <c r="F919" s="70" t="s">
        <v>4154</v>
      </c>
      <c r="G919" s="70" t="s">
        <v>685</v>
      </c>
      <c r="H919" s="70" t="s">
        <v>40</v>
      </c>
      <c r="I919" s="70" t="s">
        <v>24</v>
      </c>
      <c r="J919">
        <v>2</v>
      </c>
      <c r="K919">
        <v>8.0000000000000002E-3</v>
      </c>
      <c r="L919">
        <v>6</v>
      </c>
      <c r="M919">
        <v>0</v>
      </c>
      <c r="N919">
        <v>0</v>
      </c>
      <c r="O919">
        <v>1</v>
      </c>
      <c r="P919" s="70" t="s">
        <v>38</v>
      </c>
      <c r="Q919">
        <v>0</v>
      </c>
      <c r="R919">
        <v>0</v>
      </c>
    </row>
    <row r="920" spans="1:18" x14ac:dyDescent="0.25">
      <c r="A920">
        <v>920</v>
      </c>
      <c r="B920" s="31" t="s">
        <v>7777</v>
      </c>
      <c r="C920" s="70" t="s">
        <v>3243</v>
      </c>
      <c r="D920" s="70" t="s">
        <v>199</v>
      </c>
      <c r="E920" s="70" t="s">
        <v>4153</v>
      </c>
      <c r="F920" s="70" t="s">
        <v>4154</v>
      </c>
      <c r="G920" s="70" t="s">
        <v>685</v>
      </c>
      <c r="H920" s="70" t="s">
        <v>686</v>
      </c>
      <c r="I920" s="70" t="s">
        <v>24</v>
      </c>
      <c r="J920">
        <v>4</v>
      </c>
      <c r="K920">
        <v>2.1000000000000001E-2</v>
      </c>
      <c r="L920">
        <v>5</v>
      </c>
      <c r="M920">
        <v>0</v>
      </c>
      <c r="N920">
        <v>0</v>
      </c>
      <c r="O920">
        <v>1</v>
      </c>
      <c r="P920" s="70" t="s">
        <v>38</v>
      </c>
      <c r="Q920">
        <v>0</v>
      </c>
      <c r="R920">
        <v>0</v>
      </c>
    </row>
    <row r="921" spans="1:18" x14ac:dyDescent="0.25">
      <c r="A921">
        <v>921</v>
      </c>
      <c r="B921" s="31" t="s">
        <v>7778</v>
      </c>
      <c r="C921" s="70" t="s">
        <v>4563</v>
      </c>
      <c r="D921" s="70" t="s">
        <v>199</v>
      </c>
      <c r="E921" s="70" t="s">
        <v>4153</v>
      </c>
      <c r="F921" s="70" t="s">
        <v>4154</v>
      </c>
      <c r="G921" s="70" t="s">
        <v>4564</v>
      </c>
      <c r="H921" s="70" t="s">
        <v>23</v>
      </c>
      <c r="I921" s="70" t="s">
        <v>24</v>
      </c>
      <c r="J921">
        <v>8</v>
      </c>
      <c r="K921">
        <v>0</v>
      </c>
      <c r="L921">
        <v>1</v>
      </c>
      <c r="M921">
        <v>0</v>
      </c>
      <c r="N921">
        <v>0</v>
      </c>
      <c r="O921">
        <v>1</v>
      </c>
      <c r="P921" s="70" t="s">
        <v>38</v>
      </c>
      <c r="Q921">
        <v>0</v>
      </c>
      <c r="R921">
        <v>0</v>
      </c>
    </row>
    <row r="922" spans="1:18" x14ac:dyDescent="0.25">
      <c r="A922">
        <v>922</v>
      </c>
      <c r="B922" s="31" t="s">
        <v>7779</v>
      </c>
      <c r="C922" s="70" t="s">
        <v>2595</v>
      </c>
      <c r="D922" s="70" t="s">
        <v>214</v>
      </c>
      <c r="E922" s="70" t="s">
        <v>2491</v>
      </c>
      <c r="F922" s="70" t="s">
        <v>4565</v>
      </c>
      <c r="G922" s="70" t="s">
        <v>232</v>
      </c>
      <c r="H922" s="70" t="s">
        <v>688</v>
      </c>
      <c r="I922" s="70" t="s">
        <v>24</v>
      </c>
      <c r="J922">
        <v>2.5000000000000001E-2</v>
      </c>
      <c r="K922">
        <v>2.0000000000000002E-5</v>
      </c>
      <c r="L922">
        <v>256</v>
      </c>
      <c r="M922">
        <v>0</v>
      </c>
      <c r="N922">
        <v>0</v>
      </c>
      <c r="O922">
        <v>1</v>
      </c>
      <c r="P922" s="70" t="s">
        <v>553</v>
      </c>
      <c r="Q922">
        <v>0</v>
      </c>
      <c r="R922">
        <v>0</v>
      </c>
    </row>
    <row r="923" spans="1:18" x14ac:dyDescent="0.25">
      <c r="A923">
        <v>923</v>
      </c>
      <c r="B923" s="31" t="s">
        <v>7780</v>
      </c>
      <c r="C923" s="70" t="s">
        <v>3236</v>
      </c>
      <c r="D923" s="70" t="s">
        <v>214</v>
      </c>
      <c r="E923" s="70" t="s">
        <v>2491</v>
      </c>
      <c r="F923" s="70" t="s">
        <v>4203</v>
      </c>
      <c r="G923" s="70" t="s">
        <v>232</v>
      </c>
      <c r="H923" s="70" t="s">
        <v>689</v>
      </c>
      <c r="I923" s="70" t="s">
        <v>24</v>
      </c>
      <c r="J923">
        <v>0.13</v>
      </c>
      <c r="K923">
        <v>0</v>
      </c>
      <c r="L923">
        <v>80</v>
      </c>
      <c r="M923">
        <v>0</v>
      </c>
      <c r="N923">
        <v>0</v>
      </c>
      <c r="O923">
        <v>1</v>
      </c>
      <c r="P923" s="70" t="s">
        <v>553</v>
      </c>
      <c r="Q923">
        <v>0</v>
      </c>
      <c r="R923">
        <v>0</v>
      </c>
    </row>
    <row r="924" spans="1:18" x14ac:dyDescent="0.25">
      <c r="A924">
        <v>924</v>
      </c>
      <c r="B924" s="31" t="s">
        <v>7781</v>
      </c>
      <c r="C924" s="70" t="s">
        <v>690</v>
      </c>
      <c r="D924" s="70" t="s">
        <v>214</v>
      </c>
      <c r="E924" s="70" t="s">
        <v>2491</v>
      </c>
      <c r="F924" s="70" t="s">
        <v>4203</v>
      </c>
      <c r="G924" s="70" t="s">
        <v>232</v>
      </c>
      <c r="H924" s="70" t="s">
        <v>194</v>
      </c>
      <c r="I924" s="70" t="s">
        <v>24</v>
      </c>
      <c r="J924">
        <v>0.03</v>
      </c>
      <c r="K924">
        <v>4.1999999999999998E-5</v>
      </c>
      <c r="L924">
        <v>288</v>
      </c>
      <c r="M924">
        <v>0</v>
      </c>
      <c r="N924">
        <v>0</v>
      </c>
      <c r="O924">
        <v>1</v>
      </c>
      <c r="P924" s="70" t="s">
        <v>553</v>
      </c>
      <c r="Q924">
        <v>0</v>
      </c>
      <c r="R924">
        <v>0</v>
      </c>
    </row>
    <row r="925" spans="1:18" x14ac:dyDescent="0.25">
      <c r="A925">
        <v>925</v>
      </c>
      <c r="B925" s="31" t="s">
        <v>7782</v>
      </c>
      <c r="C925" s="70" t="s">
        <v>691</v>
      </c>
      <c r="D925" s="70" t="s">
        <v>214</v>
      </c>
      <c r="E925" s="70" t="s">
        <v>2491</v>
      </c>
      <c r="F925" s="70" t="s">
        <v>4203</v>
      </c>
      <c r="G925" s="70" t="s">
        <v>232</v>
      </c>
      <c r="H925" s="70" t="s">
        <v>692</v>
      </c>
      <c r="I925" s="70" t="s">
        <v>24</v>
      </c>
      <c r="J925">
        <v>7.4999999999999997E-2</v>
      </c>
      <c r="K925">
        <v>0</v>
      </c>
      <c r="L925">
        <v>144</v>
      </c>
      <c r="M925">
        <v>0</v>
      </c>
      <c r="N925">
        <v>0</v>
      </c>
      <c r="O925">
        <v>1</v>
      </c>
      <c r="P925" s="70" t="s">
        <v>553</v>
      </c>
      <c r="Q925">
        <v>0</v>
      </c>
      <c r="R925">
        <v>0</v>
      </c>
    </row>
    <row r="926" spans="1:18" x14ac:dyDescent="0.25">
      <c r="A926">
        <v>926</v>
      </c>
      <c r="B926" s="31" t="s">
        <v>7783</v>
      </c>
      <c r="C926" s="70" t="s">
        <v>693</v>
      </c>
      <c r="D926" s="70" t="s">
        <v>214</v>
      </c>
      <c r="E926" s="70" t="s">
        <v>2491</v>
      </c>
      <c r="F926" s="70" t="s">
        <v>4565</v>
      </c>
      <c r="G926" s="70" t="s">
        <v>232</v>
      </c>
      <c r="H926" s="70" t="s">
        <v>194</v>
      </c>
      <c r="I926" s="70" t="s">
        <v>24</v>
      </c>
      <c r="J926">
        <v>2.7E-2</v>
      </c>
      <c r="K926">
        <v>1.472E-3</v>
      </c>
      <c r="L926">
        <v>288</v>
      </c>
      <c r="M926">
        <v>0</v>
      </c>
      <c r="N926">
        <v>0</v>
      </c>
      <c r="O926">
        <v>1</v>
      </c>
      <c r="P926" s="70" t="s">
        <v>553</v>
      </c>
      <c r="Q926">
        <v>0</v>
      </c>
      <c r="R926">
        <v>0</v>
      </c>
    </row>
    <row r="927" spans="1:18" x14ac:dyDescent="0.25">
      <c r="A927">
        <v>927</v>
      </c>
      <c r="B927" s="31" t="s">
        <v>7784</v>
      </c>
      <c r="C927" s="70" t="s">
        <v>694</v>
      </c>
      <c r="D927" s="70" t="s">
        <v>214</v>
      </c>
      <c r="E927" s="70" t="s">
        <v>2491</v>
      </c>
      <c r="F927" s="70" t="s">
        <v>4565</v>
      </c>
      <c r="G927" s="70" t="s">
        <v>232</v>
      </c>
      <c r="H927" s="70" t="s">
        <v>695</v>
      </c>
      <c r="I927" s="70" t="s">
        <v>24</v>
      </c>
      <c r="J927">
        <v>0.124</v>
      </c>
      <c r="K927">
        <v>1.5200000000000001E-4</v>
      </c>
      <c r="L927">
        <v>80</v>
      </c>
      <c r="M927">
        <v>0</v>
      </c>
      <c r="N927">
        <v>0</v>
      </c>
      <c r="O927">
        <v>1</v>
      </c>
      <c r="P927" s="70" t="s">
        <v>553</v>
      </c>
      <c r="Q927">
        <v>0</v>
      </c>
      <c r="R927">
        <v>0</v>
      </c>
    </row>
    <row r="928" spans="1:18" x14ac:dyDescent="0.25">
      <c r="A928">
        <v>928</v>
      </c>
      <c r="B928" s="31" t="s">
        <v>7785</v>
      </c>
      <c r="C928" s="70" t="s">
        <v>2898</v>
      </c>
      <c r="D928" s="70" t="s">
        <v>214</v>
      </c>
      <c r="E928" s="70" t="s">
        <v>2491</v>
      </c>
      <c r="F928" s="70" t="s">
        <v>4565</v>
      </c>
      <c r="G928" s="70" t="s">
        <v>232</v>
      </c>
      <c r="H928" s="70" t="s">
        <v>185</v>
      </c>
      <c r="I928" s="70" t="s">
        <v>24</v>
      </c>
      <c r="J928">
        <v>0.1</v>
      </c>
      <c r="K928">
        <v>8.1000000000000004E-5</v>
      </c>
      <c r="L928">
        <v>120</v>
      </c>
      <c r="M928">
        <v>0</v>
      </c>
      <c r="N928">
        <v>0</v>
      </c>
      <c r="O928">
        <v>1</v>
      </c>
      <c r="P928" s="70" t="s">
        <v>553</v>
      </c>
      <c r="Q928">
        <v>0</v>
      </c>
      <c r="R928">
        <v>0</v>
      </c>
    </row>
    <row r="929" spans="1:18" x14ac:dyDescent="0.25">
      <c r="A929">
        <v>929</v>
      </c>
      <c r="B929" s="31" t="s">
        <v>7786</v>
      </c>
      <c r="C929" s="70" t="s">
        <v>3340</v>
      </c>
      <c r="D929" s="70" t="s">
        <v>214</v>
      </c>
      <c r="E929" s="70" t="s">
        <v>2491</v>
      </c>
      <c r="F929" s="70" t="s">
        <v>4203</v>
      </c>
      <c r="G929" s="70" t="s">
        <v>232</v>
      </c>
      <c r="H929" s="70" t="s">
        <v>689</v>
      </c>
      <c r="I929" s="70" t="s">
        <v>24</v>
      </c>
      <c r="J929">
        <v>0.13</v>
      </c>
      <c r="K929">
        <v>0</v>
      </c>
      <c r="L929">
        <v>80</v>
      </c>
      <c r="M929">
        <v>0</v>
      </c>
      <c r="N929">
        <v>0</v>
      </c>
      <c r="O929">
        <v>1</v>
      </c>
      <c r="P929" s="70" t="s">
        <v>553</v>
      </c>
      <c r="Q929">
        <v>0</v>
      </c>
      <c r="R929">
        <v>0</v>
      </c>
    </row>
    <row r="930" spans="1:18" x14ac:dyDescent="0.25">
      <c r="A930">
        <v>930</v>
      </c>
      <c r="B930" s="31" t="s">
        <v>7787</v>
      </c>
      <c r="C930" s="70" t="s">
        <v>3781</v>
      </c>
      <c r="D930" s="70" t="s">
        <v>214</v>
      </c>
      <c r="E930" s="70" t="s">
        <v>2491</v>
      </c>
      <c r="F930" s="70" t="s">
        <v>4203</v>
      </c>
      <c r="G930" s="70" t="s">
        <v>232</v>
      </c>
      <c r="H930" s="70" t="s">
        <v>194</v>
      </c>
      <c r="I930" s="70" t="s">
        <v>24</v>
      </c>
      <c r="J930">
        <v>0.03</v>
      </c>
      <c r="K930">
        <v>1E-3</v>
      </c>
      <c r="L930">
        <v>288</v>
      </c>
      <c r="M930">
        <v>0</v>
      </c>
      <c r="N930">
        <v>0</v>
      </c>
      <c r="O930">
        <v>1</v>
      </c>
      <c r="P930" s="70" t="s">
        <v>553</v>
      </c>
      <c r="Q930">
        <v>0</v>
      </c>
      <c r="R930">
        <v>0</v>
      </c>
    </row>
    <row r="931" spans="1:18" x14ac:dyDescent="0.25">
      <c r="A931">
        <v>931</v>
      </c>
      <c r="B931" s="31" t="s">
        <v>7788</v>
      </c>
      <c r="C931" s="70" t="s">
        <v>3775</v>
      </c>
      <c r="D931" s="70" t="s">
        <v>214</v>
      </c>
      <c r="E931" s="70" t="s">
        <v>2491</v>
      </c>
      <c r="F931" s="70" t="s">
        <v>4203</v>
      </c>
      <c r="G931" s="70" t="s">
        <v>232</v>
      </c>
      <c r="H931" s="70" t="s">
        <v>45</v>
      </c>
      <c r="I931" s="70" t="s">
        <v>24</v>
      </c>
      <c r="J931">
        <v>0.1</v>
      </c>
      <c r="K931">
        <v>1E-3</v>
      </c>
      <c r="L931">
        <v>120</v>
      </c>
      <c r="M931">
        <v>0</v>
      </c>
      <c r="N931">
        <v>0</v>
      </c>
      <c r="O931">
        <v>1</v>
      </c>
      <c r="P931" s="70" t="s">
        <v>553</v>
      </c>
      <c r="Q931">
        <v>0</v>
      </c>
      <c r="R931">
        <v>0</v>
      </c>
    </row>
    <row r="932" spans="1:18" x14ac:dyDescent="0.25">
      <c r="A932">
        <v>932</v>
      </c>
      <c r="B932" s="31" t="s">
        <v>7789</v>
      </c>
      <c r="C932" s="70" t="s">
        <v>4566</v>
      </c>
      <c r="D932" s="70" t="s">
        <v>34</v>
      </c>
      <c r="E932" s="70" t="s">
        <v>2485</v>
      </c>
      <c r="F932" s="70" t="s">
        <v>2415</v>
      </c>
      <c r="G932" s="70" t="s">
        <v>232</v>
      </c>
      <c r="H932" s="70" t="s">
        <v>4567</v>
      </c>
      <c r="I932" s="70" t="s">
        <v>24</v>
      </c>
      <c r="J932">
        <v>2.5000000000000001E-2</v>
      </c>
      <c r="K932">
        <v>3.0000000000000001E-3</v>
      </c>
      <c r="L932">
        <v>432</v>
      </c>
      <c r="M932">
        <v>0</v>
      </c>
      <c r="N932">
        <v>0</v>
      </c>
      <c r="O932">
        <v>1</v>
      </c>
      <c r="P932" s="70" t="s">
        <v>553</v>
      </c>
      <c r="Q932">
        <v>0</v>
      </c>
      <c r="R932">
        <v>0</v>
      </c>
    </row>
    <row r="933" spans="1:18" x14ac:dyDescent="0.25">
      <c r="A933">
        <v>933</v>
      </c>
      <c r="B933" s="31" t="s">
        <v>7790</v>
      </c>
      <c r="C933" s="70" t="s">
        <v>4568</v>
      </c>
      <c r="D933" s="70" t="s">
        <v>34</v>
      </c>
      <c r="E933" s="70" t="s">
        <v>2485</v>
      </c>
      <c r="F933" s="70" t="s">
        <v>2415</v>
      </c>
      <c r="G933" s="70" t="s">
        <v>232</v>
      </c>
      <c r="H933" s="70" t="s">
        <v>507</v>
      </c>
      <c r="I933" s="70" t="s">
        <v>24</v>
      </c>
      <c r="J933">
        <v>2.5000000000000001E-2</v>
      </c>
      <c r="K933">
        <v>0</v>
      </c>
      <c r="L933">
        <v>432</v>
      </c>
      <c r="M933">
        <v>0</v>
      </c>
      <c r="N933">
        <v>0</v>
      </c>
      <c r="O933">
        <v>1</v>
      </c>
      <c r="P933" s="70" t="s">
        <v>553</v>
      </c>
      <c r="Q933">
        <v>0</v>
      </c>
      <c r="R933">
        <v>0</v>
      </c>
    </row>
    <row r="934" spans="1:18" x14ac:dyDescent="0.25">
      <c r="A934">
        <v>934</v>
      </c>
      <c r="B934" s="31" t="s">
        <v>7791</v>
      </c>
      <c r="C934" s="70" t="s">
        <v>4569</v>
      </c>
      <c r="D934" s="70" t="s">
        <v>34</v>
      </c>
      <c r="E934" s="70" t="s">
        <v>2485</v>
      </c>
      <c r="F934" s="70" t="s">
        <v>2415</v>
      </c>
      <c r="G934" s="70" t="s">
        <v>232</v>
      </c>
      <c r="H934" s="70" t="s">
        <v>697</v>
      </c>
      <c r="I934" s="70" t="s">
        <v>24</v>
      </c>
      <c r="J934">
        <v>3.2000000000000001E-2</v>
      </c>
      <c r="K934">
        <v>6.3E-5</v>
      </c>
      <c r="L934">
        <v>320</v>
      </c>
      <c r="M934">
        <v>0</v>
      </c>
      <c r="N934">
        <v>0</v>
      </c>
      <c r="O934">
        <v>1</v>
      </c>
      <c r="P934" s="70" t="s">
        <v>553</v>
      </c>
      <c r="Q934">
        <v>0</v>
      </c>
      <c r="R934">
        <v>0</v>
      </c>
    </row>
    <row r="935" spans="1:18" x14ac:dyDescent="0.25">
      <c r="A935">
        <v>935</v>
      </c>
      <c r="B935" s="31" t="s">
        <v>7792</v>
      </c>
      <c r="C935" s="70" t="s">
        <v>3434</v>
      </c>
      <c r="D935" s="70" t="s">
        <v>214</v>
      </c>
      <c r="E935" s="70" t="s">
        <v>2491</v>
      </c>
      <c r="F935" s="70" t="s">
        <v>4203</v>
      </c>
      <c r="G935" s="70" t="s">
        <v>232</v>
      </c>
      <c r="H935" s="70" t="s">
        <v>696</v>
      </c>
      <c r="I935" s="70" t="s">
        <v>24</v>
      </c>
      <c r="J935">
        <v>0.13</v>
      </c>
      <c r="K935">
        <v>1.44E-4</v>
      </c>
      <c r="L935">
        <v>80</v>
      </c>
      <c r="M935">
        <v>0</v>
      </c>
      <c r="N935">
        <v>0</v>
      </c>
      <c r="O935">
        <v>1</v>
      </c>
      <c r="P935" s="70" t="s">
        <v>553</v>
      </c>
      <c r="Q935">
        <v>0</v>
      </c>
      <c r="R935">
        <v>0</v>
      </c>
    </row>
    <row r="936" spans="1:18" x14ac:dyDescent="0.25">
      <c r="A936">
        <v>936</v>
      </c>
      <c r="B936" s="31" t="s">
        <v>7793</v>
      </c>
      <c r="C936" s="70" t="s">
        <v>3782</v>
      </c>
      <c r="D936" s="70" t="s">
        <v>214</v>
      </c>
      <c r="E936" s="70" t="s">
        <v>2491</v>
      </c>
      <c r="F936" s="70" t="s">
        <v>4203</v>
      </c>
      <c r="G936" s="70" t="s">
        <v>232</v>
      </c>
      <c r="H936" s="70" t="s">
        <v>59</v>
      </c>
      <c r="I936" s="70" t="s">
        <v>24</v>
      </c>
      <c r="J936">
        <v>0.03</v>
      </c>
      <c r="K936">
        <v>1E-3</v>
      </c>
      <c r="L936">
        <v>288</v>
      </c>
      <c r="M936">
        <v>0</v>
      </c>
      <c r="N936">
        <v>0</v>
      </c>
      <c r="O936">
        <v>1</v>
      </c>
      <c r="P936" s="70" t="s">
        <v>553</v>
      </c>
      <c r="Q936">
        <v>0</v>
      </c>
      <c r="R936">
        <v>0</v>
      </c>
    </row>
    <row r="937" spans="1:18" x14ac:dyDescent="0.25">
      <c r="A937">
        <v>937</v>
      </c>
      <c r="B937" s="31" t="s">
        <v>7794</v>
      </c>
      <c r="C937" s="70" t="s">
        <v>4570</v>
      </c>
      <c r="D937" s="70" t="s">
        <v>214</v>
      </c>
      <c r="E937" s="70" t="s">
        <v>2491</v>
      </c>
      <c r="F937" s="70" t="s">
        <v>4203</v>
      </c>
      <c r="G937" s="70" t="s">
        <v>232</v>
      </c>
      <c r="H937" s="70" t="s">
        <v>698</v>
      </c>
      <c r="I937" s="70" t="s">
        <v>24</v>
      </c>
      <c r="J937">
        <v>7.0000000000000007E-2</v>
      </c>
      <c r="K937">
        <v>9.0999999999999998E-2</v>
      </c>
      <c r="L937">
        <v>144</v>
      </c>
      <c r="M937">
        <v>0</v>
      </c>
      <c r="N937">
        <v>0</v>
      </c>
      <c r="O937">
        <v>1</v>
      </c>
      <c r="P937" s="70" t="s">
        <v>553</v>
      </c>
      <c r="Q937">
        <v>0</v>
      </c>
      <c r="R937">
        <v>0</v>
      </c>
    </row>
    <row r="938" spans="1:18" x14ac:dyDescent="0.25">
      <c r="A938">
        <v>938</v>
      </c>
      <c r="B938" s="31" t="s">
        <v>7795</v>
      </c>
      <c r="C938" s="70" t="s">
        <v>3237</v>
      </c>
      <c r="D938" s="70" t="s">
        <v>214</v>
      </c>
      <c r="E938" s="70" t="s">
        <v>2491</v>
      </c>
      <c r="F938" s="70" t="s">
        <v>4203</v>
      </c>
      <c r="G938" s="70" t="s">
        <v>232</v>
      </c>
      <c r="H938" s="70" t="s">
        <v>185</v>
      </c>
      <c r="I938" s="70" t="s">
        <v>24</v>
      </c>
      <c r="J938">
        <v>0.1</v>
      </c>
      <c r="K938">
        <v>2E-3</v>
      </c>
      <c r="L938">
        <v>120</v>
      </c>
      <c r="M938">
        <v>0</v>
      </c>
      <c r="N938">
        <v>0</v>
      </c>
      <c r="O938">
        <v>1</v>
      </c>
      <c r="P938" s="70" t="s">
        <v>553</v>
      </c>
      <c r="Q938">
        <v>0</v>
      </c>
      <c r="R938">
        <v>0</v>
      </c>
    </row>
    <row r="939" spans="1:18" x14ac:dyDescent="0.25">
      <c r="A939">
        <v>939</v>
      </c>
      <c r="B939" s="31" t="s">
        <v>7796</v>
      </c>
      <c r="C939" s="70" t="s">
        <v>3335</v>
      </c>
      <c r="D939" s="70" t="s">
        <v>214</v>
      </c>
      <c r="E939" s="70" t="s">
        <v>2491</v>
      </c>
      <c r="F939" s="70" t="s">
        <v>4203</v>
      </c>
      <c r="G939" s="70" t="s">
        <v>232</v>
      </c>
      <c r="H939" s="70" t="s">
        <v>700</v>
      </c>
      <c r="I939" s="70" t="s">
        <v>24</v>
      </c>
      <c r="J939">
        <v>0.2</v>
      </c>
      <c r="K939">
        <v>2E-3</v>
      </c>
      <c r="L939">
        <v>64</v>
      </c>
      <c r="M939">
        <v>0</v>
      </c>
      <c r="N939">
        <v>0</v>
      </c>
      <c r="O939">
        <v>1</v>
      </c>
      <c r="P939" s="70" t="s">
        <v>553</v>
      </c>
      <c r="Q939">
        <v>0</v>
      </c>
      <c r="R939">
        <v>0</v>
      </c>
    </row>
    <row r="940" spans="1:18" x14ac:dyDescent="0.25">
      <c r="A940">
        <v>940</v>
      </c>
      <c r="B940" s="31" t="s">
        <v>7797</v>
      </c>
      <c r="C940" s="70" t="s">
        <v>3333</v>
      </c>
      <c r="D940" s="70" t="s">
        <v>214</v>
      </c>
      <c r="E940" s="70" t="s">
        <v>2491</v>
      </c>
      <c r="F940" s="70" t="s">
        <v>4203</v>
      </c>
      <c r="G940" s="70" t="s">
        <v>232</v>
      </c>
      <c r="H940" s="70" t="s">
        <v>701</v>
      </c>
      <c r="I940" s="70" t="s">
        <v>24</v>
      </c>
      <c r="J940">
        <v>0.2</v>
      </c>
      <c r="K940">
        <v>2E-3</v>
      </c>
      <c r="L940">
        <v>64</v>
      </c>
      <c r="M940">
        <v>0</v>
      </c>
      <c r="N940">
        <v>0</v>
      </c>
      <c r="O940">
        <v>1</v>
      </c>
      <c r="P940" s="70" t="s">
        <v>553</v>
      </c>
      <c r="Q940">
        <v>0</v>
      </c>
      <c r="R940">
        <v>0</v>
      </c>
    </row>
    <row r="941" spans="1:18" x14ac:dyDescent="0.25">
      <c r="A941">
        <v>941</v>
      </c>
      <c r="B941" s="31" t="s">
        <v>7798</v>
      </c>
      <c r="C941" s="70" t="s">
        <v>4571</v>
      </c>
      <c r="D941" s="70" t="s">
        <v>214</v>
      </c>
      <c r="E941" s="70" t="s">
        <v>2491</v>
      </c>
      <c r="F941" s="70" t="s">
        <v>4203</v>
      </c>
      <c r="G941" s="70" t="s">
        <v>232</v>
      </c>
      <c r="H941" s="70" t="s">
        <v>702</v>
      </c>
      <c r="I941" s="70" t="s">
        <v>24</v>
      </c>
      <c r="J941">
        <v>0.03</v>
      </c>
      <c r="K941">
        <v>4.1999999999999998E-5</v>
      </c>
      <c r="L941">
        <v>68</v>
      </c>
      <c r="M941">
        <v>0</v>
      </c>
      <c r="N941">
        <v>0</v>
      </c>
      <c r="O941">
        <v>1</v>
      </c>
      <c r="P941" s="70" t="s">
        <v>553</v>
      </c>
      <c r="Q941">
        <v>0</v>
      </c>
      <c r="R941">
        <v>0</v>
      </c>
    </row>
    <row r="942" spans="1:18" x14ac:dyDescent="0.25">
      <c r="A942">
        <v>942</v>
      </c>
      <c r="B942" s="31" t="s">
        <v>7799</v>
      </c>
      <c r="C942" s="70" t="s">
        <v>3769</v>
      </c>
      <c r="D942" s="70" t="s">
        <v>214</v>
      </c>
      <c r="E942" s="70" t="s">
        <v>2491</v>
      </c>
      <c r="F942" s="70" t="s">
        <v>4203</v>
      </c>
      <c r="G942" s="70" t="s">
        <v>232</v>
      </c>
      <c r="H942" s="70" t="s">
        <v>696</v>
      </c>
      <c r="I942" s="70" t="s">
        <v>24</v>
      </c>
      <c r="J942">
        <v>0.13</v>
      </c>
      <c r="K942">
        <v>1.44E-4</v>
      </c>
      <c r="L942">
        <v>80</v>
      </c>
      <c r="M942">
        <v>0</v>
      </c>
      <c r="N942">
        <v>0</v>
      </c>
      <c r="O942">
        <v>1</v>
      </c>
      <c r="P942" s="70" t="s">
        <v>553</v>
      </c>
      <c r="Q942">
        <v>0</v>
      </c>
      <c r="R942">
        <v>0</v>
      </c>
    </row>
    <row r="943" spans="1:18" x14ac:dyDescent="0.25">
      <c r="A943">
        <v>943</v>
      </c>
      <c r="B943" s="31" t="s">
        <v>7800</v>
      </c>
      <c r="C943" s="70" t="s">
        <v>4572</v>
      </c>
      <c r="D943" s="70" t="s">
        <v>214</v>
      </c>
      <c r="E943" s="70" t="s">
        <v>2491</v>
      </c>
      <c r="F943" s="70" t="s">
        <v>4565</v>
      </c>
      <c r="G943" s="70" t="s">
        <v>232</v>
      </c>
      <c r="H943" s="70" t="s">
        <v>703</v>
      </c>
      <c r="I943" s="70" t="s">
        <v>24</v>
      </c>
      <c r="J943">
        <v>0.1</v>
      </c>
      <c r="K943">
        <v>9.8999999999999999E-4</v>
      </c>
      <c r="L943">
        <v>120</v>
      </c>
      <c r="M943">
        <v>0</v>
      </c>
      <c r="N943">
        <v>0</v>
      </c>
      <c r="O943">
        <v>1</v>
      </c>
      <c r="P943" s="70" t="s">
        <v>553</v>
      </c>
      <c r="Q943">
        <v>0</v>
      </c>
      <c r="R943">
        <v>0</v>
      </c>
    </row>
    <row r="944" spans="1:18" x14ac:dyDescent="0.25">
      <c r="A944">
        <v>944</v>
      </c>
      <c r="B944" s="31" t="s">
        <v>7801</v>
      </c>
      <c r="C944" s="70" t="s">
        <v>4573</v>
      </c>
      <c r="D944" s="70" t="s">
        <v>214</v>
      </c>
      <c r="E944" s="70" t="s">
        <v>2491</v>
      </c>
      <c r="F944" s="70" t="s">
        <v>4203</v>
      </c>
      <c r="G944" s="70" t="s">
        <v>232</v>
      </c>
      <c r="H944" s="70" t="s">
        <v>4574</v>
      </c>
      <c r="I944" s="70" t="s">
        <v>24</v>
      </c>
      <c r="J944">
        <v>1.6E-2</v>
      </c>
      <c r="K944">
        <v>1E-3</v>
      </c>
      <c r="L944">
        <v>280</v>
      </c>
      <c r="M944">
        <v>0</v>
      </c>
      <c r="N944">
        <v>0</v>
      </c>
      <c r="O944">
        <v>1</v>
      </c>
      <c r="P944" s="70" t="s">
        <v>553</v>
      </c>
      <c r="Q944">
        <v>0</v>
      </c>
      <c r="R944">
        <v>0</v>
      </c>
    </row>
    <row r="945" spans="1:18" x14ac:dyDescent="0.25">
      <c r="A945">
        <v>945</v>
      </c>
      <c r="B945" s="31" t="s">
        <v>7802</v>
      </c>
      <c r="C945" s="70" t="s">
        <v>4575</v>
      </c>
      <c r="D945" s="70" t="s">
        <v>214</v>
      </c>
      <c r="E945" s="70" t="s">
        <v>2491</v>
      </c>
      <c r="F945" s="70" t="s">
        <v>4203</v>
      </c>
      <c r="G945" s="70" t="s">
        <v>232</v>
      </c>
      <c r="H945" s="70" t="s">
        <v>670</v>
      </c>
      <c r="I945" s="70" t="s">
        <v>24</v>
      </c>
      <c r="J945">
        <v>0.56000000000000005</v>
      </c>
      <c r="K945">
        <v>2E-3</v>
      </c>
      <c r="L945">
        <v>8</v>
      </c>
      <c r="M945">
        <v>0</v>
      </c>
      <c r="N945">
        <v>0</v>
      </c>
      <c r="O945">
        <v>1</v>
      </c>
      <c r="P945" s="70" t="s">
        <v>553</v>
      </c>
      <c r="Q945">
        <v>0</v>
      </c>
      <c r="R945">
        <v>0</v>
      </c>
    </row>
    <row r="946" spans="1:18" x14ac:dyDescent="0.25">
      <c r="A946">
        <v>946</v>
      </c>
      <c r="B946" s="31" t="s">
        <v>7803</v>
      </c>
      <c r="C946" s="70" t="s">
        <v>704</v>
      </c>
      <c r="D946" s="70" t="s">
        <v>34</v>
      </c>
      <c r="E946" s="70" t="s">
        <v>2485</v>
      </c>
      <c r="F946" s="70" t="s">
        <v>2415</v>
      </c>
      <c r="G946" s="70" t="s">
        <v>232</v>
      </c>
      <c r="H946" s="70" t="s">
        <v>59</v>
      </c>
      <c r="I946" s="70" t="s">
        <v>24</v>
      </c>
      <c r="J946">
        <v>5.1999999999999998E-2</v>
      </c>
      <c r="K946">
        <v>0.12</v>
      </c>
      <c r="L946">
        <v>216</v>
      </c>
      <c r="M946">
        <v>0</v>
      </c>
      <c r="N946">
        <v>0</v>
      </c>
      <c r="O946">
        <v>1</v>
      </c>
      <c r="P946" s="70" t="s">
        <v>553</v>
      </c>
      <c r="Q946">
        <v>0</v>
      </c>
      <c r="R946">
        <v>0</v>
      </c>
    </row>
    <row r="947" spans="1:18" x14ac:dyDescent="0.25">
      <c r="A947">
        <v>947</v>
      </c>
      <c r="B947" s="31" t="s">
        <v>7804</v>
      </c>
      <c r="C947" s="70" t="s">
        <v>4576</v>
      </c>
      <c r="D947" s="70" t="s">
        <v>34</v>
      </c>
      <c r="E947" s="70" t="s">
        <v>2699</v>
      </c>
      <c r="F947" s="70" t="s">
        <v>4049</v>
      </c>
      <c r="G947" s="70" t="s">
        <v>232</v>
      </c>
      <c r="H947" s="70" t="s">
        <v>1860</v>
      </c>
      <c r="I947" s="70" t="s">
        <v>24</v>
      </c>
      <c r="J947">
        <v>0.05</v>
      </c>
      <c r="K947">
        <v>0.12</v>
      </c>
      <c r="L947">
        <v>216</v>
      </c>
      <c r="M947">
        <v>0</v>
      </c>
      <c r="N947">
        <v>0</v>
      </c>
      <c r="O947">
        <v>1</v>
      </c>
      <c r="P947" s="70" t="s">
        <v>553</v>
      </c>
      <c r="Q947">
        <v>0</v>
      </c>
      <c r="R947">
        <v>0</v>
      </c>
    </row>
    <row r="948" spans="1:18" x14ac:dyDescent="0.25">
      <c r="A948">
        <v>948</v>
      </c>
      <c r="B948" s="31" t="s">
        <v>7805</v>
      </c>
      <c r="C948" s="70" t="s">
        <v>3785</v>
      </c>
      <c r="D948" s="70" t="s">
        <v>214</v>
      </c>
      <c r="E948" s="70" t="s">
        <v>2491</v>
      </c>
      <c r="F948" s="70" t="s">
        <v>4203</v>
      </c>
      <c r="G948" s="70" t="s">
        <v>232</v>
      </c>
      <c r="H948" s="70" t="s">
        <v>464</v>
      </c>
      <c r="I948" s="70" t="s">
        <v>24</v>
      </c>
      <c r="J948">
        <v>3.2000000000000001E-2</v>
      </c>
      <c r="K948">
        <v>1E-3</v>
      </c>
      <c r="L948">
        <v>320</v>
      </c>
      <c r="M948">
        <v>0</v>
      </c>
      <c r="N948">
        <v>0</v>
      </c>
      <c r="O948">
        <v>1</v>
      </c>
      <c r="P948" s="70" t="s">
        <v>553</v>
      </c>
      <c r="Q948">
        <v>0</v>
      </c>
      <c r="R948">
        <v>0</v>
      </c>
    </row>
    <row r="949" spans="1:18" x14ac:dyDescent="0.25">
      <c r="A949">
        <v>949</v>
      </c>
      <c r="B949" s="31" t="s">
        <v>7806</v>
      </c>
      <c r="C949" s="70" t="s">
        <v>3786</v>
      </c>
      <c r="D949" s="70" t="s">
        <v>214</v>
      </c>
      <c r="E949" s="70" t="s">
        <v>2491</v>
      </c>
      <c r="F949" s="70" t="s">
        <v>4203</v>
      </c>
      <c r="G949" s="70" t="s">
        <v>232</v>
      </c>
      <c r="H949" s="70" t="s">
        <v>688</v>
      </c>
      <c r="I949" s="70" t="s">
        <v>24</v>
      </c>
      <c r="J949">
        <v>3.2000000000000001E-2</v>
      </c>
      <c r="K949">
        <v>0</v>
      </c>
      <c r="L949">
        <v>320</v>
      </c>
      <c r="M949">
        <v>0</v>
      </c>
      <c r="N949">
        <v>0</v>
      </c>
      <c r="O949">
        <v>1</v>
      </c>
      <c r="P949" s="70" t="s">
        <v>553</v>
      </c>
      <c r="Q949">
        <v>0</v>
      </c>
      <c r="R949">
        <v>0</v>
      </c>
    </row>
    <row r="950" spans="1:18" x14ac:dyDescent="0.25">
      <c r="A950">
        <v>950</v>
      </c>
      <c r="B950" s="31" t="s">
        <v>7807</v>
      </c>
      <c r="C950" s="70" t="s">
        <v>705</v>
      </c>
      <c r="D950" s="70" t="s">
        <v>57</v>
      </c>
      <c r="E950" s="70" t="s">
        <v>2418</v>
      </c>
      <c r="F950" s="70" t="s">
        <v>2419</v>
      </c>
      <c r="G950" s="70" t="s">
        <v>4126</v>
      </c>
      <c r="H950" s="70" t="s">
        <v>706</v>
      </c>
      <c r="I950" s="70" t="s">
        <v>24</v>
      </c>
      <c r="J950">
        <v>0.316</v>
      </c>
      <c r="K950">
        <v>0</v>
      </c>
      <c r="L950">
        <v>27</v>
      </c>
      <c r="M950">
        <v>0</v>
      </c>
      <c r="N950">
        <v>0</v>
      </c>
      <c r="O950">
        <v>1</v>
      </c>
      <c r="P950" s="70" t="s">
        <v>91</v>
      </c>
      <c r="Q950">
        <v>0</v>
      </c>
      <c r="R950">
        <v>0</v>
      </c>
    </row>
    <row r="951" spans="1:18" x14ac:dyDescent="0.25">
      <c r="A951">
        <v>951</v>
      </c>
      <c r="B951" s="31" t="s">
        <v>7808</v>
      </c>
      <c r="C951" s="70" t="s">
        <v>707</v>
      </c>
      <c r="D951" s="70" t="s">
        <v>57</v>
      </c>
      <c r="E951" s="70" t="s">
        <v>2418</v>
      </c>
      <c r="F951" s="70" t="s">
        <v>2419</v>
      </c>
      <c r="G951" s="70" t="s">
        <v>4126</v>
      </c>
      <c r="H951" s="70" t="s">
        <v>706</v>
      </c>
      <c r="I951" s="70" t="s">
        <v>24</v>
      </c>
      <c r="J951">
        <v>0.2</v>
      </c>
      <c r="K951">
        <v>0</v>
      </c>
      <c r="L951">
        <v>27</v>
      </c>
      <c r="M951">
        <v>0</v>
      </c>
      <c r="N951">
        <v>0</v>
      </c>
      <c r="O951">
        <v>1</v>
      </c>
      <c r="P951" s="70" t="s">
        <v>91</v>
      </c>
      <c r="Q951">
        <v>0</v>
      </c>
      <c r="R951">
        <v>0</v>
      </c>
    </row>
    <row r="952" spans="1:18" x14ac:dyDescent="0.25">
      <c r="A952">
        <v>952</v>
      </c>
      <c r="B952" s="31" t="s">
        <v>7809</v>
      </c>
      <c r="C952" s="70" t="s">
        <v>708</v>
      </c>
      <c r="D952" s="70" t="s">
        <v>57</v>
      </c>
      <c r="E952" s="70" t="s">
        <v>2418</v>
      </c>
      <c r="F952" s="70" t="s">
        <v>2419</v>
      </c>
      <c r="G952" s="70" t="s">
        <v>4126</v>
      </c>
      <c r="H952" s="70" t="s">
        <v>706</v>
      </c>
      <c r="I952" s="70" t="s">
        <v>24</v>
      </c>
      <c r="J952">
        <v>0.2</v>
      </c>
      <c r="K952">
        <v>0</v>
      </c>
      <c r="L952">
        <v>27</v>
      </c>
      <c r="M952">
        <v>0</v>
      </c>
      <c r="N952">
        <v>0</v>
      </c>
      <c r="O952">
        <v>1</v>
      </c>
      <c r="P952" s="70" t="s">
        <v>91</v>
      </c>
      <c r="Q952">
        <v>0</v>
      </c>
      <c r="R952">
        <v>0</v>
      </c>
    </row>
    <row r="953" spans="1:18" x14ac:dyDescent="0.25">
      <c r="A953">
        <v>953</v>
      </c>
      <c r="B953" s="31" t="s">
        <v>7810</v>
      </c>
      <c r="C953" s="70" t="s">
        <v>709</v>
      </c>
      <c r="D953" s="70" t="s">
        <v>57</v>
      </c>
      <c r="E953" s="70" t="s">
        <v>2418</v>
      </c>
      <c r="F953" s="70" t="s">
        <v>2419</v>
      </c>
      <c r="G953" s="70" t="s">
        <v>4126</v>
      </c>
      <c r="H953" s="70" t="s">
        <v>706</v>
      </c>
      <c r="I953" s="70" t="s">
        <v>24</v>
      </c>
      <c r="J953">
        <v>0.2</v>
      </c>
      <c r="K953">
        <v>0</v>
      </c>
      <c r="L953">
        <v>27</v>
      </c>
      <c r="M953">
        <v>0</v>
      </c>
      <c r="N953">
        <v>0</v>
      </c>
      <c r="O953">
        <v>1</v>
      </c>
      <c r="P953" s="70" t="s">
        <v>91</v>
      </c>
      <c r="Q953">
        <v>0</v>
      </c>
      <c r="R953">
        <v>0</v>
      </c>
    </row>
    <row r="954" spans="1:18" x14ac:dyDescent="0.25">
      <c r="A954">
        <v>954</v>
      </c>
      <c r="B954" s="31" t="s">
        <v>7811</v>
      </c>
      <c r="C954" s="70" t="s">
        <v>4577</v>
      </c>
      <c r="D954" s="70" t="s">
        <v>96</v>
      </c>
      <c r="E954" s="70" t="s">
        <v>4328</v>
      </c>
      <c r="F954" s="70" t="s">
        <v>4578</v>
      </c>
      <c r="G954" s="70" t="s">
        <v>4126</v>
      </c>
      <c r="H954" s="70" t="s">
        <v>45</v>
      </c>
      <c r="I954" s="70" t="s">
        <v>24</v>
      </c>
      <c r="J954">
        <v>1</v>
      </c>
      <c r="K954">
        <v>0</v>
      </c>
      <c r="L954">
        <v>10</v>
      </c>
      <c r="M954">
        <v>0</v>
      </c>
      <c r="N954">
        <v>0</v>
      </c>
      <c r="O954">
        <v>1</v>
      </c>
      <c r="P954" s="70" t="s">
        <v>25</v>
      </c>
      <c r="Q954">
        <v>0</v>
      </c>
      <c r="R954">
        <v>0</v>
      </c>
    </row>
    <row r="955" spans="1:18" x14ac:dyDescent="0.25">
      <c r="A955">
        <v>955</v>
      </c>
      <c r="B955" s="31" t="s">
        <v>7812</v>
      </c>
      <c r="C955" s="70" t="s">
        <v>3525</v>
      </c>
      <c r="D955" s="70" t="s">
        <v>57</v>
      </c>
      <c r="E955" s="70" t="s">
        <v>2531</v>
      </c>
      <c r="F955" s="70" t="s">
        <v>4360</v>
      </c>
      <c r="G955" s="70" t="s">
        <v>710</v>
      </c>
      <c r="H955" s="70" t="s">
        <v>40</v>
      </c>
      <c r="I955" s="70" t="s">
        <v>24</v>
      </c>
      <c r="J955">
        <v>1.5</v>
      </c>
      <c r="K955">
        <v>2E-3</v>
      </c>
      <c r="L955">
        <v>6</v>
      </c>
      <c r="M955">
        <v>0</v>
      </c>
      <c r="N955">
        <v>0</v>
      </c>
      <c r="O955">
        <v>1</v>
      </c>
      <c r="P955" s="70" t="s">
        <v>91</v>
      </c>
      <c r="Q955">
        <v>0</v>
      </c>
      <c r="R955">
        <v>0</v>
      </c>
    </row>
    <row r="956" spans="1:18" x14ac:dyDescent="0.25">
      <c r="A956">
        <v>956</v>
      </c>
      <c r="B956" s="31" t="s">
        <v>7813</v>
      </c>
      <c r="C956" s="70" t="s">
        <v>3575</v>
      </c>
      <c r="D956" s="70" t="s">
        <v>57</v>
      </c>
      <c r="E956" s="70" t="s">
        <v>2531</v>
      </c>
      <c r="F956" s="70" t="s">
        <v>4360</v>
      </c>
      <c r="G956" s="70" t="s">
        <v>710</v>
      </c>
      <c r="H956" s="70" t="s">
        <v>40</v>
      </c>
      <c r="I956" s="70" t="s">
        <v>24</v>
      </c>
      <c r="J956">
        <v>1.5</v>
      </c>
      <c r="K956">
        <v>2E-3</v>
      </c>
      <c r="L956">
        <v>6</v>
      </c>
      <c r="M956">
        <v>0</v>
      </c>
      <c r="N956">
        <v>0</v>
      </c>
      <c r="O956">
        <v>1</v>
      </c>
      <c r="P956" s="70" t="s">
        <v>91</v>
      </c>
      <c r="Q956">
        <v>0</v>
      </c>
      <c r="R956">
        <v>0</v>
      </c>
    </row>
    <row r="957" spans="1:18" x14ac:dyDescent="0.25">
      <c r="A957">
        <v>957</v>
      </c>
      <c r="B957" s="31" t="s">
        <v>7814</v>
      </c>
      <c r="C957" s="70" t="s">
        <v>3826</v>
      </c>
      <c r="D957" s="70" t="s">
        <v>57</v>
      </c>
      <c r="E957" s="70" t="s">
        <v>2531</v>
      </c>
      <c r="F957" s="70" t="s">
        <v>4360</v>
      </c>
      <c r="G957" s="70" t="s">
        <v>710</v>
      </c>
      <c r="H957" s="70" t="s">
        <v>40</v>
      </c>
      <c r="I957" s="70" t="s">
        <v>24</v>
      </c>
      <c r="J957">
        <v>1.5</v>
      </c>
      <c r="K957">
        <v>3.0000000000000001E-3</v>
      </c>
      <c r="L957">
        <v>6</v>
      </c>
      <c r="M957">
        <v>0</v>
      </c>
      <c r="N957">
        <v>0</v>
      </c>
      <c r="O957">
        <v>1</v>
      </c>
      <c r="P957" s="70" t="s">
        <v>91</v>
      </c>
      <c r="Q957">
        <v>0</v>
      </c>
      <c r="R957">
        <v>0</v>
      </c>
    </row>
    <row r="958" spans="1:18" x14ac:dyDescent="0.25">
      <c r="A958">
        <v>958</v>
      </c>
      <c r="B958" s="31" t="s">
        <v>7815</v>
      </c>
      <c r="C958" s="70" t="s">
        <v>3825</v>
      </c>
      <c r="D958" s="70" t="s">
        <v>57</v>
      </c>
      <c r="E958" s="70" t="s">
        <v>2531</v>
      </c>
      <c r="F958" s="70" t="s">
        <v>4360</v>
      </c>
      <c r="G958" s="70" t="s">
        <v>710</v>
      </c>
      <c r="H958" s="70" t="s">
        <v>40</v>
      </c>
      <c r="I958" s="70" t="s">
        <v>24</v>
      </c>
      <c r="J958">
        <v>2</v>
      </c>
      <c r="K958">
        <v>2E-3</v>
      </c>
      <c r="L958">
        <v>6</v>
      </c>
      <c r="M958">
        <v>0</v>
      </c>
      <c r="N958">
        <v>0</v>
      </c>
      <c r="O958">
        <v>1</v>
      </c>
      <c r="P958" s="70" t="s">
        <v>91</v>
      </c>
      <c r="Q958">
        <v>0</v>
      </c>
      <c r="R958">
        <v>0</v>
      </c>
    </row>
    <row r="959" spans="1:18" x14ac:dyDescent="0.25">
      <c r="A959">
        <v>959</v>
      </c>
      <c r="B959" s="31" t="s">
        <v>7816</v>
      </c>
      <c r="C959" s="70" t="s">
        <v>711</v>
      </c>
      <c r="D959" s="70" t="s">
        <v>57</v>
      </c>
      <c r="E959" s="70" t="s">
        <v>2531</v>
      </c>
      <c r="F959" s="70" t="s">
        <v>4360</v>
      </c>
      <c r="G959" s="70" t="s">
        <v>710</v>
      </c>
      <c r="H959" s="70" t="s">
        <v>40</v>
      </c>
      <c r="I959" s="70" t="s">
        <v>24</v>
      </c>
      <c r="J959">
        <v>2</v>
      </c>
      <c r="K959">
        <v>2E-3</v>
      </c>
      <c r="L959">
        <v>6</v>
      </c>
      <c r="M959">
        <v>0</v>
      </c>
      <c r="N959">
        <v>0</v>
      </c>
      <c r="O959">
        <v>1</v>
      </c>
      <c r="P959" s="70" t="s">
        <v>91</v>
      </c>
      <c r="Q959">
        <v>0</v>
      </c>
      <c r="R959">
        <v>0</v>
      </c>
    </row>
    <row r="960" spans="1:18" x14ac:dyDescent="0.25">
      <c r="A960">
        <v>960</v>
      </c>
      <c r="B960" s="31" t="s">
        <v>7817</v>
      </c>
      <c r="C960" s="70" t="s">
        <v>712</v>
      </c>
      <c r="D960" s="70" t="s">
        <v>57</v>
      </c>
      <c r="E960" s="70" t="s">
        <v>4579</v>
      </c>
      <c r="F960" s="70" t="s">
        <v>4580</v>
      </c>
      <c r="G960" s="70" t="s">
        <v>4581</v>
      </c>
      <c r="H960" s="70" t="s">
        <v>40</v>
      </c>
      <c r="I960" s="70" t="s">
        <v>24</v>
      </c>
      <c r="J960">
        <v>0.35499999999999998</v>
      </c>
      <c r="K960">
        <v>0</v>
      </c>
      <c r="L960">
        <v>6</v>
      </c>
      <c r="M960">
        <v>0</v>
      </c>
      <c r="N960">
        <v>0</v>
      </c>
      <c r="O960">
        <v>1</v>
      </c>
      <c r="P960" s="70" t="s">
        <v>336</v>
      </c>
      <c r="Q960">
        <v>0</v>
      </c>
      <c r="R960">
        <v>0</v>
      </c>
    </row>
    <row r="961" spans="1:18" x14ac:dyDescent="0.25">
      <c r="A961">
        <v>961</v>
      </c>
      <c r="B961" s="31" t="s">
        <v>7818</v>
      </c>
      <c r="C961" s="70" t="s">
        <v>4582</v>
      </c>
      <c r="D961" s="70" t="s">
        <v>57</v>
      </c>
      <c r="E961" s="70" t="s">
        <v>4579</v>
      </c>
      <c r="F961" s="70" t="s">
        <v>4580</v>
      </c>
      <c r="G961" s="70" t="s">
        <v>4581</v>
      </c>
      <c r="H961" s="70" t="s">
        <v>59</v>
      </c>
      <c r="I961" s="70" t="s">
        <v>24</v>
      </c>
      <c r="J961">
        <v>0.25</v>
      </c>
      <c r="K961">
        <v>0</v>
      </c>
      <c r="L961">
        <v>12</v>
      </c>
      <c r="M961">
        <v>0</v>
      </c>
      <c r="N961">
        <v>0</v>
      </c>
      <c r="O961">
        <v>1</v>
      </c>
      <c r="P961" s="70" t="s">
        <v>336</v>
      </c>
      <c r="Q961">
        <v>0</v>
      </c>
      <c r="R961">
        <v>0</v>
      </c>
    </row>
    <row r="962" spans="1:18" x14ac:dyDescent="0.25">
      <c r="A962">
        <v>962</v>
      </c>
      <c r="B962" s="31" t="s">
        <v>7819</v>
      </c>
      <c r="C962" s="70" t="s">
        <v>3980</v>
      </c>
      <c r="D962" s="70" t="s">
        <v>57</v>
      </c>
      <c r="E962" s="70" t="s">
        <v>2531</v>
      </c>
      <c r="F962" s="70" t="s">
        <v>4360</v>
      </c>
      <c r="G962" s="70" t="s">
        <v>710</v>
      </c>
      <c r="H962" s="70" t="s">
        <v>40</v>
      </c>
      <c r="I962" s="70" t="s">
        <v>24</v>
      </c>
      <c r="J962">
        <v>1</v>
      </c>
      <c r="K962">
        <v>1E-3</v>
      </c>
      <c r="L962">
        <v>6</v>
      </c>
      <c r="M962">
        <v>0</v>
      </c>
      <c r="N962">
        <v>0</v>
      </c>
      <c r="O962">
        <v>1</v>
      </c>
      <c r="P962" s="70" t="s">
        <v>91</v>
      </c>
      <c r="Q962">
        <v>0</v>
      </c>
      <c r="R962">
        <v>0</v>
      </c>
    </row>
    <row r="963" spans="1:18" x14ac:dyDescent="0.25">
      <c r="A963">
        <v>963</v>
      </c>
      <c r="B963" s="31" t="s">
        <v>7820</v>
      </c>
      <c r="C963" s="70" t="s">
        <v>713</v>
      </c>
      <c r="D963" s="70" t="s">
        <v>57</v>
      </c>
      <c r="E963" s="70" t="s">
        <v>2531</v>
      </c>
      <c r="F963" s="70" t="s">
        <v>4360</v>
      </c>
      <c r="G963" s="70" t="s">
        <v>710</v>
      </c>
      <c r="H963" s="70" t="s">
        <v>40</v>
      </c>
      <c r="I963" s="70" t="s">
        <v>24</v>
      </c>
      <c r="J963">
        <v>1</v>
      </c>
      <c r="K963">
        <v>1E-3</v>
      </c>
      <c r="L963">
        <v>6</v>
      </c>
      <c r="M963">
        <v>0</v>
      </c>
      <c r="N963">
        <v>0</v>
      </c>
      <c r="O963">
        <v>1</v>
      </c>
      <c r="P963" s="70" t="s">
        <v>91</v>
      </c>
      <c r="Q963">
        <v>0</v>
      </c>
      <c r="R963">
        <v>0</v>
      </c>
    </row>
    <row r="964" spans="1:18" x14ac:dyDescent="0.25">
      <c r="A964">
        <v>964</v>
      </c>
      <c r="B964" s="31" t="s">
        <v>7821</v>
      </c>
      <c r="C964" s="70" t="s">
        <v>3428</v>
      </c>
      <c r="D964" s="70" t="s">
        <v>57</v>
      </c>
      <c r="E964" s="70" t="s">
        <v>2531</v>
      </c>
      <c r="F964" s="70" t="s">
        <v>4360</v>
      </c>
      <c r="G964" s="70" t="s">
        <v>710</v>
      </c>
      <c r="H964" s="70" t="s">
        <v>40</v>
      </c>
      <c r="I964" s="70" t="s">
        <v>24</v>
      </c>
      <c r="J964">
        <v>1</v>
      </c>
      <c r="K964">
        <v>1E-3</v>
      </c>
      <c r="L964">
        <v>6</v>
      </c>
      <c r="M964">
        <v>0</v>
      </c>
      <c r="N964">
        <v>0</v>
      </c>
      <c r="O964">
        <v>1</v>
      </c>
      <c r="P964" s="70" t="s">
        <v>91</v>
      </c>
      <c r="Q964">
        <v>0</v>
      </c>
      <c r="R964">
        <v>0</v>
      </c>
    </row>
    <row r="965" spans="1:18" x14ac:dyDescent="0.25">
      <c r="A965">
        <v>965</v>
      </c>
      <c r="B965" s="31" t="s">
        <v>7822</v>
      </c>
      <c r="C965" s="70" t="s">
        <v>3531</v>
      </c>
      <c r="D965" s="70" t="s">
        <v>57</v>
      </c>
      <c r="E965" s="70" t="s">
        <v>2531</v>
      </c>
      <c r="F965" s="70" t="s">
        <v>4360</v>
      </c>
      <c r="G965" s="70" t="s">
        <v>710</v>
      </c>
      <c r="H965" s="70" t="s">
        <v>145</v>
      </c>
      <c r="I965" s="70" t="s">
        <v>24</v>
      </c>
      <c r="J965">
        <v>1</v>
      </c>
      <c r="K965">
        <v>1E-3</v>
      </c>
      <c r="L965">
        <v>6</v>
      </c>
      <c r="M965">
        <v>0</v>
      </c>
      <c r="N965">
        <v>0</v>
      </c>
      <c r="O965">
        <v>1</v>
      </c>
      <c r="P965" s="70" t="s">
        <v>91</v>
      </c>
      <c r="Q965">
        <v>0</v>
      </c>
      <c r="R965">
        <v>0</v>
      </c>
    </row>
    <row r="966" spans="1:18" x14ac:dyDescent="0.25">
      <c r="A966">
        <v>966</v>
      </c>
      <c r="B966" s="31" t="s">
        <v>7823</v>
      </c>
      <c r="C966" s="70" t="s">
        <v>3971</v>
      </c>
      <c r="D966" s="70" t="s">
        <v>57</v>
      </c>
      <c r="E966" s="70" t="s">
        <v>2531</v>
      </c>
      <c r="F966" s="70" t="s">
        <v>4360</v>
      </c>
      <c r="G966" s="70" t="s">
        <v>4583</v>
      </c>
      <c r="H966" s="70" t="s">
        <v>145</v>
      </c>
      <c r="I966" s="70" t="s">
        <v>24</v>
      </c>
      <c r="J966">
        <v>1</v>
      </c>
      <c r="K966">
        <v>1E-3</v>
      </c>
      <c r="L966">
        <v>6</v>
      </c>
      <c r="M966">
        <v>0</v>
      </c>
      <c r="N966">
        <v>0</v>
      </c>
      <c r="O966">
        <v>1</v>
      </c>
      <c r="P966" s="70" t="s">
        <v>91</v>
      </c>
      <c r="Q966">
        <v>0</v>
      </c>
      <c r="R966">
        <v>0</v>
      </c>
    </row>
    <row r="967" spans="1:18" x14ac:dyDescent="0.25">
      <c r="A967">
        <v>967</v>
      </c>
      <c r="B967" s="31" t="s">
        <v>7824</v>
      </c>
      <c r="C967" s="70" t="s">
        <v>4584</v>
      </c>
      <c r="D967" s="70" t="s">
        <v>57</v>
      </c>
      <c r="E967" s="70" t="s">
        <v>4161</v>
      </c>
      <c r="F967" s="70" t="s">
        <v>4585</v>
      </c>
      <c r="G967" s="70" t="s">
        <v>714</v>
      </c>
      <c r="H967" s="70" t="s">
        <v>103</v>
      </c>
      <c r="I967" s="70" t="s">
        <v>24</v>
      </c>
      <c r="J967">
        <v>0.53</v>
      </c>
      <c r="K967">
        <v>1E-3</v>
      </c>
      <c r="L967">
        <v>12</v>
      </c>
      <c r="M967">
        <v>0</v>
      </c>
      <c r="N967">
        <v>0</v>
      </c>
      <c r="O967">
        <v>1</v>
      </c>
      <c r="P967" s="70" t="s">
        <v>336</v>
      </c>
      <c r="Q967">
        <v>0</v>
      </c>
      <c r="R967">
        <v>0</v>
      </c>
    </row>
    <row r="968" spans="1:18" x14ac:dyDescent="0.25">
      <c r="A968">
        <v>968</v>
      </c>
      <c r="B968" s="31" t="s">
        <v>7825</v>
      </c>
      <c r="C968" s="70" t="s">
        <v>4586</v>
      </c>
      <c r="D968" s="70" t="s">
        <v>57</v>
      </c>
      <c r="E968" s="70" t="s">
        <v>2531</v>
      </c>
      <c r="F968" s="70" t="s">
        <v>4360</v>
      </c>
      <c r="G968" s="70" t="s">
        <v>710</v>
      </c>
      <c r="H968" s="70" t="s">
        <v>90</v>
      </c>
      <c r="I968" s="70" t="s">
        <v>24</v>
      </c>
      <c r="J968">
        <v>0.35499999999999998</v>
      </c>
      <c r="K968">
        <v>0</v>
      </c>
      <c r="L968">
        <v>24</v>
      </c>
      <c r="M968">
        <v>0</v>
      </c>
      <c r="N968">
        <v>0</v>
      </c>
      <c r="O968">
        <v>1</v>
      </c>
      <c r="P968" s="70" t="s">
        <v>91</v>
      </c>
      <c r="Q968">
        <v>0</v>
      </c>
      <c r="R968">
        <v>0</v>
      </c>
    </row>
    <row r="969" spans="1:18" x14ac:dyDescent="0.25">
      <c r="A969">
        <v>969</v>
      </c>
      <c r="B969" s="31" t="s">
        <v>7826</v>
      </c>
      <c r="C969" s="70" t="s">
        <v>4587</v>
      </c>
      <c r="D969" s="70" t="s">
        <v>57</v>
      </c>
      <c r="E969" s="70" t="s">
        <v>2418</v>
      </c>
      <c r="F969" s="70" t="s">
        <v>2419</v>
      </c>
      <c r="G969" s="70" t="s">
        <v>715</v>
      </c>
      <c r="H969" s="70" t="s">
        <v>103</v>
      </c>
      <c r="I969" s="70" t="s">
        <v>24</v>
      </c>
      <c r="J969">
        <v>0.5</v>
      </c>
      <c r="K969">
        <v>0</v>
      </c>
      <c r="L969">
        <v>12</v>
      </c>
      <c r="M969">
        <v>0</v>
      </c>
      <c r="N969">
        <v>0</v>
      </c>
      <c r="O969">
        <v>1</v>
      </c>
      <c r="P969" s="70" t="s">
        <v>91</v>
      </c>
      <c r="Q969">
        <v>0</v>
      </c>
      <c r="R969">
        <v>0</v>
      </c>
    </row>
    <row r="970" spans="1:18" x14ac:dyDescent="0.25">
      <c r="A970">
        <v>970</v>
      </c>
      <c r="B970" s="31" t="s">
        <v>7827</v>
      </c>
      <c r="C970" s="70" t="s">
        <v>4588</v>
      </c>
      <c r="D970" s="70" t="s">
        <v>57</v>
      </c>
      <c r="E970" s="70" t="s">
        <v>2418</v>
      </c>
      <c r="F970" s="70" t="s">
        <v>2419</v>
      </c>
      <c r="G970" s="70" t="s">
        <v>715</v>
      </c>
      <c r="H970" s="70" t="s">
        <v>40</v>
      </c>
      <c r="I970" s="70" t="s">
        <v>24</v>
      </c>
      <c r="J970">
        <v>1.5</v>
      </c>
      <c r="K970">
        <v>2E-3</v>
      </c>
      <c r="L970">
        <v>6</v>
      </c>
      <c r="M970">
        <v>0</v>
      </c>
      <c r="N970">
        <v>0</v>
      </c>
      <c r="O970">
        <v>1</v>
      </c>
      <c r="P970" s="70" t="s">
        <v>91</v>
      </c>
      <c r="Q970">
        <v>0</v>
      </c>
      <c r="R970">
        <v>0</v>
      </c>
    </row>
    <row r="971" spans="1:18" x14ac:dyDescent="0.25">
      <c r="A971">
        <v>971</v>
      </c>
      <c r="B971" s="31" t="s">
        <v>7828</v>
      </c>
      <c r="C971" s="70" t="s">
        <v>4589</v>
      </c>
      <c r="D971" s="70" t="s">
        <v>57</v>
      </c>
      <c r="E971" s="70" t="s">
        <v>2418</v>
      </c>
      <c r="F971" s="70" t="s">
        <v>2419</v>
      </c>
      <c r="G971" s="70" t="s">
        <v>715</v>
      </c>
      <c r="H971" s="70" t="s">
        <v>103</v>
      </c>
      <c r="I971" s="70" t="s">
        <v>24</v>
      </c>
      <c r="J971">
        <v>0.5</v>
      </c>
      <c r="K971">
        <v>0</v>
      </c>
      <c r="L971">
        <v>12</v>
      </c>
      <c r="M971">
        <v>0</v>
      </c>
      <c r="N971">
        <v>0</v>
      </c>
      <c r="O971">
        <v>1</v>
      </c>
      <c r="P971" s="70" t="s">
        <v>91</v>
      </c>
      <c r="Q971">
        <v>0</v>
      </c>
      <c r="R971">
        <v>0</v>
      </c>
    </row>
    <row r="972" spans="1:18" x14ac:dyDescent="0.25">
      <c r="A972">
        <v>972</v>
      </c>
      <c r="B972" s="31" t="s">
        <v>7829</v>
      </c>
      <c r="C972" s="70" t="s">
        <v>4590</v>
      </c>
      <c r="D972" s="70" t="s">
        <v>57</v>
      </c>
      <c r="E972" s="70" t="s">
        <v>2418</v>
      </c>
      <c r="F972" s="70" t="s">
        <v>2419</v>
      </c>
      <c r="G972" s="70" t="s">
        <v>715</v>
      </c>
      <c r="H972" s="70" t="s">
        <v>40</v>
      </c>
      <c r="I972" s="70" t="s">
        <v>24</v>
      </c>
      <c r="J972">
        <v>1.5</v>
      </c>
      <c r="K972">
        <v>2E-3</v>
      </c>
      <c r="L972">
        <v>6</v>
      </c>
      <c r="M972">
        <v>0</v>
      </c>
      <c r="N972">
        <v>0</v>
      </c>
      <c r="O972">
        <v>1</v>
      </c>
      <c r="P972" s="70" t="s">
        <v>91</v>
      </c>
      <c r="Q972">
        <v>0</v>
      </c>
      <c r="R972">
        <v>0</v>
      </c>
    </row>
    <row r="973" spans="1:18" x14ac:dyDescent="0.25">
      <c r="A973">
        <v>973</v>
      </c>
      <c r="B973" s="31" t="s">
        <v>7830</v>
      </c>
      <c r="C973" s="70" t="s">
        <v>4591</v>
      </c>
      <c r="D973" s="70" t="s">
        <v>57</v>
      </c>
      <c r="E973" s="70" t="s">
        <v>2418</v>
      </c>
      <c r="F973" s="70" t="s">
        <v>2419</v>
      </c>
      <c r="G973" s="70" t="s">
        <v>715</v>
      </c>
      <c r="H973" s="70" t="s">
        <v>103</v>
      </c>
      <c r="I973" s="70" t="s">
        <v>24</v>
      </c>
      <c r="J973">
        <v>0.5</v>
      </c>
      <c r="K973">
        <v>0</v>
      </c>
      <c r="L973">
        <v>12</v>
      </c>
      <c r="M973">
        <v>0</v>
      </c>
      <c r="N973">
        <v>0</v>
      </c>
      <c r="O973">
        <v>1</v>
      </c>
      <c r="P973" s="70" t="s">
        <v>91</v>
      </c>
      <c r="Q973">
        <v>0</v>
      </c>
      <c r="R973">
        <v>0</v>
      </c>
    </row>
    <row r="974" spans="1:18" x14ac:dyDescent="0.25">
      <c r="A974">
        <v>974</v>
      </c>
      <c r="B974" s="31" t="s">
        <v>7831</v>
      </c>
      <c r="C974" s="70" t="s">
        <v>4592</v>
      </c>
      <c r="D974" s="70" t="s">
        <v>57</v>
      </c>
      <c r="E974" s="70" t="s">
        <v>2418</v>
      </c>
      <c r="F974" s="70" t="s">
        <v>2419</v>
      </c>
      <c r="G974" s="70" t="s">
        <v>715</v>
      </c>
      <c r="H974" s="70" t="s">
        <v>40</v>
      </c>
      <c r="I974" s="70" t="s">
        <v>24</v>
      </c>
      <c r="J974">
        <v>1.5</v>
      </c>
      <c r="K974">
        <v>2E-3</v>
      </c>
      <c r="L974">
        <v>6</v>
      </c>
      <c r="M974">
        <v>0</v>
      </c>
      <c r="N974">
        <v>0</v>
      </c>
      <c r="O974">
        <v>1</v>
      </c>
      <c r="P974" s="70" t="s">
        <v>91</v>
      </c>
      <c r="Q974">
        <v>0</v>
      </c>
      <c r="R974">
        <v>0</v>
      </c>
    </row>
    <row r="975" spans="1:18" x14ac:dyDescent="0.25">
      <c r="A975">
        <v>975</v>
      </c>
      <c r="B975" s="31" t="s">
        <v>7832</v>
      </c>
      <c r="C975" s="70" t="s">
        <v>716</v>
      </c>
      <c r="D975" s="70" t="s">
        <v>57</v>
      </c>
      <c r="E975" s="70" t="s">
        <v>4161</v>
      </c>
      <c r="F975" s="70" t="s">
        <v>4128</v>
      </c>
      <c r="G975" s="70" t="s">
        <v>714</v>
      </c>
      <c r="H975" s="70" t="s">
        <v>103</v>
      </c>
      <c r="I975" s="70" t="s">
        <v>24</v>
      </c>
      <c r="J975">
        <v>1.5</v>
      </c>
      <c r="K975">
        <v>2E-3</v>
      </c>
      <c r="L975">
        <v>12</v>
      </c>
      <c r="M975">
        <v>0</v>
      </c>
      <c r="N975">
        <v>0</v>
      </c>
      <c r="O975">
        <v>1</v>
      </c>
      <c r="P975" s="70" t="s">
        <v>336</v>
      </c>
      <c r="Q975">
        <v>0</v>
      </c>
      <c r="R975">
        <v>0</v>
      </c>
    </row>
    <row r="976" spans="1:18" x14ac:dyDescent="0.25">
      <c r="A976">
        <v>976</v>
      </c>
      <c r="B976" s="31" t="s">
        <v>7833</v>
      </c>
      <c r="C976" s="70" t="s">
        <v>717</v>
      </c>
      <c r="D976" s="70" t="s">
        <v>57</v>
      </c>
      <c r="E976" s="70" t="s">
        <v>4161</v>
      </c>
      <c r="F976" s="70" t="s">
        <v>4128</v>
      </c>
      <c r="G976" s="70" t="s">
        <v>714</v>
      </c>
      <c r="H976" s="70" t="s">
        <v>90</v>
      </c>
      <c r="I976" s="70" t="s">
        <v>24</v>
      </c>
      <c r="J976">
        <v>0.6</v>
      </c>
      <c r="K976">
        <v>1E-3</v>
      </c>
      <c r="L976">
        <v>24</v>
      </c>
      <c r="M976">
        <v>0</v>
      </c>
      <c r="N976">
        <v>0</v>
      </c>
      <c r="O976">
        <v>1</v>
      </c>
      <c r="P976" s="70" t="s">
        <v>336</v>
      </c>
      <c r="Q976">
        <v>0</v>
      </c>
      <c r="R976">
        <v>0</v>
      </c>
    </row>
    <row r="977" spans="1:18" x14ac:dyDescent="0.25">
      <c r="A977">
        <v>977</v>
      </c>
      <c r="B977" s="31" t="s">
        <v>7834</v>
      </c>
      <c r="C977" s="70" t="s">
        <v>718</v>
      </c>
      <c r="D977" s="70" t="s">
        <v>57</v>
      </c>
      <c r="E977" s="70" t="s">
        <v>4161</v>
      </c>
      <c r="F977" s="70" t="s">
        <v>4128</v>
      </c>
      <c r="G977" s="70" t="s">
        <v>714</v>
      </c>
      <c r="H977" s="70" t="s">
        <v>719</v>
      </c>
      <c r="I977" s="70" t="s">
        <v>24</v>
      </c>
      <c r="J977">
        <v>5</v>
      </c>
      <c r="K977">
        <v>8.0000000000000002E-3</v>
      </c>
      <c r="L977">
        <v>2</v>
      </c>
      <c r="M977">
        <v>0</v>
      </c>
      <c r="N977">
        <v>0</v>
      </c>
      <c r="O977">
        <v>1</v>
      </c>
      <c r="P977" s="70" t="s">
        <v>336</v>
      </c>
      <c r="Q977">
        <v>0</v>
      </c>
      <c r="R977">
        <v>0</v>
      </c>
    </row>
    <row r="978" spans="1:18" x14ac:dyDescent="0.25">
      <c r="A978">
        <v>978</v>
      </c>
      <c r="B978" s="31" t="s">
        <v>7835</v>
      </c>
      <c r="C978" s="70" t="s">
        <v>4593</v>
      </c>
      <c r="D978" s="70" t="s">
        <v>57</v>
      </c>
      <c r="E978" s="70" t="s">
        <v>4161</v>
      </c>
      <c r="F978" s="70" t="s">
        <v>4585</v>
      </c>
      <c r="G978" s="70" t="s">
        <v>714</v>
      </c>
      <c r="H978" s="70" t="s">
        <v>103</v>
      </c>
      <c r="I978" s="70" t="s">
        <v>24</v>
      </c>
      <c r="J978">
        <v>0.53</v>
      </c>
      <c r="K978">
        <v>1E-3</v>
      </c>
      <c r="L978">
        <v>12</v>
      </c>
      <c r="M978">
        <v>0</v>
      </c>
      <c r="N978">
        <v>0</v>
      </c>
      <c r="O978">
        <v>1</v>
      </c>
      <c r="P978" s="70" t="s">
        <v>336</v>
      </c>
      <c r="Q978">
        <v>0</v>
      </c>
      <c r="R978">
        <v>0</v>
      </c>
    </row>
    <row r="979" spans="1:18" x14ac:dyDescent="0.25">
      <c r="A979">
        <v>979</v>
      </c>
      <c r="B979" s="31" t="s">
        <v>7836</v>
      </c>
      <c r="C979" s="70" t="s">
        <v>720</v>
      </c>
      <c r="D979" s="70" t="s">
        <v>57</v>
      </c>
      <c r="E979" s="70" t="s">
        <v>2418</v>
      </c>
      <c r="F979" s="70" t="s">
        <v>2419</v>
      </c>
      <c r="G979" s="70" t="s">
        <v>715</v>
      </c>
      <c r="H979" s="70" t="s">
        <v>222</v>
      </c>
      <c r="I979" s="70" t="s">
        <v>24</v>
      </c>
      <c r="J979">
        <v>0.25</v>
      </c>
      <c r="K979">
        <v>0</v>
      </c>
      <c r="L979">
        <v>24</v>
      </c>
      <c r="M979">
        <v>0</v>
      </c>
      <c r="N979">
        <v>0</v>
      </c>
      <c r="O979">
        <v>1</v>
      </c>
      <c r="P979" s="70" t="s">
        <v>91</v>
      </c>
      <c r="Q979">
        <v>0</v>
      </c>
      <c r="R979">
        <v>0</v>
      </c>
    </row>
    <row r="980" spans="1:18" x14ac:dyDescent="0.25">
      <c r="A980">
        <v>980</v>
      </c>
      <c r="B980" s="31" t="s">
        <v>7837</v>
      </c>
      <c r="C980" s="70" t="s">
        <v>721</v>
      </c>
      <c r="D980" s="70" t="s">
        <v>57</v>
      </c>
      <c r="E980" s="70" t="s">
        <v>2418</v>
      </c>
      <c r="F980" s="70" t="s">
        <v>2419</v>
      </c>
      <c r="G980" s="70" t="s">
        <v>715</v>
      </c>
      <c r="H980" s="70" t="s">
        <v>222</v>
      </c>
      <c r="I980" s="70" t="s">
        <v>24</v>
      </c>
      <c r="J980">
        <v>0.25</v>
      </c>
      <c r="K980">
        <v>0</v>
      </c>
      <c r="L980">
        <v>24</v>
      </c>
      <c r="M980">
        <v>0</v>
      </c>
      <c r="N980">
        <v>0</v>
      </c>
      <c r="O980">
        <v>1</v>
      </c>
      <c r="P980" s="70" t="s">
        <v>91</v>
      </c>
      <c r="Q980">
        <v>0</v>
      </c>
      <c r="R980">
        <v>0</v>
      </c>
    </row>
    <row r="981" spans="1:18" x14ac:dyDescent="0.25">
      <c r="A981">
        <v>981</v>
      </c>
      <c r="B981" s="31" t="s">
        <v>7838</v>
      </c>
      <c r="C981" s="70" t="s">
        <v>722</v>
      </c>
      <c r="D981" s="70" t="s">
        <v>57</v>
      </c>
      <c r="E981" s="70" t="s">
        <v>2418</v>
      </c>
      <c r="F981" s="70" t="s">
        <v>2419</v>
      </c>
      <c r="G981" s="70" t="s">
        <v>715</v>
      </c>
      <c r="H981" s="70" t="s">
        <v>222</v>
      </c>
      <c r="I981" s="70" t="s">
        <v>24</v>
      </c>
      <c r="J981">
        <v>0.25</v>
      </c>
      <c r="K981">
        <v>0</v>
      </c>
      <c r="L981">
        <v>24</v>
      </c>
      <c r="M981">
        <v>0</v>
      </c>
      <c r="N981">
        <v>0</v>
      </c>
      <c r="O981">
        <v>1</v>
      </c>
      <c r="P981" s="70" t="s">
        <v>91</v>
      </c>
      <c r="Q981">
        <v>0</v>
      </c>
      <c r="R981">
        <v>0</v>
      </c>
    </row>
    <row r="982" spans="1:18" x14ac:dyDescent="0.25">
      <c r="A982">
        <v>982</v>
      </c>
      <c r="B982" s="31" t="s">
        <v>7839</v>
      </c>
      <c r="C982" s="70" t="s">
        <v>4594</v>
      </c>
      <c r="D982" s="70" t="s">
        <v>57</v>
      </c>
      <c r="E982" s="70" t="s">
        <v>2531</v>
      </c>
      <c r="F982" s="70" t="s">
        <v>4360</v>
      </c>
      <c r="G982" s="70" t="s">
        <v>710</v>
      </c>
      <c r="H982" s="70" t="s">
        <v>90</v>
      </c>
      <c r="I982" s="70" t="s">
        <v>24</v>
      </c>
      <c r="J982">
        <v>0.35499999999999998</v>
      </c>
      <c r="K982">
        <v>1E-3</v>
      </c>
      <c r="L982">
        <v>24</v>
      </c>
      <c r="M982">
        <v>0</v>
      </c>
      <c r="N982">
        <v>0</v>
      </c>
      <c r="O982">
        <v>1</v>
      </c>
      <c r="P982" s="70" t="s">
        <v>91</v>
      </c>
      <c r="Q982">
        <v>0</v>
      </c>
      <c r="R982">
        <v>0</v>
      </c>
    </row>
    <row r="983" spans="1:18" x14ac:dyDescent="0.25">
      <c r="A983">
        <v>983</v>
      </c>
      <c r="B983" s="31" t="s">
        <v>7840</v>
      </c>
      <c r="C983" s="70" t="s">
        <v>4595</v>
      </c>
      <c r="D983" s="70" t="s">
        <v>57</v>
      </c>
      <c r="E983" s="70" t="s">
        <v>2531</v>
      </c>
      <c r="F983" s="70" t="s">
        <v>4360</v>
      </c>
      <c r="G983" s="70" t="s">
        <v>710</v>
      </c>
      <c r="H983" s="70" t="s">
        <v>90</v>
      </c>
      <c r="I983" s="70" t="s">
        <v>24</v>
      </c>
      <c r="J983">
        <v>0.25</v>
      </c>
      <c r="K983">
        <v>0</v>
      </c>
      <c r="L983">
        <v>24</v>
      </c>
      <c r="M983">
        <v>0</v>
      </c>
      <c r="N983">
        <v>0</v>
      </c>
      <c r="O983">
        <v>1</v>
      </c>
      <c r="P983" s="70" t="s">
        <v>91</v>
      </c>
      <c r="Q983">
        <v>0</v>
      </c>
      <c r="R983">
        <v>0</v>
      </c>
    </row>
    <row r="984" spans="1:18" x14ac:dyDescent="0.25">
      <c r="A984">
        <v>984</v>
      </c>
      <c r="B984" s="31" t="s">
        <v>7841</v>
      </c>
      <c r="C984" s="70" t="s">
        <v>3532</v>
      </c>
      <c r="D984" s="70" t="s">
        <v>57</v>
      </c>
      <c r="E984" s="70" t="s">
        <v>2531</v>
      </c>
      <c r="F984" s="70" t="s">
        <v>4360</v>
      </c>
      <c r="G984" s="70" t="s">
        <v>710</v>
      </c>
      <c r="H984" s="70" t="s">
        <v>145</v>
      </c>
      <c r="I984" s="70" t="s">
        <v>24</v>
      </c>
      <c r="J984">
        <v>1.5</v>
      </c>
      <c r="K984">
        <v>3.0000000000000001E-3</v>
      </c>
      <c r="L984">
        <v>6</v>
      </c>
      <c r="M984">
        <v>0</v>
      </c>
      <c r="N984">
        <v>0</v>
      </c>
      <c r="O984">
        <v>1</v>
      </c>
      <c r="P984" s="70" t="s">
        <v>91</v>
      </c>
      <c r="Q984">
        <v>0</v>
      </c>
      <c r="R984">
        <v>0</v>
      </c>
    </row>
    <row r="985" spans="1:18" x14ac:dyDescent="0.25">
      <c r="A985">
        <v>985</v>
      </c>
      <c r="B985" s="31" t="s">
        <v>7842</v>
      </c>
      <c r="C985" s="70" t="s">
        <v>3533</v>
      </c>
      <c r="D985" s="70" t="s">
        <v>57</v>
      </c>
      <c r="E985" s="70" t="s">
        <v>2531</v>
      </c>
      <c r="F985" s="70" t="s">
        <v>4360</v>
      </c>
      <c r="G985" s="70" t="s">
        <v>710</v>
      </c>
      <c r="H985" s="70" t="s">
        <v>145</v>
      </c>
      <c r="I985" s="70" t="s">
        <v>24</v>
      </c>
      <c r="J985">
        <v>2</v>
      </c>
      <c r="K985">
        <v>3.0000000000000001E-3</v>
      </c>
      <c r="L985">
        <v>6</v>
      </c>
      <c r="M985">
        <v>0</v>
      </c>
      <c r="N985">
        <v>0</v>
      </c>
      <c r="O985">
        <v>1</v>
      </c>
      <c r="P985" s="70" t="s">
        <v>91</v>
      </c>
      <c r="Q985">
        <v>0</v>
      </c>
      <c r="R985">
        <v>0</v>
      </c>
    </row>
    <row r="986" spans="1:18" x14ac:dyDescent="0.25">
      <c r="A986">
        <v>986</v>
      </c>
      <c r="B986" s="31" t="s">
        <v>7843</v>
      </c>
      <c r="C986" s="70" t="s">
        <v>4596</v>
      </c>
      <c r="D986" s="70" t="s">
        <v>57</v>
      </c>
      <c r="E986" s="70" t="s">
        <v>2531</v>
      </c>
      <c r="F986" s="70" t="s">
        <v>4360</v>
      </c>
      <c r="G986" s="70" t="s">
        <v>710</v>
      </c>
      <c r="H986" s="70" t="s">
        <v>90</v>
      </c>
      <c r="I986" s="70" t="s">
        <v>24</v>
      </c>
      <c r="J986">
        <v>0.35499999999999998</v>
      </c>
      <c r="K986">
        <v>1E-3</v>
      </c>
      <c r="L986">
        <v>24</v>
      </c>
      <c r="M986">
        <v>0</v>
      </c>
      <c r="N986">
        <v>0</v>
      </c>
      <c r="O986">
        <v>1</v>
      </c>
      <c r="P986" s="70" t="s">
        <v>91</v>
      </c>
      <c r="Q986">
        <v>0</v>
      </c>
      <c r="R986">
        <v>0</v>
      </c>
    </row>
    <row r="987" spans="1:18" x14ac:dyDescent="0.25">
      <c r="A987">
        <v>987</v>
      </c>
      <c r="B987" s="31" t="s">
        <v>7844</v>
      </c>
      <c r="C987" s="70" t="s">
        <v>4597</v>
      </c>
      <c r="D987" s="70" t="s">
        <v>57</v>
      </c>
      <c r="E987" s="70" t="s">
        <v>2531</v>
      </c>
      <c r="F987" s="70" t="s">
        <v>4360</v>
      </c>
      <c r="G987" s="70" t="s">
        <v>710</v>
      </c>
      <c r="H987" s="70" t="s">
        <v>40</v>
      </c>
      <c r="I987" s="70" t="s">
        <v>24</v>
      </c>
      <c r="J987">
        <v>2</v>
      </c>
      <c r="K987">
        <v>3.0000000000000001E-3</v>
      </c>
      <c r="L987">
        <v>6</v>
      </c>
      <c r="M987">
        <v>0</v>
      </c>
      <c r="N987">
        <v>0</v>
      </c>
      <c r="O987">
        <v>1</v>
      </c>
      <c r="P987" s="70" t="s">
        <v>91</v>
      </c>
      <c r="Q987">
        <v>0</v>
      </c>
      <c r="R987">
        <v>0</v>
      </c>
    </row>
    <row r="988" spans="1:18" x14ac:dyDescent="0.25">
      <c r="A988">
        <v>988</v>
      </c>
      <c r="B988" s="31" t="s">
        <v>7845</v>
      </c>
      <c r="C988" s="70" t="s">
        <v>3576</v>
      </c>
      <c r="D988" s="70" t="s">
        <v>57</v>
      </c>
      <c r="E988" s="70" t="s">
        <v>2531</v>
      </c>
      <c r="F988" s="70" t="s">
        <v>4360</v>
      </c>
      <c r="G988" s="70" t="s">
        <v>710</v>
      </c>
      <c r="H988" s="70" t="s">
        <v>40</v>
      </c>
      <c r="I988" s="70" t="s">
        <v>24</v>
      </c>
      <c r="J988">
        <v>1.5</v>
      </c>
      <c r="K988">
        <v>2E-3</v>
      </c>
      <c r="L988">
        <v>6</v>
      </c>
      <c r="M988">
        <v>0</v>
      </c>
      <c r="N988">
        <v>0</v>
      </c>
      <c r="O988">
        <v>1</v>
      </c>
      <c r="P988" s="70" t="s">
        <v>91</v>
      </c>
      <c r="Q988">
        <v>0</v>
      </c>
      <c r="R988">
        <v>0</v>
      </c>
    </row>
    <row r="989" spans="1:18" x14ac:dyDescent="0.25">
      <c r="A989">
        <v>989</v>
      </c>
      <c r="B989" s="31" t="s">
        <v>7846</v>
      </c>
      <c r="C989" s="70" t="s">
        <v>3981</v>
      </c>
      <c r="D989" s="70" t="s">
        <v>57</v>
      </c>
      <c r="E989" s="70" t="s">
        <v>2531</v>
      </c>
      <c r="F989" s="70" t="s">
        <v>4360</v>
      </c>
      <c r="G989" s="70" t="s">
        <v>710</v>
      </c>
      <c r="H989" s="70" t="s">
        <v>40</v>
      </c>
      <c r="I989" s="70" t="s">
        <v>24</v>
      </c>
      <c r="J989">
        <v>2</v>
      </c>
      <c r="K989">
        <v>3.0000000000000001E-3</v>
      </c>
      <c r="L989">
        <v>6</v>
      </c>
      <c r="M989">
        <v>0</v>
      </c>
      <c r="N989">
        <v>0</v>
      </c>
      <c r="O989">
        <v>1</v>
      </c>
      <c r="P989" s="70" t="s">
        <v>91</v>
      </c>
      <c r="Q989">
        <v>0</v>
      </c>
      <c r="R989">
        <v>0</v>
      </c>
    </row>
    <row r="990" spans="1:18" x14ac:dyDescent="0.25">
      <c r="A990">
        <v>990</v>
      </c>
      <c r="B990" s="31" t="s">
        <v>7847</v>
      </c>
      <c r="C990" s="70" t="s">
        <v>723</v>
      </c>
      <c r="D990" s="70" t="s">
        <v>57</v>
      </c>
      <c r="E990" s="70" t="s">
        <v>2531</v>
      </c>
      <c r="F990" s="70" t="s">
        <v>4360</v>
      </c>
      <c r="G990" s="70" t="s">
        <v>710</v>
      </c>
      <c r="H990" s="70" t="s">
        <v>40</v>
      </c>
      <c r="I990" s="70" t="s">
        <v>24</v>
      </c>
      <c r="J990">
        <v>1.5</v>
      </c>
      <c r="K990">
        <v>2E-3</v>
      </c>
      <c r="L990">
        <v>6</v>
      </c>
      <c r="M990">
        <v>0</v>
      </c>
      <c r="N990">
        <v>0</v>
      </c>
      <c r="O990">
        <v>1</v>
      </c>
      <c r="P990" s="70" t="s">
        <v>91</v>
      </c>
      <c r="Q990">
        <v>0</v>
      </c>
      <c r="R990">
        <v>0</v>
      </c>
    </row>
    <row r="991" spans="1:18" x14ac:dyDescent="0.25">
      <c r="A991">
        <v>991</v>
      </c>
      <c r="B991" s="31" t="s">
        <v>7848</v>
      </c>
      <c r="C991" s="70" t="s">
        <v>4598</v>
      </c>
      <c r="D991" s="70" t="s">
        <v>57</v>
      </c>
      <c r="E991" s="70" t="s">
        <v>2531</v>
      </c>
      <c r="F991" s="70" t="s">
        <v>4360</v>
      </c>
      <c r="G991" s="70" t="s">
        <v>4583</v>
      </c>
      <c r="H991" s="70" t="s">
        <v>90</v>
      </c>
      <c r="I991" s="70" t="s">
        <v>24</v>
      </c>
      <c r="J991">
        <v>0.35499999999999998</v>
      </c>
      <c r="K991">
        <v>1E-3</v>
      </c>
      <c r="L991">
        <v>24</v>
      </c>
      <c r="M991">
        <v>0</v>
      </c>
      <c r="N991">
        <v>0</v>
      </c>
      <c r="O991">
        <v>1</v>
      </c>
      <c r="P991" s="70" t="s">
        <v>91</v>
      </c>
      <c r="Q991">
        <v>0</v>
      </c>
      <c r="R991">
        <v>0</v>
      </c>
    </row>
    <row r="992" spans="1:18" x14ac:dyDescent="0.25">
      <c r="A992">
        <v>992</v>
      </c>
      <c r="B992" s="31" t="s">
        <v>7849</v>
      </c>
      <c r="C992" s="70" t="s">
        <v>3970</v>
      </c>
      <c r="D992" s="70" t="s">
        <v>57</v>
      </c>
      <c r="E992" s="70" t="s">
        <v>2531</v>
      </c>
      <c r="F992" s="70" t="s">
        <v>4360</v>
      </c>
      <c r="G992" s="70" t="s">
        <v>4583</v>
      </c>
      <c r="H992" s="70" t="s">
        <v>145</v>
      </c>
      <c r="I992" s="70" t="s">
        <v>24</v>
      </c>
      <c r="J992">
        <v>1.5</v>
      </c>
      <c r="K992">
        <v>3.0000000000000001E-3</v>
      </c>
      <c r="L992">
        <v>6</v>
      </c>
      <c r="M992">
        <v>0</v>
      </c>
      <c r="N992">
        <v>0</v>
      </c>
      <c r="O992">
        <v>1</v>
      </c>
      <c r="P992" s="70" t="s">
        <v>91</v>
      </c>
      <c r="Q992">
        <v>0</v>
      </c>
      <c r="R992">
        <v>0</v>
      </c>
    </row>
    <row r="993" spans="1:18" x14ac:dyDescent="0.25">
      <c r="A993">
        <v>993</v>
      </c>
      <c r="B993" s="31" t="s">
        <v>7850</v>
      </c>
      <c r="C993" s="70" t="s">
        <v>3978</v>
      </c>
      <c r="D993" s="70" t="s">
        <v>57</v>
      </c>
      <c r="E993" s="70" t="s">
        <v>2531</v>
      </c>
      <c r="F993" s="70" t="s">
        <v>4360</v>
      </c>
      <c r="G993" s="70" t="s">
        <v>4583</v>
      </c>
      <c r="H993" s="70" t="s">
        <v>145</v>
      </c>
      <c r="I993" s="70" t="s">
        <v>24</v>
      </c>
      <c r="J993">
        <v>2</v>
      </c>
      <c r="K993">
        <v>3.0000000000000001E-3</v>
      </c>
      <c r="L993">
        <v>6</v>
      </c>
      <c r="M993">
        <v>0</v>
      </c>
      <c r="N993">
        <v>0</v>
      </c>
      <c r="O993">
        <v>1</v>
      </c>
      <c r="P993" s="70" t="s">
        <v>91</v>
      </c>
      <c r="Q993">
        <v>0</v>
      </c>
      <c r="R993">
        <v>0</v>
      </c>
    </row>
    <row r="994" spans="1:18" x14ac:dyDescent="0.25">
      <c r="A994">
        <v>994</v>
      </c>
      <c r="B994" s="31" t="s">
        <v>7851</v>
      </c>
      <c r="C994" s="70" t="s">
        <v>4599</v>
      </c>
      <c r="D994" s="70" t="s">
        <v>57</v>
      </c>
      <c r="E994" s="70" t="s">
        <v>2418</v>
      </c>
      <c r="F994" s="70" t="s">
        <v>2419</v>
      </c>
      <c r="G994" s="70" t="s">
        <v>715</v>
      </c>
      <c r="H994" s="70" t="s">
        <v>222</v>
      </c>
      <c r="I994" s="70" t="s">
        <v>24</v>
      </c>
      <c r="J994">
        <v>0.25</v>
      </c>
      <c r="K994">
        <v>0</v>
      </c>
      <c r="L994">
        <v>24</v>
      </c>
      <c r="M994">
        <v>0</v>
      </c>
      <c r="N994">
        <v>0</v>
      </c>
      <c r="O994">
        <v>1</v>
      </c>
      <c r="P994" s="70" t="s">
        <v>91</v>
      </c>
      <c r="Q994">
        <v>0</v>
      </c>
      <c r="R994">
        <v>0</v>
      </c>
    </row>
    <row r="995" spans="1:18" x14ac:dyDescent="0.25">
      <c r="A995">
        <v>995</v>
      </c>
      <c r="B995" s="31" t="s">
        <v>7852</v>
      </c>
      <c r="C995" s="70" t="s">
        <v>4600</v>
      </c>
      <c r="D995" s="70" t="s">
        <v>57</v>
      </c>
      <c r="E995" s="70" t="s">
        <v>4161</v>
      </c>
      <c r="F995" s="70" t="s">
        <v>4601</v>
      </c>
      <c r="G995" s="70" t="s">
        <v>714</v>
      </c>
      <c r="H995" s="70" t="s">
        <v>90</v>
      </c>
      <c r="I995" s="70" t="s">
        <v>24</v>
      </c>
      <c r="J995">
        <v>0.35499999999999998</v>
      </c>
      <c r="K995">
        <v>0</v>
      </c>
      <c r="L995">
        <v>24</v>
      </c>
      <c r="M995">
        <v>0</v>
      </c>
      <c r="N995">
        <v>0</v>
      </c>
      <c r="O995">
        <v>1</v>
      </c>
      <c r="P995" s="70" t="s">
        <v>336</v>
      </c>
      <c r="Q995">
        <v>0</v>
      </c>
      <c r="R995">
        <v>0</v>
      </c>
    </row>
    <row r="996" spans="1:18" x14ac:dyDescent="0.25">
      <c r="A996">
        <v>996</v>
      </c>
      <c r="B996" s="31" t="s">
        <v>7853</v>
      </c>
      <c r="C996" s="70" t="s">
        <v>4602</v>
      </c>
      <c r="D996" s="70" t="s">
        <v>57</v>
      </c>
      <c r="E996" s="70" t="s">
        <v>4161</v>
      </c>
      <c r="F996" s="70" t="s">
        <v>4601</v>
      </c>
      <c r="G996" s="70" t="s">
        <v>714</v>
      </c>
      <c r="H996" s="70" t="s">
        <v>90</v>
      </c>
      <c r="I996" s="70" t="s">
        <v>24</v>
      </c>
      <c r="J996">
        <v>0.35499999999999998</v>
      </c>
      <c r="K996">
        <v>1E-3</v>
      </c>
      <c r="L996">
        <v>24</v>
      </c>
      <c r="M996">
        <v>0</v>
      </c>
      <c r="N996">
        <v>0</v>
      </c>
      <c r="O996">
        <v>1</v>
      </c>
      <c r="P996" s="70" t="s">
        <v>336</v>
      </c>
      <c r="Q996">
        <v>0</v>
      </c>
      <c r="R996">
        <v>0</v>
      </c>
    </row>
    <row r="997" spans="1:18" x14ac:dyDescent="0.25">
      <c r="A997">
        <v>997</v>
      </c>
      <c r="B997" s="31" t="s">
        <v>7854</v>
      </c>
      <c r="C997" s="70" t="s">
        <v>4603</v>
      </c>
      <c r="D997" s="70" t="s">
        <v>57</v>
      </c>
      <c r="E997" s="70" t="s">
        <v>4604</v>
      </c>
      <c r="F997" s="70" t="s">
        <v>4605</v>
      </c>
      <c r="G997" s="70" t="s">
        <v>724</v>
      </c>
      <c r="H997" s="70" t="s">
        <v>103</v>
      </c>
      <c r="I997" s="70" t="s">
        <v>24</v>
      </c>
      <c r="J997">
        <v>0.5</v>
      </c>
      <c r="K997">
        <v>1E-3</v>
      </c>
      <c r="L997">
        <v>12</v>
      </c>
      <c r="M997">
        <v>0</v>
      </c>
      <c r="N997">
        <v>0</v>
      </c>
      <c r="O997">
        <v>1</v>
      </c>
      <c r="P997" s="70" t="s">
        <v>91</v>
      </c>
      <c r="Q997">
        <v>0</v>
      </c>
      <c r="R997">
        <v>0</v>
      </c>
    </row>
    <row r="998" spans="1:18" x14ac:dyDescent="0.25">
      <c r="A998">
        <v>998</v>
      </c>
      <c r="B998" s="31" t="s">
        <v>7855</v>
      </c>
      <c r="C998" s="70" t="s">
        <v>4606</v>
      </c>
      <c r="D998" s="70" t="s">
        <v>57</v>
      </c>
      <c r="E998" s="70" t="s">
        <v>4604</v>
      </c>
      <c r="F998" s="70" t="s">
        <v>4605</v>
      </c>
      <c r="G998" s="70" t="s">
        <v>724</v>
      </c>
      <c r="H998" s="70" t="s">
        <v>103</v>
      </c>
      <c r="I998" s="70" t="s">
        <v>24</v>
      </c>
      <c r="J998">
        <v>0.5</v>
      </c>
      <c r="K998">
        <v>1E-3</v>
      </c>
      <c r="L998">
        <v>12</v>
      </c>
      <c r="M998">
        <v>0</v>
      </c>
      <c r="N998">
        <v>0</v>
      </c>
      <c r="O998">
        <v>1</v>
      </c>
      <c r="P998" s="70" t="s">
        <v>91</v>
      </c>
      <c r="Q998">
        <v>0</v>
      </c>
      <c r="R998">
        <v>0</v>
      </c>
    </row>
    <row r="999" spans="1:18" x14ac:dyDescent="0.25">
      <c r="A999">
        <v>999</v>
      </c>
      <c r="B999" s="31" t="s">
        <v>7856</v>
      </c>
      <c r="C999" s="70" t="s">
        <v>4607</v>
      </c>
      <c r="D999" s="70" t="s">
        <v>57</v>
      </c>
      <c r="E999" s="70" t="s">
        <v>2418</v>
      </c>
      <c r="F999" s="70" t="s">
        <v>2419</v>
      </c>
      <c r="G999" s="70" t="s">
        <v>725</v>
      </c>
      <c r="H999" s="70" t="s">
        <v>40</v>
      </c>
      <c r="I999" s="70" t="s">
        <v>24</v>
      </c>
      <c r="J999">
        <v>1.5</v>
      </c>
      <c r="K999">
        <v>3.0000000000000001E-3</v>
      </c>
      <c r="L999">
        <v>6</v>
      </c>
      <c r="M999">
        <v>0</v>
      </c>
      <c r="N999">
        <v>0</v>
      </c>
      <c r="O999">
        <v>1</v>
      </c>
      <c r="P999" s="70" t="s">
        <v>91</v>
      </c>
      <c r="Q999">
        <v>0</v>
      </c>
      <c r="R999">
        <v>0</v>
      </c>
    </row>
    <row r="1000" spans="1:18" x14ac:dyDescent="0.25">
      <c r="A1000">
        <v>1000</v>
      </c>
      <c r="B1000" s="31" t="s">
        <v>7857</v>
      </c>
      <c r="C1000" s="70" t="s">
        <v>4608</v>
      </c>
      <c r="D1000" s="70" t="s">
        <v>57</v>
      </c>
      <c r="E1000" s="70" t="s">
        <v>2418</v>
      </c>
      <c r="F1000" s="70" t="s">
        <v>2419</v>
      </c>
      <c r="G1000" s="70" t="s">
        <v>725</v>
      </c>
      <c r="H1000" s="70" t="s">
        <v>40</v>
      </c>
      <c r="I1000" s="70" t="s">
        <v>24</v>
      </c>
      <c r="J1000">
        <v>1.5</v>
      </c>
      <c r="K1000">
        <v>3.0000000000000001E-3</v>
      </c>
      <c r="L1000">
        <v>6</v>
      </c>
      <c r="M1000">
        <v>0</v>
      </c>
      <c r="N1000">
        <v>0</v>
      </c>
      <c r="O1000">
        <v>1</v>
      </c>
      <c r="P1000" s="70" t="s">
        <v>91</v>
      </c>
      <c r="Q1000">
        <v>0</v>
      </c>
      <c r="R1000">
        <v>0</v>
      </c>
    </row>
    <row r="1001" spans="1:18" x14ac:dyDescent="0.25">
      <c r="A1001">
        <v>1001</v>
      </c>
      <c r="B1001" s="31" t="s">
        <v>7858</v>
      </c>
      <c r="C1001" s="70" t="s">
        <v>4609</v>
      </c>
      <c r="D1001" s="70" t="s">
        <v>57</v>
      </c>
      <c r="E1001" s="70" t="s">
        <v>2418</v>
      </c>
      <c r="F1001" s="70" t="s">
        <v>2419</v>
      </c>
      <c r="G1001" s="70" t="s">
        <v>725</v>
      </c>
      <c r="H1001" s="70" t="s">
        <v>103</v>
      </c>
      <c r="I1001" s="70" t="s">
        <v>24</v>
      </c>
      <c r="J1001">
        <v>0.5</v>
      </c>
      <c r="K1001">
        <v>1E-3</v>
      </c>
      <c r="L1001">
        <v>12</v>
      </c>
      <c r="M1001">
        <v>0</v>
      </c>
      <c r="N1001">
        <v>0</v>
      </c>
      <c r="O1001">
        <v>1</v>
      </c>
      <c r="P1001" s="70" t="s">
        <v>91</v>
      </c>
      <c r="Q1001">
        <v>0</v>
      </c>
      <c r="R1001">
        <v>0</v>
      </c>
    </row>
    <row r="1002" spans="1:18" x14ac:dyDescent="0.25">
      <c r="A1002">
        <v>1002</v>
      </c>
      <c r="B1002" s="31" t="s">
        <v>7859</v>
      </c>
      <c r="C1002" s="70" t="s">
        <v>4610</v>
      </c>
      <c r="D1002" s="70" t="s">
        <v>57</v>
      </c>
      <c r="E1002" s="70" t="s">
        <v>2418</v>
      </c>
      <c r="F1002" s="70" t="s">
        <v>2419</v>
      </c>
      <c r="G1002" s="70" t="s">
        <v>725</v>
      </c>
      <c r="H1002" s="70" t="s">
        <v>103</v>
      </c>
      <c r="I1002" s="70" t="s">
        <v>24</v>
      </c>
      <c r="J1002">
        <v>0.5</v>
      </c>
      <c r="K1002">
        <v>1E-3</v>
      </c>
      <c r="L1002">
        <v>12</v>
      </c>
      <c r="M1002">
        <v>0</v>
      </c>
      <c r="N1002">
        <v>0</v>
      </c>
      <c r="O1002">
        <v>1</v>
      </c>
      <c r="P1002" s="70" t="s">
        <v>91</v>
      </c>
      <c r="Q1002">
        <v>0</v>
      </c>
      <c r="R1002">
        <v>0</v>
      </c>
    </row>
    <row r="1003" spans="1:18" x14ac:dyDescent="0.25">
      <c r="A1003">
        <v>1003</v>
      </c>
      <c r="B1003" s="31" t="s">
        <v>7860</v>
      </c>
      <c r="C1003" s="70" t="s">
        <v>726</v>
      </c>
      <c r="D1003" s="70" t="s">
        <v>57</v>
      </c>
      <c r="E1003" s="70" t="s">
        <v>2418</v>
      </c>
      <c r="F1003" s="70" t="s">
        <v>2419</v>
      </c>
      <c r="G1003" s="70" t="s">
        <v>715</v>
      </c>
      <c r="H1003" s="70" t="s">
        <v>145</v>
      </c>
      <c r="I1003" s="70" t="s">
        <v>24</v>
      </c>
      <c r="J1003">
        <v>1.5</v>
      </c>
      <c r="K1003">
        <v>2E-3</v>
      </c>
      <c r="L1003">
        <v>6</v>
      </c>
      <c r="M1003">
        <v>0</v>
      </c>
      <c r="N1003">
        <v>0</v>
      </c>
      <c r="O1003">
        <v>1</v>
      </c>
      <c r="P1003" s="70" t="s">
        <v>91</v>
      </c>
      <c r="Q1003">
        <v>0</v>
      </c>
      <c r="R1003">
        <v>0</v>
      </c>
    </row>
    <row r="1004" spans="1:18" x14ac:dyDescent="0.25">
      <c r="A1004">
        <v>1004</v>
      </c>
      <c r="B1004" s="31" t="s">
        <v>7861</v>
      </c>
      <c r="C1004" s="70" t="s">
        <v>4611</v>
      </c>
      <c r="D1004" s="70" t="s">
        <v>57</v>
      </c>
      <c r="E1004" s="70" t="s">
        <v>2418</v>
      </c>
      <c r="F1004" s="70" t="s">
        <v>2419</v>
      </c>
      <c r="G1004" s="70" t="s">
        <v>725</v>
      </c>
      <c r="H1004" s="70" t="s">
        <v>103</v>
      </c>
      <c r="I1004" s="70" t="s">
        <v>24</v>
      </c>
      <c r="J1004">
        <v>0.5</v>
      </c>
      <c r="K1004">
        <v>1E-3</v>
      </c>
      <c r="L1004">
        <v>12</v>
      </c>
      <c r="M1004">
        <v>0</v>
      </c>
      <c r="N1004">
        <v>0</v>
      </c>
      <c r="O1004">
        <v>1</v>
      </c>
      <c r="P1004" s="70" t="s">
        <v>91</v>
      </c>
      <c r="Q1004">
        <v>0</v>
      </c>
      <c r="R1004">
        <v>0</v>
      </c>
    </row>
    <row r="1005" spans="1:18" x14ac:dyDescent="0.25">
      <c r="A1005">
        <v>1005</v>
      </c>
      <c r="B1005" s="31" t="s">
        <v>7862</v>
      </c>
      <c r="C1005" s="70" t="s">
        <v>727</v>
      </c>
      <c r="D1005" s="70" t="s">
        <v>57</v>
      </c>
      <c r="E1005" s="70" t="s">
        <v>4161</v>
      </c>
      <c r="F1005" s="70" t="s">
        <v>4128</v>
      </c>
      <c r="G1005" s="70" t="s">
        <v>714</v>
      </c>
      <c r="H1005" s="70" t="s">
        <v>90</v>
      </c>
      <c r="I1005" s="70" t="s">
        <v>24</v>
      </c>
      <c r="J1005">
        <v>0.35499999999999998</v>
      </c>
      <c r="K1005">
        <v>0</v>
      </c>
      <c r="L1005">
        <v>24</v>
      </c>
      <c r="M1005">
        <v>0</v>
      </c>
      <c r="N1005">
        <v>0</v>
      </c>
      <c r="O1005">
        <v>1</v>
      </c>
      <c r="P1005" s="70" t="s">
        <v>336</v>
      </c>
      <c r="Q1005">
        <v>0</v>
      </c>
      <c r="R1005">
        <v>0</v>
      </c>
    </row>
    <row r="1006" spans="1:18" x14ac:dyDescent="0.25">
      <c r="A1006">
        <v>1006</v>
      </c>
      <c r="B1006" s="31" t="s">
        <v>7863</v>
      </c>
      <c r="C1006" s="70" t="s">
        <v>4612</v>
      </c>
      <c r="D1006" s="70" t="s">
        <v>57</v>
      </c>
      <c r="E1006" s="70" t="s">
        <v>2418</v>
      </c>
      <c r="F1006" s="70" t="s">
        <v>2419</v>
      </c>
      <c r="G1006" s="70" t="s">
        <v>725</v>
      </c>
      <c r="H1006" s="70" t="s">
        <v>40</v>
      </c>
      <c r="I1006" s="70" t="s">
        <v>24</v>
      </c>
      <c r="J1006">
        <v>1.5</v>
      </c>
      <c r="K1006">
        <v>3.0000000000000001E-3</v>
      </c>
      <c r="L1006">
        <v>6</v>
      </c>
      <c r="M1006">
        <v>0</v>
      </c>
      <c r="N1006">
        <v>0</v>
      </c>
      <c r="O1006">
        <v>1</v>
      </c>
      <c r="P1006" s="70" t="s">
        <v>91</v>
      </c>
      <c r="Q1006">
        <v>0</v>
      </c>
      <c r="R1006">
        <v>0</v>
      </c>
    </row>
    <row r="1007" spans="1:18" x14ac:dyDescent="0.25">
      <c r="A1007">
        <v>1007</v>
      </c>
      <c r="B1007" s="31" t="s">
        <v>7864</v>
      </c>
      <c r="C1007" s="70" t="s">
        <v>728</v>
      </c>
      <c r="D1007" s="70" t="s">
        <v>57</v>
      </c>
      <c r="E1007" s="70" t="s">
        <v>2418</v>
      </c>
      <c r="F1007" s="70" t="s">
        <v>2419</v>
      </c>
      <c r="G1007" s="70" t="s">
        <v>715</v>
      </c>
      <c r="H1007" s="70" t="s">
        <v>145</v>
      </c>
      <c r="I1007" s="70" t="s">
        <v>24</v>
      </c>
      <c r="J1007">
        <v>1.5</v>
      </c>
      <c r="K1007">
        <v>2.3040000000000001E-3</v>
      </c>
      <c r="L1007">
        <v>6</v>
      </c>
      <c r="M1007">
        <v>0</v>
      </c>
      <c r="N1007">
        <v>0</v>
      </c>
      <c r="O1007">
        <v>1</v>
      </c>
      <c r="P1007" s="70" t="s">
        <v>91</v>
      </c>
      <c r="Q1007">
        <v>0</v>
      </c>
      <c r="R1007">
        <v>0</v>
      </c>
    </row>
    <row r="1008" spans="1:18" x14ac:dyDescent="0.25">
      <c r="A1008">
        <v>1008</v>
      </c>
      <c r="B1008" s="31" t="s">
        <v>7865</v>
      </c>
      <c r="C1008" s="70" t="s">
        <v>729</v>
      </c>
      <c r="D1008" s="70" t="s">
        <v>57</v>
      </c>
      <c r="E1008" s="70" t="s">
        <v>2418</v>
      </c>
      <c r="F1008" s="70" t="s">
        <v>2419</v>
      </c>
      <c r="G1008" s="70" t="s">
        <v>715</v>
      </c>
      <c r="H1008" s="70" t="s">
        <v>40</v>
      </c>
      <c r="I1008" s="70" t="s">
        <v>24</v>
      </c>
      <c r="J1008">
        <v>1.5</v>
      </c>
      <c r="K1008">
        <v>2E-3</v>
      </c>
      <c r="L1008">
        <v>6</v>
      </c>
      <c r="M1008">
        <v>0</v>
      </c>
      <c r="N1008">
        <v>0</v>
      </c>
      <c r="O1008">
        <v>1</v>
      </c>
      <c r="P1008" s="70" t="s">
        <v>91</v>
      </c>
      <c r="Q1008">
        <v>0</v>
      </c>
      <c r="R1008">
        <v>0</v>
      </c>
    </row>
    <row r="1009" spans="1:18" x14ac:dyDescent="0.25">
      <c r="A1009">
        <v>1009</v>
      </c>
      <c r="B1009" s="31" t="s">
        <v>7866</v>
      </c>
      <c r="C1009" s="70" t="s">
        <v>4613</v>
      </c>
      <c r="D1009" s="70" t="s">
        <v>57</v>
      </c>
      <c r="E1009" s="70" t="s">
        <v>4604</v>
      </c>
      <c r="F1009" s="70" t="s">
        <v>4605</v>
      </c>
      <c r="G1009" s="70" t="s">
        <v>724</v>
      </c>
      <c r="H1009" s="70" t="s">
        <v>103</v>
      </c>
      <c r="I1009" s="70" t="s">
        <v>24</v>
      </c>
      <c r="J1009">
        <v>0.5</v>
      </c>
      <c r="K1009">
        <v>1E-3</v>
      </c>
      <c r="L1009">
        <v>12</v>
      </c>
      <c r="M1009">
        <v>0</v>
      </c>
      <c r="N1009">
        <v>0</v>
      </c>
      <c r="O1009">
        <v>1</v>
      </c>
      <c r="P1009" s="70" t="s">
        <v>91</v>
      </c>
      <c r="Q1009">
        <v>0</v>
      </c>
      <c r="R1009">
        <v>0</v>
      </c>
    </row>
    <row r="1010" spans="1:18" x14ac:dyDescent="0.25">
      <c r="A1010">
        <v>1010</v>
      </c>
      <c r="B1010" s="31" t="s">
        <v>7867</v>
      </c>
      <c r="C1010" s="70" t="s">
        <v>730</v>
      </c>
      <c r="D1010" s="70" t="s">
        <v>57</v>
      </c>
      <c r="E1010" s="70" t="s">
        <v>2418</v>
      </c>
      <c r="F1010" s="70" t="s">
        <v>2419</v>
      </c>
      <c r="G1010" s="70" t="s">
        <v>715</v>
      </c>
      <c r="H1010" s="70" t="s">
        <v>59</v>
      </c>
      <c r="I1010" s="70" t="s">
        <v>24</v>
      </c>
      <c r="J1010">
        <v>0.5</v>
      </c>
      <c r="K1010">
        <v>1E-3</v>
      </c>
      <c r="L1010">
        <v>12</v>
      </c>
      <c r="M1010">
        <v>0</v>
      </c>
      <c r="N1010">
        <v>0</v>
      </c>
      <c r="O1010">
        <v>1</v>
      </c>
      <c r="P1010" s="70" t="s">
        <v>91</v>
      </c>
      <c r="Q1010">
        <v>0</v>
      </c>
      <c r="R1010">
        <v>0</v>
      </c>
    </row>
    <row r="1011" spans="1:18" x14ac:dyDescent="0.25">
      <c r="A1011">
        <v>1011</v>
      </c>
      <c r="B1011" s="31" t="s">
        <v>7868</v>
      </c>
      <c r="C1011" s="70" t="s">
        <v>731</v>
      </c>
      <c r="D1011" s="70" t="s">
        <v>57</v>
      </c>
      <c r="E1011" s="70" t="s">
        <v>2418</v>
      </c>
      <c r="F1011" s="70" t="s">
        <v>2419</v>
      </c>
      <c r="G1011" s="70" t="s">
        <v>715</v>
      </c>
      <c r="H1011" s="70" t="s">
        <v>59</v>
      </c>
      <c r="I1011" s="70" t="s">
        <v>24</v>
      </c>
      <c r="J1011">
        <v>0.5</v>
      </c>
      <c r="K1011">
        <v>7.2000000000000005E-4</v>
      </c>
      <c r="L1011">
        <v>12</v>
      </c>
      <c r="M1011">
        <v>0</v>
      </c>
      <c r="N1011">
        <v>0</v>
      </c>
      <c r="O1011">
        <v>1</v>
      </c>
      <c r="P1011" s="70" t="s">
        <v>91</v>
      </c>
      <c r="Q1011">
        <v>0</v>
      </c>
      <c r="R1011">
        <v>0</v>
      </c>
    </row>
    <row r="1012" spans="1:18" x14ac:dyDescent="0.25">
      <c r="A1012">
        <v>1012</v>
      </c>
      <c r="B1012" s="31" t="s">
        <v>7869</v>
      </c>
      <c r="C1012" s="70" t="s">
        <v>4614</v>
      </c>
      <c r="D1012" s="70" t="s">
        <v>57</v>
      </c>
      <c r="E1012" s="70" t="s">
        <v>4161</v>
      </c>
      <c r="F1012" s="70" t="s">
        <v>4601</v>
      </c>
      <c r="G1012" s="70" t="s">
        <v>714</v>
      </c>
      <c r="H1012" s="70" t="s">
        <v>103</v>
      </c>
      <c r="I1012" s="70" t="s">
        <v>24</v>
      </c>
      <c r="J1012">
        <v>0.5</v>
      </c>
      <c r="K1012">
        <v>1E-3</v>
      </c>
      <c r="L1012">
        <v>12</v>
      </c>
      <c r="M1012">
        <v>0</v>
      </c>
      <c r="N1012">
        <v>0</v>
      </c>
      <c r="O1012">
        <v>1</v>
      </c>
      <c r="P1012" s="70" t="s">
        <v>336</v>
      </c>
      <c r="Q1012">
        <v>0</v>
      </c>
      <c r="R1012">
        <v>0</v>
      </c>
    </row>
    <row r="1013" spans="1:18" x14ac:dyDescent="0.25">
      <c r="A1013">
        <v>1013</v>
      </c>
      <c r="B1013" s="31" t="s">
        <v>7870</v>
      </c>
      <c r="C1013" s="70" t="s">
        <v>732</v>
      </c>
      <c r="D1013" s="70" t="s">
        <v>57</v>
      </c>
      <c r="E1013" s="70" t="s">
        <v>2418</v>
      </c>
      <c r="F1013" s="70" t="s">
        <v>2419</v>
      </c>
      <c r="G1013" s="70" t="s">
        <v>715</v>
      </c>
      <c r="H1013" s="70" t="s">
        <v>145</v>
      </c>
      <c r="I1013" s="70" t="s">
        <v>24</v>
      </c>
      <c r="J1013">
        <v>1.5</v>
      </c>
      <c r="K1013">
        <v>2E-3</v>
      </c>
      <c r="L1013">
        <v>6</v>
      </c>
      <c r="M1013">
        <v>0</v>
      </c>
      <c r="N1013">
        <v>0</v>
      </c>
      <c r="O1013">
        <v>1</v>
      </c>
      <c r="P1013" s="70" t="s">
        <v>91</v>
      </c>
      <c r="Q1013">
        <v>0</v>
      </c>
      <c r="R1013">
        <v>0</v>
      </c>
    </row>
    <row r="1014" spans="1:18" x14ac:dyDescent="0.25">
      <c r="A1014">
        <v>1014</v>
      </c>
      <c r="B1014" s="31" t="s">
        <v>7871</v>
      </c>
      <c r="C1014" s="70" t="s">
        <v>4615</v>
      </c>
      <c r="D1014" s="70" t="s">
        <v>57</v>
      </c>
      <c r="E1014" s="70" t="s">
        <v>4161</v>
      </c>
      <c r="F1014" s="70" t="s">
        <v>4585</v>
      </c>
      <c r="G1014" s="70" t="s">
        <v>714</v>
      </c>
      <c r="H1014" s="70" t="s">
        <v>103</v>
      </c>
      <c r="I1014" s="70" t="s">
        <v>24</v>
      </c>
      <c r="J1014">
        <v>0.5</v>
      </c>
      <c r="K1014">
        <v>1E-3</v>
      </c>
      <c r="L1014">
        <v>12</v>
      </c>
      <c r="M1014">
        <v>0</v>
      </c>
      <c r="N1014">
        <v>0</v>
      </c>
      <c r="O1014">
        <v>1</v>
      </c>
      <c r="P1014" s="70" t="s">
        <v>336</v>
      </c>
      <c r="Q1014">
        <v>0</v>
      </c>
      <c r="R1014">
        <v>0</v>
      </c>
    </row>
    <row r="1015" spans="1:18" x14ac:dyDescent="0.25">
      <c r="A1015">
        <v>1015</v>
      </c>
      <c r="B1015" s="31" t="s">
        <v>7872</v>
      </c>
      <c r="C1015" s="70" t="s">
        <v>4616</v>
      </c>
      <c r="D1015" s="70" t="s">
        <v>166</v>
      </c>
      <c r="E1015" s="70" t="s">
        <v>4255</v>
      </c>
      <c r="F1015" s="70" t="s">
        <v>4189</v>
      </c>
      <c r="G1015" s="70" t="s">
        <v>733</v>
      </c>
      <c r="H1015" s="70" t="s">
        <v>59</v>
      </c>
      <c r="I1015" s="70" t="s">
        <v>24</v>
      </c>
      <c r="J1015">
        <v>0.24</v>
      </c>
      <c r="K1015">
        <v>2.2799999999999999E-3</v>
      </c>
      <c r="L1015">
        <v>12</v>
      </c>
      <c r="M1015">
        <v>0</v>
      </c>
      <c r="N1015">
        <v>0</v>
      </c>
      <c r="O1015">
        <v>1</v>
      </c>
      <c r="P1015" s="70" t="s">
        <v>553</v>
      </c>
      <c r="Q1015">
        <v>0</v>
      </c>
      <c r="R1015">
        <v>0</v>
      </c>
    </row>
    <row r="1016" spans="1:18" x14ac:dyDescent="0.25">
      <c r="A1016">
        <v>1016</v>
      </c>
      <c r="B1016" s="31" t="s">
        <v>7873</v>
      </c>
      <c r="C1016" s="70" t="s">
        <v>734</v>
      </c>
      <c r="D1016" s="70" t="s">
        <v>166</v>
      </c>
      <c r="E1016" s="70" t="s">
        <v>4255</v>
      </c>
      <c r="F1016" s="70" t="s">
        <v>4189</v>
      </c>
      <c r="G1016" s="70" t="s">
        <v>733</v>
      </c>
      <c r="H1016" s="70" t="s">
        <v>59</v>
      </c>
      <c r="I1016" s="70" t="s">
        <v>24</v>
      </c>
      <c r="J1016">
        <v>0.24</v>
      </c>
      <c r="K1016">
        <v>2E-3</v>
      </c>
      <c r="L1016">
        <v>12</v>
      </c>
      <c r="M1016">
        <v>0</v>
      </c>
      <c r="N1016">
        <v>0</v>
      </c>
      <c r="O1016">
        <v>1</v>
      </c>
      <c r="P1016" s="70" t="s">
        <v>553</v>
      </c>
      <c r="Q1016">
        <v>0</v>
      </c>
      <c r="R1016">
        <v>0</v>
      </c>
    </row>
    <row r="1017" spans="1:18" x14ac:dyDescent="0.25">
      <c r="A1017">
        <v>1017</v>
      </c>
      <c r="B1017" s="31" t="s">
        <v>7874</v>
      </c>
      <c r="C1017" s="70" t="s">
        <v>735</v>
      </c>
      <c r="D1017" s="70" t="s">
        <v>166</v>
      </c>
      <c r="E1017" s="70" t="s">
        <v>4255</v>
      </c>
      <c r="F1017" s="70" t="s">
        <v>4189</v>
      </c>
      <c r="G1017" s="70" t="s">
        <v>733</v>
      </c>
      <c r="H1017" s="70" t="s">
        <v>59</v>
      </c>
      <c r="I1017" s="70" t="s">
        <v>24</v>
      </c>
      <c r="J1017">
        <v>0.24</v>
      </c>
      <c r="K1017">
        <v>2E-3</v>
      </c>
      <c r="L1017">
        <v>12</v>
      </c>
      <c r="M1017">
        <v>0</v>
      </c>
      <c r="N1017">
        <v>0</v>
      </c>
      <c r="O1017">
        <v>1</v>
      </c>
      <c r="P1017" s="70" t="s">
        <v>553</v>
      </c>
      <c r="Q1017">
        <v>0</v>
      </c>
      <c r="R1017">
        <v>0</v>
      </c>
    </row>
    <row r="1018" spans="1:18" x14ac:dyDescent="0.25">
      <c r="A1018">
        <v>1018</v>
      </c>
      <c r="B1018" s="31" t="s">
        <v>7875</v>
      </c>
      <c r="C1018" s="70" t="s">
        <v>4617</v>
      </c>
      <c r="D1018" s="70" t="s">
        <v>166</v>
      </c>
      <c r="E1018" s="70" t="s">
        <v>4255</v>
      </c>
      <c r="F1018" s="70" t="s">
        <v>573</v>
      </c>
      <c r="G1018" s="70" t="s">
        <v>277</v>
      </c>
      <c r="H1018" s="70" t="s">
        <v>222</v>
      </c>
      <c r="I1018" s="70" t="s">
        <v>24</v>
      </c>
      <c r="J1018">
        <v>0.22</v>
      </c>
      <c r="K1018">
        <v>2E-3</v>
      </c>
      <c r="L1018">
        <v>24</v>
      </c>
      <c r="M1018">
        <v>0</v>
      </c>
      <c r="N1018">
        <v>0</v>
      </c>
      <c r="O1018">
        <v>1</v>
      </c>
      <c r="P1018" s="70" t="s">
        <v>553</v>
      </c>
      <c r="Q1018">
        <v>0</v>
      </c>
      <c r="R1018">
        <v>0</v>
      </c>
    </row>
    <row r="1019" spans="1:18" x14ac:dyDescent="0.25">
      <c r="A1019">
        <v>1019</v>
      </c>
      <c r="B1019" s="31" t="s">
        <v>7876</v>
      </c>
      <c r="C1019" s="70" t="s">
        <v>4618</v>
      </c>
      <c r="D1019" s="70" t="s">
        <v>166</v>
      </c>
      <c r="E1019" s="70" t="s">
        <v>4255</v>
      </c>
      <c r="F1019" s="70" t="s">
        <v>250</v>
      </c>
      <c r="G1019" s="70" t="s">
        <v>733</v>
      </c>
      <c r="H1019" s="70" t="s">
        <v>59</v>
      </c>
      <c r="I1019" s="70" t="s">
        <v>24</v>
      </c>
      <c r="J1019">
        <v>0.26900000000000002</v>
      </c>
      <c r="K1019">
        <v>0</v>
      </c>
      <c r="L1019">
        <v>12</v>
      </c>
      <c r="M1019">
        <v>0</v>
      </c>
      <c r="N1019">
        <v>0</v>
      </c>
      <c r="O1019">
        <v>1</v>
      </c>
      <c r="P1019" s="70" t="s">
        <v>553</v>
      </c>
      <c r="Q1019">
        <v>0</v>
      </c>
      <c r="R1019">
        <v>0</v>
      </c>
    </row>
    <row r="1020" spans="1:18" x14ac:dyDescent="0.25">
      <c r="A1020">
        <v>1020</v>
      </c>
      <c r="B1020" s="31" t="s">
        <v>7877</v>
      </c>
      <c r="C1020" s="70" t="s">
        <v>4619</v>
      </c>
      <c r="D1020" s="70" t="s">
        <v>166</v>
      </c>
      <c r="E1020" s="70" t="s">
        <v>4255</v>
      </c>
      <c r="F1020" s="70" t="s">
        <v>4189</v>
      </c>
      <c r="G1020" s="70" t="s">
        <v>733</v>
      </c>
      <c r="H1020" s="70" t="s">
        <v>59</v>
      </c>
      <c r="I1020" s="70" t="s">
        <v>24</v>
      </c>
      <c r="J1020">
        <v>0.26900000000000002</v>
      </c>
      <c r="K1020">
        <v>0</v>
      </c>
      <c r="L1020">
        <v>12</v>
      </c>
      <c r="M1020">
        <v>0</v>
      </c>
      <c r="N1020">
        <v>0</v>
      </c>
      <c r="O1020">
        <v>1</v>
      </c>
      <c r="P1020" s="70" t="s">
        <v>553</v>
      </c>
      <c r="Q1020">
        <v>0</v>
      </c>
      <c r="R1020">
        <v>0</v>
      </c>
    </row>
    <row r="1021" spans="1:18" x14ac:dyDescent="0.25">
      <c r="A1021">
        <v>1021</v>
      </c>
      <c r="B1021" s="31" t="s">
        <v>7878</v>
      </c>
      <c r="C1021" s="70" t="s">
        <v>4620</v>
      </c>
      <c r="D1021" s="70" t="s">
        <v>166</v>
      </c>
      <c r="E1021" s="70" t="s">
        <v>4255</v>
      </c>
      <c r="F1021" s="70" t="s">
        <v>573</v>
      </c>
      <c r="G1021" s="70" t="s">
        <v>733</v>
      </c>
      <c r="H1021" s="70" t="s">
        <v>59</v>
      </c>
      <c r="I1021" s="70" t="s">
        <v>24</v>
      </c>
      <c r="J1021">
        <v>0.26900000000000002</v>
      </c>
      <c r="K1021">
        <v>0</v>
      </c>
      <c r="L1021">
        <v>12</v>
      </c>
      <c r="M1021">
        <v>0</v>
      </c>
      <c r="N1021">
        <v>0</v>
      </c>
      <c r="O1021">
        <v>1</v>
      </c>
      <c r="P1021" s="70" t="s">
        <v>553</v>
      </c>
      <c r="Q1021">
        <v>0</v>
      </c>
      <c r="R1021">
        <v>0</v>
      </c>
    </row>
    <row r="1022" spans="1:18" x14ac:dyDescent="0.25">
      <c r="A1022">
        <v>1022</v>
      </c>
      <c r="B1022" s="31" t="s">
        <v>7879</v>
      </c>
      <c r="C1022" s="70" t="s">
        <v>4621</v>
      </c>
      <c r="D1022" s="70" t="s">
        <v>166</v>
      </c>
      <c r="E1022" s="70" t="s">
        <v>4255</v>
      </c>
      <c r="F1022" s="70" t="s">
        <v>573</v>
      </c>
      <c r="G1022" s="70" t="s">
        <v>733</v>
      </c>
      <c r="H1022" s="70" t="s">
        <v>59</v>
      </c>
      <c r="I1022" s="70" t="s">
        <v>24</v>
      </c>
      <c r="J1022">
        <v>0.26900000000000002</v>
      </c>
      <c r="K1022">
        <v>0</v>
      </c>
      <c r="L1022">
        <v>12</v>
      </c>
      <c r="M1022">
        <v>0</v>
      </c>
      <c r="N1022">
        <v>0</v>
      </c>
      <c r="O1022">
        <v>1</v>
      </c>
      <c r="P1022" s="70" t="s">
        <v>553</v>
      </c>
      <c r="Q1022">
        <v>0</v>
      </c>
      <c r="R1022">
        <v>0</v>
      </c>
    </row>
    <row r="1023" spans="1:18" x14ac:dyDescent="0.25">
      <c r="A1023">
        <v>1023</v>
      </c>
      <c r="B1023" s="31" t="s">
        <v>7880</v>
      </c>
      <c r="C1023" s="70" t="s">
        <v>736</v>
      </c>
      <c r="D1023" s="70" t="s">
        <v>166</v>
      </c>
      <c r="E1023" s="70" t="s">
        <v>4255</v>
      </c>
      <c r="F1023" s="70" t="s">
        <v>4341</v>
      </c>
      <c r="G1023" s="70" t="s">
        <v>733</v>
      </c>
      <c r="H1023" s="70" t="s">
        <v>59</v>
      </c>
      <c r="I1023" s="70" t="s">
        <v>24</v>
      </c>
      <c r="J1023">
        <v>0.3</v>
      </c>
      <c r="K1023">
        <v>3.7799999999999999E-3</v>
      </c>
      <c r="L1023">
        <v>12</v>
      </c>
      <c r="M1023">
        <v>0</v>
      </c>
      <c r="N1023">
        <v>0</v>
      </c>
      <c r="O1023">
        <v>1</v>
      </c>
      <c r="P1023" s="70" t="s">
        <v>553</v>
      </c>
      <c r="Q1023">
        <v>0</v>
      </c>
      <c r="R1023">
        <v>0</v>
      </c>
    </row>
    <row r="1024" spans="1:18" x14ac:dyDescent="0.25">
      <c r="A1024">
        <v>1024</v>
      </c>
      <c r="B1024" s="31" t="s">
        <v>7881</v>
      </c>
      <c r="C1024" s="70" t="s">
        <v>3920</v>
      </c>
      <c r="D1024" s="70" t="s">
        <v>166</v>
      </c>
      <c r="E1024" s="70" t="s">
        <v>4255</v>
      </c>
      <c r="F1024" s="70" t="s">
        <v>4622</v>
      </c>
      <c r="G1024" s="70" t="s">
        <v>733</v>
      </c>
      <c r="H1024" s="70" t="s">
        <v>59</v>
      </c>
      <c r="I1024" s="70" t="s">
        <v>24</v>
      </c>
      <c r="J1024">
        <v>0.3</v>
      </c>
      <c r="K1024">
        <v>4.0000000000000001E-3</v>
      </c>
      <c r="L1024">
        <v>12</v>
      </c>
      <c r="M1024">
        <v>0</v>
      </c>
      <c r="N1024">
        <v>0</v>
      </c>
      <c r="O1024">
        <v>1</v>
      </c>
      <c r="P1024" s="70" t="s">
        <v>553</v>
      </c>
      <c r="Q1024">
        <v>0</v>
      </c>
      <c r="R1024">
        <v>0</v>
      </c>
    </row>
    <row r="1025" spans="1:18" x14ac:dyDescent="0.25">
      <c r="A1025">
        <v>1025</v>
      </c>
      <c r="B1025" s="31" t="s">
        <v>7882</v>
      </c>
      <c r="C1025" s="70" t="s">
        <v>4623</v>
      </c>
      <c r="D1025" s="70" t="s">
        <v>166</v>
      </c>
      <c r="E1025" s="70" t="s">
        <v>4255</v>
      </c>
      <c r="F1025" s="70" t="s">
        <v>4622</v>
      </c>
      <c r="G1025" s="70" t="s">
        <v>733</v>
      </c>
      <c r="H1025" s="70" t="s">
        <v>59</v>
      </c>
      <c r="I1025" s="70" t="s">
        <v>24</v>
      </c>
      <c r="J1025">
        <v>0.5</v>
      </c>
      <c r="K1025">
        <v>5.0000000000000001E-3</v>
      </c>
      <c r="L1025">
        <v>12</v>
      </c>
      <c r="M1025">
        <v>0</v>
      </c>
      <c r="N1025">
        <v>0</v>
      </c>
      <c r="O1025">
        <v>1</v>
      </c>
      <c r="P1025" s="70" t="s">
        <v>553</v>
      </c>
      <c r="Q1025">
        <v>0</v>
      </c>
      <c r="R1025">
        <v>0</v>
      </c>
    </row>
    <row r="1026" spans="1:18" x14ac:dyDescent="0.25">
      <c r="A1026">
        <v>1026</v>
      </c>
      <c r="B1026" s="31" t="s">
        <v>7883</v>
      </c>
      <c r="C1026" s="70" t="s">
        <v>4624</v>
      </c>
      <c r="D1026" s="70" t="s">
        <v>214</v>
      </c>
      <c r="E1026" s="70" t="s">
        <v>2491</v>
      </c>
      <c r="F1026" s="70" t="s">
        <v>2515</v>
      </c>
      <c r="G1026" s="70" t="s">
        <v>4625</v>
      </c>
      <c r="H1026" s="70" t="s">
        <v>228</v>
      </c>
      <c r="I1026" s="70" t="s">
        <v>24</v>
      </c>
      <c r="J1026">
        <v>0.04</v>
      </c>
      <c r="K1026">
        <v>0</v>
      </c>
      <c r="L1026">
        <v>48</v>
      </c>
      <c r="M1026">
        <v>0</v>
      </c>
      <c r="N1026">
        <v>0</v>
      </c>
      <c r="O1026">
        <v>1</v>
      </c>
      <c r="P1026" s="70" t="s">
        <v>553</v>
      </c>
      <c r="Q1026">
        <v>0</v>
      </c>
      <c r="R1026">
        <v>0</v>
      </c>
    </row>
    <row r="1027" spans="1:18" x14ac:dyDescent="0.25">
      <c r="A1027">
        <v>1027</v>
      </c>
      <c r="B1027" s="31" t="s">
        <v>7884</v>
      </c>
      <c r="C1027" s="70" t="s">
        <v>3868</v>
      </c>
      <c r="D1027" s="70" t="s">
        <v>166</v>
      </c>
      <c r="E1027" s="70" t="s">
        <v>4255</v>
      </c>
      <c r="F1027" s="70" t="s">
        <v>4622</v>
      </c>
      <c r="G1027" s="70" t="s">
        <v>733</v>
      </c>
      <c r="H1027" s="70" t="s">
        <v>59</v>
      </c>
      <c r="I1027" s="70" t="s">
        <v>24</v>
      </c>
      <c r="J1027">
        <v>0.5</v>
      </c>
      <c r="K1027">
        <v>5.4000000000000003E-3</v>
      </c>
      <c r="L1027">
        <v>12</v>
      </c>
      <c r="M1027">
        <v>0</v>
      </c>
      <c r="N1027">
        <v>0</v>
      </c>
      <c r="O1027">
        <v>1</v>
      </c>
      <c r="P1027" s="70" t="s">
        <v>553</v>
      </c>
      <c r="Q1027">
        <v>0</v>
      </c>
      <c r="R1027">
        <v>0</v>
      </c>
    </row>
    <row r="1028" spans="1:18" x14ac:dyDescent="0.25">
      <c r="A1028">
        <v>1028</v>
      </c>
      <c r="B1028" s="31" t="s">
        <v>7885</v>
      </c>
      <c r="C1028" s="70" t="s">
        <v>3901</v>
      </c>
      <c r="D1028" s="70" t="s">
        <v>166</v>
      </c>
      <c r="E1028" s="70" t="s">
        <v>4255</v>
      </c>
      <c r="F1028" s="70" t="s">
        <v>4189</v>
      </c>
      <c r="G1028" s="70" t="s">
        <v>733</v>
      </c>
      <c r="H1028" s="70" t="s">
        <v>222</v>
      </c>
      <c r="I1028" s="70" t="s">
        <v>24</v>
      </c>
      <c r="J1028">
        <v>1.7000000000000001E-2</v>
      </c>
      <c r="K1028">
        <v>3.0000000000000001E-3</v>
      </c>
      <c r="L1028">
        <v>24</v>
      </c>
      <c r="M1028">
        <v>0</v>
      </c>
      <c r="N1028">
        <v>0</v>
      </c>
      <c r="O1028">
        <v>1</v>
      </c>
      <c r="P1028" s="70" t="s">
        <v>553</v>
      </c>
      <c r="Q1028">
        <v>0</v>
      </c>
      <c r="R1028">
        <v>0</v>
      </c>
    </row>
    <row r="1029" spans="1:18" x14ac:dyDescent="0.25">
      <c r="A1029">
        <v>1029</v>
      </c>
      <c r="B1029" s="31" t="s">
        <v>7886</v>
      </c>
      <c r="C1029" s="70" t="s">
        <v>3904</v>
      </c>
      <c r="D1029" s="70" t="s">
        <v>166</v>
      </c>
      <c r="E1029" s="70" t="s">
        <v>4255</v>
      </c>
      <c r="F1029" s="70" t="s">
        <v>573</v>
      </c>
      <c r="G1029" s="70" t="s">
        <v>733</v>
      </c>
      <c r="H1029" s="70" t="s">
        <v>222</v>
      </c>
      <c r="I1029" s="70" t="s">
        <v>24</v>
      </c>
      <c r="J1029">
        <v>1.7000000000000001E-2</v>
      </c>
      <c r="K1029">
        <v>3.0000000000000001E-3</v>
      </c>
      <c r="L1029">
        <v>24</v>
      </c>
      <c r="M1029">
        <v>0</v>
      </c>
      <c r="N1029">
        <v>0</v>
      </c>
      <c r="O1029">
        <v>1</v>
      </c>
      <c r="P1029" s="70" t="s">
        <v>553</v>
      </c>
      <c r="Q1029">
        <v>0</v>
      </c>
      <c r="R1029">
        <v>0</v>
      </c>
    </row>
    <row r="1030" spans="1:18" x14ac:dyDescent="0.25">
      <c r="A1030">
        <v>1030</v>
      </c>
      <c r="B1030" s="31" t="s">
        <v>7887</v>
      </c>
      <c r="C1030" s="70" t="s">
        <v>3867</v>
      </c>
      <c r="D1030" s="70" t="s">
        <v>166</v>
      </c>
      <c r="E1030" s="70" t="s">
        <v>4255</v>
      </c>
      <c r="F1030" s="70" t="s">
        <v>573</v>
      </c>
      <c r="G1030" s="70" t="s">
        <v>277</v>
      </c>
      <c r="H1030" s="70" t="s">
        <v>222</v>
      </c>
      <c r="I1030" s="70" t="s">
        <v>24</v>
      </c>
      <c r="J1030">
        <v>0.2</v>
      </c>
      <c r="K1030">
        <v>2E-3</v>
      </c>
      <c r="L1030">
        <v>24</v>
      </c>
      <c r="M1030">
        <v>0</v>
      </c>
      <c r="N1030">
        <v>0</v>
      </c>
      <c r="O1030">
        <v>1</v>
      </c>
      <c r="P1030" s="70" t="s">
        <v>553</v>
      </c>
      <c r="Q1030">
        <v>0</v>
      </c>
      <c r="R1030">
        <v>0</v>
      </c>
    </row>
    <row r="1031" spans="1:18" x14ac:dyDescent="0.25">
      <c r="A1031">
        <v>1031</v>
      </c>
      <c r="B1031" s="31" t="s">
        <v>7888</v>
      </c>
      <c r="C1031" s="70" t="s">
        <v>4626</v>
      </c>
      <c r="D1031" s="70" t="s">
        <v>214</v>
      </c>
      <c r="E1031" s="70" t="s">
        <v>2491</v>
      </c>
      <c r="F1031" s="70" t="s">
        <v>4203</v>
      </c>
      <c r="G1031" s="70" t="s">
        <v>277</v>
      </c>
      <c r="H1031" s="70" t="s">
        <v>222</v>
      </c>
      <c r="I1031" s="70" t="s">
        <v>24</v>
      </c>
      <c r="J1031">
        <v>2.8000000000000001E-2</v>
      </c>
      <c r="K1031">
        <v>1E-3</v>
      </c>
      <c r="L1031">
        <v>24</v>
      </c>
      <c r="M1031">
        <v>0</v>
      </c>
      <c r="N1031">
        <v>0</v>
      </c>
      <c r="O1031">
        <v>1</v>
      </c>
      <c r="P1031" s="70" t="s">
        <v>553</v>
      </c>
      <c r="Q1031">
        <v>0</v>
      </c>
      <c r="R1031">
        <v>0</v>
      </c>
    </row>
    <row r="1032" spans="1:18" x14ac:dyDescent="0.25">
      <c r="A1032">
        <v>1032</v>
      </c>
      <c r="B1032" s="31" t="s">
        <v>7889</v>
      </c>
      <c r="C1032" s="70" t="s">
        <v>3155</v>
      </c>
      <c r="D1032" s="70" t="s">
        <v>166</v>
      </c>
      <c r="E1032" s="70" t="s">
        <v>4255</v>
      </c>
      <c r="F1032" s="70" t="s">
        <v>276</v>
      </c>
      <c r="G1032" s="70" t="s">
        <v>277</v>
      </c>
      <c r="H1032" s="70" t="s">
        <v>222</v>
      </c>
      <c r="I1032" s="70" t="s">
        <v>24</v>
      </c>
      <c r="J1032">
        <v>0.2</v>
      </c>
      <c r="K1032">
        <v>2E-3</v>
      </c>
      <c r="L1032">
        <v>24</v>
      </c>
      <c r="M1032">
        <v>0</v>
      </c>
      <c r="N1032">
        <v>0</v>
      </c>
      <c r="O1032">
        <v>1</v>
      </c>
      <c r="P1032" s="70" t="s">
        <v>553</v>
      </c>
      <c r="Q1032">
        <v>0</v>
      </c>
      <c r="R1032">
        <v>0</v>
      </c>
    </row>
    <row r="1033" spans="1:18" x14ac:dyDescent="0.25">
      <c r="A1033">
        <v>1033</v>
      </c>
      <c r="B1033" s="31" t="s">
        <v>7890</v>
      </c>
      <c r="C1033" s="70" t="s">
        <v>4627</v>
      </c>
      <c r="D1033" s="70" t="s">
        <v>166</v>
      </c>
      <c r="E1033" s="70" t="s">
        <v>4255</v>
      </c>
      <c r="F1033" s="70" t="s">
        <v>276</v>
      </c>
      <c r="G1033" s="70" t="s">
        <v>277</v>
      </c>
      <c r="H1033" s="70" t="s">
        <v>222</v>
      </c>
      <c r="I1033" s="70" t="s">
        <v>24</v>
      </c>
      <c r="J1033">
        <v>1.7000000000000001E-2</v>
      </c>
      <c r="K1033">
        <v>2E-3</v>
      </c>
      <c r="L1033">
        <v>24</v>
      </c>
      <c r="M1033">
        <v>0</v>
      </c>
      <c r="N1033">
        <v>0</v>
      </c>
      <c r="O1033">
        <v>1</v>
      </c>
      <c r="P1033" s="70" t="s">
        <v>553</v>
      </c>
      <c r="Q1033">
        <v>0</v>
      </c>
      <c r="R1033">
        <v>0</v>
      </c>
    </row>
    <row r="1034" spans="1:18" x14ac:dyDescent="0.25">
      <c r="A1034">
        <v>1034</v>
      </c>
      <c r="B1034" s="31" t="s">
        <v>7891</v>
      </c>
      <c r="C1034" s="70" t="s">
        <v>3565</v>
      </c>
      <c r="D1034" s="70" t="s">
        <v>166</v>
      </c>
      <c r="E1034" s="70" t="s">
        <v>4255</v>
      </c>
      <c r="F1034" s="70" t="s">
        <v>4622</v>
      </c>
      <c r="G1034" s="70" t="s">
        <v>733</v>
      </c>
      <c r="H1034" s="70" t="s">
        <v>59</v>
      </c>
      <c r="I1034" s="70" t="s">
        <v>24</v>
      </c>
      <c r="J1034">
        <v>0.24</v>
      </c>
      <c r="K1034">
        <v>2.2799999999999999E-3</v>
      </c>
      <c r="L1034">
        <v>12</v>
      </c>
      <c r="M1034">
        <v>0</v>
      </c>
      <c r="N1034">
        <v>0</v>
      </c>
      <c r="O1034">
        <v>1</v>
      </c>
      <c r="P1034" s="70" t="s">
        <v>553</v>
      </c>
      <c r="Q1034">
        <v>0</v>
      </c>
      <c r="R1034">
        <v>0</v>
      </c>
    </row>
    <row r="1035" spans="1:18" x14ac:dyDescent="0.25">
      <c r="A1035">
        <v>1035</v>
      </c>
      <c r="B1035" s="31" t="s">
        <v>7892</v>
      </c>
      <c r="C1035" s="70" t="s">
        <v>3443</v>
      </c>
      <c r="D1035" s="70" t="s">
        <v>166</v>
      </c>
      <c r="E1035" s="70" t="s">
        <v>572</v>
      </c>
      <c r="F1035" s="70" t="s">
        <v>738</v>
      </c>
      <c r="G1035" s="70" t="s">
        <v>4625</v>
      </c>
      <c r="H1035" s="70" t="s">
        <v>93</v>
      </c>
      <c r="I1035" s="70" t="s">
        <v>24</v>
      </c>
      <c r="J1035">
        <v>0.09</v>
      </c>
      <c r="K1035">
        <v>0</v>
      </c>
      <c r="L1035">
        <v>50</v>
      </c>
      <c r="M1035">
        <v>0</v>
      </c>
      <c r="N1035">
        <v>0</v>
      </c>
      <c r="O1035">
        <v>1</v>
      </c>
      <c r="P1035" s="70" t="s">
        <v>553</v>
      </c>
      <c r="Q1035">
        <v>0</v>
      </c>
      <c r="R1035">
        <v>0</v>
      </c>
    </row>
    <row r="1036" spans="1:18" x14ac:dyDescent="0.25">
      <c r="A1036">
        <v>1036</v>
      </c>
      <c r="B1036" s="31" t="s">
        <v>7893</v>
      </c>
      <c r="C1036" s="70" t="s">
        <v>2901</v>
      </c>
      <c r="D1036" s="70" t="s">
        <v>166</v>
      </c>
      <c r="E1036" s="70" t="s">
        <v>572</v>
      </c>
      <c r="F1036" s="70" t="s">
        <v>738</v>
      </c>
      <c r="G1036" s="70" t="s">
        <v>4625</v>
      </c>
      <c r="H1036" s="70" t="s">
        <v>464</v>
      </c>
      <c r="I1036" s="70" t="s">
        <v>24</v>
      </c>
      <c r="J1036">
        <v>0.8</v>
      </c>
      <c r="K1036">
        <v>2E-3</v>
      </c>
      <c r="L1036">
        <v>16</v>
      </c>
      <c r="M1036">
        <v>0</v>
      </c>
      <c r="N1036">
        <v>0</v>
      </c>
      <c r="O1036">
        <v>1</v>
      </c>
      <c r="P1036" s="70" t="s">
        <v>553</v>
      </c>
      <c r="Q1036">
        <v>0</v>
      </c>
      <c r="R1036">
        <v>0</v>
      </c>
    </row>
    <row r="1037" spans="1:18" x14ac:dyDescent="0.25">
      <c r="A1037">
        <v>1037</v>
      </c>
      <c r="B1037" s="31" t="s">
        <v>7894</v>
      </c>
      <c r="C1037" s="70" t="s">
        <v>3870</v>
      </c>
      <c r="D1037" s="70" t="s">
        <v>166</v>
      </c>
      <c r="E1037" s="70" t="s">
        <v>572</v>
      </c>
      <c r="F1037" s="70" t="s">
        <v>738</v>
      </c>
      <c r="G1037" s="70" t="s">
        <v>4625</v>
      </c>
      <c r="H1037" s="70" t="s">
        <v>1612</v>
      </c>
      <c r="I1037" s="70" t="s">
        <v>24</v>
      </c>
      <c r="J1037">
        <v>0.4</v>
      </c>
      <c r="K1037">
        <v>1E-3</v>
      </c>
      <c r="L1037">
        <v>25</v>
      </c>
      <c r="M1037">
        <v>0</v>
      </c>
      <c r="N1037">
        <v>0</v>
      </c>
      <c r="O1037">
        <v>1</v>
      </c>
      <c r="P1037" s="70" t="s">
        <v>553</v>
      </c>
      <c r="Q1037">
        <v>0</v>
      </c>
      <c r="R1037">
        <v>0</v>
      </c>
    </row>
    <row r="1038" spans="1:18" x14ac:dyDescent="0.25">
      <c r="A1038">
        <v>1038</v>
      </c>
      <c r="B1038" s="31" t="s">
        <v>7895</v>
      </c>
      <c r="C1038" s="70" t="s">
        <v>2905</v>
      </c>
      <c r="D1038" s="70" t="s">
        <v>166</v>
      </c>
      <c r="E1038" s="70" t="s">
        <v>572</v>
      </c>
      <c r="F1038" s="70" t="s">
        <v>738</v>
      </c>
      <c r="G1038" s="70" t="s">
        <v>4625</v>
      </c>
      <c r="H1038" s="70" t="s">
        <v>739</v>
      </c>
      <c r="I1038" s="70" t="s">
        <v>24</v>
      </c>
      <c r="J1038">
        <v>0.2</v>
      </c>
      <c r="K1038">
        <v>1E-3</v>
      </c>
      <c r="L1038">
        <v>40</v>
      </c>
      <c r="M1038">
        <v>0</v>
      </c>
      <c r="N1038">
        <v>0</v>
      </c>
      <c r="O1038">
        <v>1</v>
      </c>
      <c r="P1038" s="70" t="s">
        <v>553</v>
      </c>
      <c r="Q1038">
        <v>0</v>
      </c>
      <c r="R1038">
        <v>0</v>
      </c>
    </row>
    <row r="1039" spans="1:18" x14ac:dyDescent="0.25">
      <c r="A1039">
        <v>1039</v>
      </c>
      <c r="B1039" s="31" t="s">
        <v>7896</v>
      </c>
      <c r="C1039" s="70" t="s">
        <v>740</v>
      </c>
      <c r="D1039" s="70" t="s">
        <v>57</v>
      </c>
      <c r="E1039" s="70" t="s">
        <v>2523</v>
      </c>
      <c r="F1039" s="70" t="s">
        <v>4628</v>
      </c>
      <c r="G1039" s="70" t="s">
        <v>4625</v>
      </c>
      <c r="H1039" s="70" t="s">
        <v>295</v>
      </c>
      <c r="I1039" s="70" t="s">
        <v>24</v>
      </c>
      <c r="J1039">
        <v>0.09</v>
      </c>
      <c r="K1039">
        <v>3.0000000000000001E-3</v>
      </c>
      <c r="L1039">
        <v>20</v>
      </c>
      <c r="M1039">
        <v>0</v>
      </c>
      <c r="N1039">
        <v>0</v>
      </c>
      <c r="O1039">
        <v>1</v>
      </c>
      <c r="P1039" s="70" t="s">
        <v>553</v>
      </c>
      <c r="Q1039">
        <v>0</v>
      </c>
      <c r="R1039">
        <v>0</v>
      </c>
    </row>
    <row r="1040" spans="1:18" x14ac:dyDescent="0.25">
      <c r="A1040">
        <v>1040</v>
      </c>
      <c r="B1040" s="31" t="s">
        <v>7897</v>
      </c>
      <c r="C1040" s="70" t="s">
        <v>741</v>
      </c>
      <c r="D1040" s="70" t="s">
        <v>57</v>
      </c>
      <c r="E1040" s="70" t="s">
        <v>2523</v>
      </c>
      <c r="F1040" s="70" t="s">
        <v>4628</v>
      </c>
      <c r="G1040" s="70" t="s">
        <v>4625</v>
      </c>
      <c r="H1040" s="70" t="s">
        <v>59</v>
      </c>
      <c r="I1040" s="70" t="s">
        <v>24</v>
      </c>
      <c r="J1040">
        <v>0.09</v>
      </c>
      <c r="K1040">
        <v>0</v>
      </c>
      <c r="L1040">
        <v>12</v>
      </c>
      <c r="M1040">
        <v>0</v>
      </c>
      <c r="N1040">
        <v>0</v>
      </c>
      <c r="O1040">
        <v>1</v>
      </c>
      <c r="P1040" s="70" t="s">
        <v>553</v>
      </c>
      <c r="Q1040">
        <v>0</v>
      </c>
      <c r="R1040">
        <v>0</v>
      </c>
    </row>
    <row r="1041" spans="1:18" x14ac:dyDescent="0.25">
      <c r="A1041">
        <v>1041</v>
      </c>
      <c r="B1041" s="31" t="s">
        <v>7898</v>
      </c>
      <c r="C1041" s="70" t="s">
        <v>742</v>
      </c>
      <c r="D1041" s="70" t="s">
        <v>57</v>
      </c>
      <c r="E1041" s="70" t="s">
        <v>2523</v>
      </c>
      <c r="F1041" s="70" t="s">
        <v>4628</v>
      </c>
      <c r="G1041" s="70" t="s">
        <v>4625</v>
      </c>
      <c r="H1041" s="70" t="s">
        <v>743</v>
      </c>
      <c r="I1041" s="70" t="s">
        <v>24</v>
      </c>
      <c r="J1041">
        <v>0.09</v>
      </c>
      <c r="K1041">
        <v>0</v>
      </c>
      <c r="L1041">
        <v>20</v>
      </c>
      <c r="M1041">
        <v>0</v>
      </c>
      <c r="N1041">
        <v>0</v>
      </c>
      <c r="O1041">
        <v>1</v>
      </c>
      <c r="P1041" s="70" t="s">
        <v>553</v>
      </c>
      <c r="Q1041">
        <v>0</v>
      </c>
      <c r="R1041">
        <v>0</v>
      </c>
    </row>
    <row r="1042" spans="1:18" x14ac:dyDescent="0.25">
      <c r="A1042">
        <v>1042</v>
      </c>
      <c r="B1042" s="31" t="s">
        <v>7899</v>
      </c>
      <c r="C1042" s="70" t="s">
        <v>4629</v>
      </c>
      <c r="D1042" s="70" t="s">
        <v>166</v>
      </c>
      <c r="E1042" s="70" t="s">
        <v>4255</v>
      </c>
      <c r="F1042" s="70" t="s">
        <v>4189</v>
      </c>
      <c r="G1042" s="70" t="s">
        <v>733</v>
      </c>
      <c r="H1042" s="70" t="s">
        <v>59</v>
      </c>
      <c r="I1042" s="70" t="s">
        <v>24</v>
      </c>
      <c r="J1042">
        <v>0.24</v>
      </c>
      <c r="K1042">
        <v>2.2799999999999999E-3</v>
      </c>
      <c r="L1042">
        <v>12</v>
      </c>
      <c r="M1042">
        <v>0</v>
      </c>
      <c r="N1042">
        <v>0</v>
      </c>
      <c r="O1042">
        <v>1</v>
      </c>
      <c r="P1042" s="70" t="s">
        <v>553</v>
      </c>
      <c r="Q1042">
        <v>0</v>
      </c>
      <c r="R1042">
        <v>0</v>
      </c>
    </row>
    <row r="1043" spans="1:18" x14ac:dyDescent="0.25">
      <c r="A1043">
        <v>1043</v>
      </c>
      <c r="B1043" s="31" t="s">
        <v>7900</v>
      </c>
      <c r="C1043" s="70" t="s">
        <v>2906</v>
      </c>
      <c r="D1043" s="70" t="s">
        <v>166</v>
      </c>
      <c r="E1043" s="70" t="s">
        <v>4255</v>
      </c>
      <c r="F1043" s="70" t="s">
        <v>573</v>
      </c>
      <c r="G1043" s="70" t="s">
        <v>733</v>
      </c>
      <c r="H1043" s="70" t="s">
        <v>59</v>
      </c>
      <c r="I1043" s="70" t="s">
        <v>24</v>
      </c>
      <c r="J1043">
        <v>0.24</v>
      </c>
      <c r="K1043">
        <v>2.2799999999999999E-3</v>
      </c>
      <c r="L1043">
        <v>12</v>
      </c>
      <c r="M1043">
        <v>0</v>
      </c>
      <c r="N1043">
        <v>0</v>
      </c>
      <c r="O1043">
        <v>1</v>
      </c>
      <c r="P1043" s="70" t="s">
        <v>553</v>
      </c>
      <c r="Q1043">
        <v>0</v>
      </c>
      <c r="R1043">
        <v>0</v>
      </c>
    </row>
    <row r="1044" spans="1:18" x14ac:dyDescent="0.25">
      <c r="A1044">
        <v>1044</v>
      </c>
      <c r="B1044" s="31" t="s">
        <v>7901</v>
      </c>
      <c r="C1044" s="70" t="s">
        <v>3328</v>
      </c>
      <c r="D1044" s="70" t="s">
        <v>166</v>
      </c>
      <c r="E1044" s="70" t="s">
        <v>4255</v>
      </c>
      <c r="F1044" s="70" t="s">
        <v>4189</v>
      </c>
      <c r="G1044" s="70" t="s">
        <v>733</v>
      </c>
      <c r="H1044" s="70" t="s">
        <v>59</v>
      </c>
      <c r="I1044" s="70" t="s">
        <v>24</v>
      </c>
      <c r="J1044">
        <v>0.24</v>
      </c>
      <c r="K1044">
        <v>2E-3</v>
      </c>
      <c r="L1044">
        <v>12</v>
      </c>
      <c r="M1044">
        <v>0</v>
      </c>
      <c r="N1044">
        <v>0</v>
      </c>
      <c r="O1044">
        <v>1</v>
      </c>
      <c r="P1044" s="70" t="s">
        <v>553</v>
      </c>
      <c r="Q1044">
        <v>0</v>
      </c>
      <c r="R1044">
        <v>0</v>
      </c>
    </row>
    <row r="1045" spans="1:18" x14ac:dyDescent="0.25">
      <c r="A1045">
        <v>1045</v>
      </c>
      <c r="B1045" s="31" t="s">
        <v>7902</v>
      </c>
      <c r="C1045" s="70" t="s">
        <v>2902</v>
      </c>
      <c r="D1045" s="70" t="s">
        <v>166</v>
      </c>
      <c r="E1045" s="70" t="s">
        <v>4255</v>
      </c>
      <c r="F1045" s="70" t="s">
        <v>250</v>
      </c>
      <c r="G1045" s="70" t="s">
        <v>733</v>
      </c>
      <c r="H1045" s="70" t="s">
        <v>59</v>
      </c>
      <c r="I1045" s="70" t="s">
        <v>24</v>
      </c>
      <c r="J1045">
        <v>0.29416666666666702</v>
      </c>
      <c r="K1045">
        <v>2.2799999999999999E-3</v>
      </c>
      <c r="L1045">
        <v>12</v>
      </c>
      <c r="M1045">
        <v>0</v>
      </c>
      <c r="N1045">
        <v>0</v>
      </c>
      <c r="O1045">
        <v>1</v>
      </c>
      <c r="P1045" s="70" t="s">
        <v>553</v>
      </c>
      <c r="Q1045">
        <v>0</v>
      </c>
      <c r="R1045">
        <v>0</v>
      </c>
    </row>
    <row r="1046" spans="1:18" x14ac:dyDescent="0.25">
      <c r="A1046">
        <v>1046</v>
      </c>
      <c r="B1046" s="31" t="s">
        <v>7903</v>
      </c>
      <c r="C1046" s="70" t="s">
        <v>3464</v>
      </c>
      <c r="D1046" s="70" t="s">
        <v>166</v>
      </c>
      <c r="E1046" s="70" t="s">
        <v>572</v>
      </c>
      <c r="F1046" s="70" t="s">
        <v>738</v>
      </c>
      <c r="G1046" s="70" t="s">
        <v>4625</v>
      </c>
      <c r="H1046" s="70" t="s">
        <v>677</v>
      </c>
      <c r="I1046" s="70" t="s">
        <v>24</v>
      </c>
      <c r="J1046">
        <v>0.12</v>
      </c>
      <c r="K1046">
        <v>0</v>
      </c>
      <c r="L1046">
        <v>32</v>
      </c>
      <c r="M1046">
        <v>0</v>
      </c>
      <c r="N1046">
        <v>0</v>
      </c>
      <c r="O1046">
        <v>1</v>
      </c>
      <c r="P1046" s="70" t="s">
        <v>553</v>
      </c>
      <c r="Q1046">
        <v>0</v>
      </c>
      <c r="R1046">
        <v>0</v>
      </c>
    </row>
    <row r="1047" spans="1:18" x14ac:dyDescent="0.25">
      <c r="A1047">
        <v>1047</v>
      </c>
      <c r="B1047" s="31" t="s">
        <v>7904</v>
      </c>
      <c r="C1047" s="70" t="s">
        <v>744</v>
      </c>
      <c r="D1047" s="70" t="s">
        <v>57</v>
      </c>
      <c r="E1047" s="70" t="s">
        <v>2523</v>
      </c>
      <c r="F1047" s="70" t="s">
        <v>4628</v>
      </c>
      <c r="G1047" s="70" t="s">
        <v>4625</v>
      </c>
      <c r="H1047" s="70" t="s">
        <v>59</v>
      </c>
      <c r="I1047" s="70" t="s">
        <v>24</v>
      </c>
      <c r="J1047">
        <v>0.3</v>
      </c>
      <c r="K1047">
        <v>0</v>
      </c>
      <c r="L1047">
        <v>12</v>
      </c>
      <c r="M1047">
        <v>0</v>
      </c>
      <c r="N1047">
        <v>0</v>
      </c>
      <c r="O1047">
        <v>1</v>
      </c>
      <c r="P1047" s="70" t="s">
        <v>553</v>
      </c>
      <c r="Q1047">
        <v>0</v>
      </c>
      <c r="R1047">
        <v>0</v>
      </c>
    </row>
    <row r="1048" spans="1:18" x14ac:dyDescent="0.25">
      <c r="A1048">
        <v>1048</v>
      </c>
      <c r="B1048" s="31" t="s">
        <v>7905</v>
      </c>
      <c r="C1048" s="70" t="s">
        <v>745</v>
      </c>
      <c r="D1048" s="70" t="s">
        <v>57</v>
      </c>
      <c r="E1048" s="70" t="s">
        <v>2523</v>
      </c>
      <c r="F1048" s="70" t="s">
        <v>4628</v>
      </c>
      <c r="G1048" s="70" t="s">
        <v>4625</v>
      </c>
      <c r="H1048" s="70" t="s">
        <v>59</v>
      </c>
      <c r="I1048" s="70" t="s">
        <v>24</v>
      </c>
      <c r="J1048">
        <v>0.3</v>
      </c>
      <c r="K1048">
        <v>0</v>
      </c>
      <c r="L1048">
        <v>12</v>
      </c>
      <c r="M1048">
        <v>0</v>
      </c>
      <c r="N1048">
        <v>0</v>
      </c>
      <c r="O1048">
        <v>1</v>
      </c>
      <c r="P1048" s="70" t="s">
        <v>553</v>
      </c>
      <c r="Q1048">
        <v>0</v>
      </c>
      <c r="R1048">
        <v>0</v>
      </c>
    </row>
    <row r="1049" spans="1:18" x14ac:dyDescent="0.25">
      <c r="A1049">
        <v>1049</v>
      </c>
      <c r="B1049" s="31" t="s">
        <v>7906</v>
      </c>
      <c r="C1049" s="70" t="s">
        <v>746</v>
      </c>
      <c r="D1049" s="70" t="s">
        <v>57</v>
      </c>
      <c r="E1049" s="70" t="s">
        <v>2523</v>
      </c>
      <c r="F1049" s="70" t="s">
        <v>4628</v>
      </c>
      <c r="G1049" s="70" t="s">
        <v>4625</v>
      </c>
      <c r="H1049" s="70" t="s">
        <v>295</v>
      </c>
      <c r="I1049" s="70" t="s">
        <v>24</v>
      </c>
      <c r="J1049">
        <v>0.3</v>
      </c>
      <c r="K1049">
        <v>0</v>
      </c>
      <c r="L1049">
        <v>20</v>
      </c>
      <c r="M1049">
        <v>0</v>
      </c>
      <c r="N1049">
        <v>0</v>
      </c>
      <c r="O1049">
        <v>1</v>
      </c>
      <c r="P1049" s="70" t="s">
        <v>553</v>
      </c>
      <c r="Q1049">
        <v>0</v>
      </c>
      <c r="R1049">
        <v>0</v>
      </c>
    </row>
    <row r="1050" spans="1:18" x14ac:dyDescent="0.25">
      <c r="A1050">
        <v>1050</v>
      </c>
      <c r="B1050" s="31" t="s">
        <v>7907</v>
      </c>
      <c r="C1050" s="70" t="s">
        <v>4630</v>
      </c>
      <c r="D1050" s="70" t="s">
        <v>166</v>
      </c>
      <c r="E1050" s="70" t="s">
        <v>4255</v>
      </c>
      <c r="F1050" s="70" t="s">
        <v>4189</v>
      </c>
      <c r="G1050" s="70" t="s">
        <v>733</v>
      </c>
      <c r="H1050" s="70" t="s">
        <v>59</v>
      </c>
      <c r="I1050" s="70" t="s">
        <v>24</v>
      </c>
      <c r="J1050">
        <v>0.5</v>
      </c>
      <c r="K1050">
        <v>5.4000000000000003E-3</v>
      </c>
      <c r="L1050">
        <v>12</v>
      </c>
      <c r="M1050">
        <v>0</v>
      </c>
      <c r="N1050">
        <v>0</v>
      </c>
      <c r="O1050">
        <v>1</v>
      </c>
      <c r="P1050" s="70" t="s">
        <v>553</v>
      </c>
      <c r="Q1050">
        <v>0</v>
      </c>
      <c r="R1050">
        <v>0</v>
      </c>
    </row>
    <row r="1051" spans="1:18" x14ac:dyDescent="0.25">
      <c r="A1051">
        <v>1051</v>
      </c>
      <c r="B1051" s="31" t="s">
        <v>7908</v>
      </c>
      <c r="C1051" s="70" t="s">
        <v>3872</v>
      </c>
      <c r="D1051" s="70" t="s">
        <v>166</v>
      </c>
      <c r="E1051" s="70" t="s">
        <v>4255</v>
      </c>
      <c r="F1051" s="70" t="s">
        <v>250</v>
      </c>
      <c r="G1051" s="70" t="s">
        <v>733</v>
      </c>
      <c r="H1051" s="70" t="s">
        <v>222</v>
      </c>
      <c r="I1051" s="70" t="s">
        <v>24</v>
      </c>
      <c r="J1051">
        <v>1.2E-2</v>
      </c>
      <c r="K1051">
        <v>1.9040000000000001E-3</v>
      </c>
      <c r="L1051">
        <v>24</v>
      </c>
      <c r="M1051">
        <v>0</v>
      </c>
      <c r="N1051">
        <v>0</v>
      </c>
      <c r="O1051">
        <v>1</v>
      </c>
      <c r="P1051" s="70" t="s">
        <v>553</v>
      </c>
      <c r="Q1051">
        <v>0</v>
      </c>
      <c r="R1051">
        <v>0</v>
      </c>
    </row>
    <row r="1052" spans="1:18" x14ac:dyDescent="0.25">
      <c r="A1052">
        <v>1052</v>
      </c>
      <c r="B1052" s="31" t="s">
        <v>7909</v>
      </c>
      <c r="C1052" s="70" t="s">
        <v>3457</v>
      </c>
      <c r="D1052" s="70" t="s">
        <v>214</v>
      </c>
      <c r="E1052" s="70" t="s">
        <v>2491</v>
      </c>
      <c r="F1052" s="70" t="s">
        <v>2515</v>
      </c>
      <c r="G1052" s="70" t="s">
        <v>4625</v>
      </c>
      <c r="H1052" s="70" t="s">
        <v>464</v>
      </c>
      <c r="I1052" s="70" t="s">
        <v>24</v>
      </c>
      <c r="J1052">
        <v>0.1</v>
      </c>
      <c r="K1052">
        <v>0</v>
      </c>
      <c r="L1052">
        <v>16</v>
      </c>
      <c r="M1052">
        <v>0</v>
      </c>
      <c r="N1052">
        <v>0</v>
      </c>
      <c r="O1052">
        <v>1</v>
      </c>
      <c r="P1052" s="70" t="s">
        <v>553</v>
      </c>
      <c r="Q1052">
        <v>0</v>
      </c>
      <c r="R1052">
        <v>0</v>
      </c>
    </row>
    <row r="1053" spans="1:18" x14ac:dyDescent="0.25">
      <c r="A1053">
        <v>1053</v>
      </c>
      <c r="B1053" s="31" t="s">
        <v>7910</v>
      </c>
      <c r="C1053" s="70" t="s">
        <v>747</v>
      </c>
      <c r="D1053" s="70" t="s">
        <v>540</v>
      </c>
      <c r="E1053" s="70" t="s">
        <v>577</v>
      </c>
      <c r="F1053" s="70" t="s">
        <v>4508</v>
      </c>
      <c r="G1053" s="70" t="s">
        <v>4631</v>
      </c>
      <c r="H1053" s="70" t="s">
        <v>581</v>
      </c>
      <c r="I1053" s="70" t="s">
        <v>24</v>
      </c>
      <c r="J1053">
        <v>1.2E-2</v>
      </c>
      <c r="K1053">
        <v>6.4800000000000003E-4</v>
      </c>
      <c r="L1053">
        <v>60</v>
      </c>
      <c r="M1053">
        <v>0</v>
      </c>
      <c r="N1053">
        <v>0</v>
      </c>
      <c r="O1053">
        <v>1</v>
      </c>
      <c r="P1053" s="70" t="s">
        <v>553</v>
      </c>
      <c r="Q1053">
        <v>0</v>
      </c>
      <c r="R1053">
        <v>0</v>
      </c>
    </row>
    <row r="1054" spans="1:18" x14ac:dyDescent="0.25">
      <c r="A1054">
        <v>1054</v>
      </c>
      <c r="B1054" s="31" t="s">
        <v>7911</v>
      </c>
      <c r="C1054" s="70" t="s">
        <v>748</v>
      </c>
      <c r="D1054" s="70" t="s">
        <v>540</v>
      </c>
      <c r="E1054" s="70" t="s">
        <v>577</v>
      </c>
      <c r="F1054" s="70" t="s">
        <v>4508</v>
      </c>
      <c r="G1054" s="70" t="s">
        <v>4631</v>
      </c>
      <c r="H1054" s="70" t="s">
        <v>581</v>
      </c>
      <c r="I1054" s="70" t="s">
        <v>24</v>
      </c>
      <c r="J1054">
        <v>1.2E-2</v>
      </c>
      <c r="K1054">
        <v>6.4799999999999996E-3</v>
      </c>
      <c r="L1054">
        <v>60</v>
      </c>
      <c r="M1054">
        <v>0</v>
      </c>
      <c r="N1054">
        <v>0</v>
      </c>
      <c r="O1054">
        <v>1</v>
      </c>
      <c r="P1054" s="70" t="s">
        <v>553</v>
      </c>
      <c r="Q1054">
        <v>0</v>
      </c>
      <c r="R1054">
        <v>0</v>
      </c>
    </row>
    <row r="1055" spans="1:18" x14ac:dyDescent="0.25">
      <c r="A1055">
        <v>1055</v>
      </c>
      <c r="B1055" s="31" t="s">
        <v>7912</v>
      </c>
      <c r="C1055" s="70" t="s">
        <v>749</v>
      </c>
      <c r="D1055" s="70" t="s">
        <v>540</v>
      </c>
      <c r="E1055" s="70" t="s">
        <v>577</v>
      </c>
      <c r="F1055" s="70" t="s">
        <v>4508</v>
      </c>
      <c r="G1055" s="70" t="s">
        <v>4625</v>
      </c>
      <c r="H1055" s="70" t="s">
        <v>581</v>
      </c>
      <c r="I1055" s="70" t="s">
        <v>24</v>
      </c>
      <c r="J1055">
        <v>1.2E-2</v>
      </c>
      <c r="K1055">
        <v>6.4800000000000003E-4</v>
      </c>
      <c r="L1055">
        <v>60</v>
      </c>
      <c r="M1055">
        <v>0</v>
      </c>
      <c r="N1055">
        <v>0</v>
      </c>
      <c r="O1055">
        <v>1</v>
      </c>
      <c r="P1055" s="70" t="s">
        <v>553</v>
      </c>
      <c r="Q1055">
        <v>0</v>
      </c>
      <c r="R1055">
        <v>0</v>
      </c>
    </row>
    <row r="1056" spans="1:18" x14ac:dyDescent="0.25">
      <c r="A1056">
        <v>1056</v>
      </c>
      <c r="B1056" s="31" t="s">
        <v>7913</v>
      </c>
      <c r="C1056" s="70" t="s">
        <v>750</v>
      </c>
      <c r="D1056" s="70" t="s">
        <v>540</v>
      </c>
      <c r="E1056" s="70" t="s">
        <v>577</v>
      </c>
      <c r="F1056" s="70" t="s">
        <v>4508</v>
      </c>
      <c r="G1056" s="70" t="s">
        <v>4631</v>
      </c>
      <c r="H1056" s="70" t="s">
        <v>581</v>
      </c>
      <c r="I1056" s="70" t="s">
        <v>24</v>
      </c>
      <c r="J1056">
        <v>1.2E-2</v>
      </c>
      <c r="K1056">
        <v>6.4800000000000003E-4</v>
      </c>
      <c r="L1056">
        <v>60</v>
      </c>
      <c r="M1056">
        <v>0</v>
      </c>
      <c r="N1056">
        <v>0</v>
      </c>
      <c r="O1056">
        <v>1</v>
      </c>
      <c r="P1056" s="70" t="s">
        <v>553</v>
      </c>
      <c r="Q1056">
        <v>0</v>
      </c>
      <c r="R1056">
        <v>0</v>
      </c>
    </row>
    <row r="1057" spans="1:18" x14ac:dyDescent="0.25">
      <c r="A1057">
        <v>1057</v>
      </c>
      <c r="B1057" s="31" t="s">
        <v>7914</v>
      </c>
      <c r="C1057" s="70" t="s">
        <v>751</v>
      </c>
      <c r="D1057" s="70" t="s">
        <v>540</v>
      </c>
      <c r="E1057" s="70" t="s">
        <v>577</v>
      </c>
      <c r="F1057" s="70" t="s">
        <v>4508</v>
      </c>
      <c r="G1057" s="70" t="s">
        <v>4631</v>
      </c>
      <c r="H1057" s="70" t="s">
        <v>581</v>
      </c>
      <c r="I1057" s="70" t="s">
        <v>24</v>
      </c>
      <c r="J1057">
        <v>1.2E-2</v>
      </c>
      <c r="K1057">
        <v>6.4800000000000003E-4</v>
      </c>
      <c r="L1057">
        <v>60</v>
      </c>
      <c r="M1057">
        <v>0</v>
      </c>
      <c r="N1057">
        <v>0</v>
      </c>
      <c r="O1057">
        <v>1</v>
      </c>
      <c r="P1057" s="70" t="s">
        <v>553</v>
      </c>
      <c r="Q1057">
        <v>0</v>
      </c>
      <c r="R1057">
        <v>0</v>
      </c>
    </row>
    <row r="1058" spans="1:18" x14ac:dyDescent="0.25">
      <c r="A1058">
        <v>1058</v>
      </c>
      <c r="B1058" s="31" t="s">
        <v>7915</v>
      </c>
      <c r="C1058" s="70" t="s">
        <v>3915</v>
      </c>
      <c r="D1058" s="70" t="s">
        <v>166</v>
      </c>
      <c r="E1058" s="70" t="s">
        <v>4255</v>
      </c>
      <c r="F1058" s="70" t="s">
        <v>573</v>
      </c>
      <c r="G1058" s="70" t="s">
        <v>277</v>
      </c>
      <c r="H1058" s="70" t="s">
        <v>295</v>
      </c>
      <c r="I1058" s="70" t="s">
        <v>24</v>
      </c>
      <c r="J1058">
        <v>0.12</v>
      </c>
      <c r="K1058">
        <v>1E-3</v>
      </c>
      <c r="L1058">
        <v>20</v>
      </c>
      <c r="M1058">
        <v>0</v>
      </c>
      <c r="N1058">
        <v>0</v>
      </c>
      <c r="O1058">
        <v>1</v>
      </c>
      <c r="P1058" s="70" t="s">
        <v>553</v>
      </c>
      <c r="Q1058">
        <v>0</v>
      </c>
      <c r="R1058">
        <v>0</v>
      </c>
    </row>
    <row r="1059" spans="1:18" x14ac:dyDescent="0.25">
      <c r="A1059">
        <v>1059</v>
      </c>
      <c r="B1059" s="31" t="s">
        <v>7916</v>
      </c>
      <c r="C1059" s="70" t="s">
        <v>3875</v>
      </c>
      <c r="D1059" s="70" t="s">
        <v>166</v>
      </c>
      <c r="E1059" s="70" t="s">
        <v>4255</v>
      </c>
      <c r="F1059" s="70" t="s">
        <v>276</v>
      </c>
      <c r="G1059" s="70" t="s">
        <v>277</v>
      </c>
      <c r="H1059" s="70" t="s">
        <v>295</v>
      </c>
      <c r="I1059" s="70" t="s">
        <v>24</v>
      </c>
      <c r="J1059">
        <v>0.12</v>
      </c>
      <c r="K1059">
        <v>1E-3</v>
      </c>
      <c r="L1059">
        <v>20</v>
      </c>
      <c r="M1059">
        <v>0</v>
      </c>
      <c r="N1059">
        <v>0</v>
      </c>
      <c r="O1059">
        <v>1</v>
      </c>
      <c r="P1059" s="70" t="s">
        <v>553</v>
      </c>
      <c r="Q1059">
        <v>0</v>
      </c>
      <c r="R1059">
        <v>0</v>
      </c>
    </row>
    <row r="1060" spans="1:18" x14ac:dyDescent="0.25">
      <c r="A1060">
        <v>1060</v>
      </c>
      <c r="B1060" s="31" t="s">
        <v>7917</v>
      </c>
      <c r="C1060" s="70" t="s">
        <v>3421</v>
      </c>
      <c r="D1060" s="70" t="s">
        <v>166</v>
      </c>
      <c r="E1060" s="70" t="s">
        <v>4255</v>
      </c>
      <c r="F1060" s="70" t="s">
        <v>573</v>
      </c>
      <c r="G1060" s="70" t="s">
        <v>277</v>
      </c>
      <c r="H1060" s="70" t="s">
        <v>698</v>
      </c>
      <c r="I1060" s="70" t="s">
        <v>24</v>
      </c>
      <c r="J1060">
        <v>0.05</v>
      </c>
      <c r="K1060">
        <v>0</v>
      </c>
      <c r="L1060">
        <v>56</v>
      </c>
      <c r="M1060">
        <v>0</v>
      </c>
      <c r="N1060">
        <v>0</v>
      </c>
      <c r="O1060">
        <v>1</v>
      </c>
      <c r="P1060" s="70" t="s">
        <v>553</v>
      </c>
      <c r="Q1060">
        <v>0</v>
      </c>
      <c r="R1060">
        <v>0</v>
      </c>
    </row>
    <row r="1061" spans="1:18" x14ac:dyDescent="0.25">
      <c r="A1061">
        <v>1061</v>
      </c>
      <c r="B1061" s="31" t="s">
        <v>7918</v>
      </c>
      <c r="C1061" s="70" t="s">
        <v>3329</v>
      </c>
      <c r="D1061" s="70" t="s">
        <v>166</v>
      </c>
      <c r="E1061" s="70" t="s">
        <v>4255</v>
      </c>
      <c r="F1061" s="70" t="s">
        <v>573</v>
      </c>
      <c r="G1061" s="70" t="s">
        <v>733</v>
      </c>
      <c r="H1061" s="70" t="s">
        <v>59</v>
      </c>
      <c r="I1061" s="70" t="s">
        <v>24</v>
      </c>
      <c r="J1061">
        <v>0.24</v>
      </c>
      <c r="K1061">
        <v>2E-3</v>
      </c>
      <c r="L1061">
        <v>12</v>
      </c>
      <c r="M1061">
        <v>0</v>
      </c>
      <c r="N1061">
        <v>0</v>
      </c>
      <c r="O1061">
        <v>1</v>
      </c>
      <c r="P1061" s="70" t="s">
        <v>553</v>
      </c>
      <c r="Q1061">
        <v>0</v>
      </c>
      <c r="R1061">
        <v>0</v>
      </c>
    </row>
    <row r="1062" spans="1:18" x14ac:dyDescent="0.25">
      <c r="A1062">
        <v>1062</v>
      </c>
      <c r="B1062" s="31" t="s">
        <v>7919</v>
      </c>
      <c r="C1062" s="70" t="s">
        <v>753</v>
      </c>
      <c r="D1062" s="70" t="s">
        <v>540</v>
      </c>
      <c r="E1062" s="70" t="s">
        <v>577</v>
      </c>
      <c r="F1062" s="70" t="s">
        <v>4508</v>
      </c>
      <c r="G1062" s="70" t="s">
        <v>4631</v>
      </c>
      <c r="H1062" s="70" t="s">
        <v>581</v>
      </c>
      <c r="I1062" s="70" t="s">
        <v>24</v>
      </c>
      <c r="J1062">
        <v>1.2E-2</v>
      </c>
      <c r="K1062">
        <v>6.4800000000000003E-4</v>
      </c>
      <c r="L1062">
        <v>60</v>
      </c>
      <c r="M1062">
        <v>0</v>
      </c>
      <c r="N1062">
        <v>0</v>
      </c>
      <c r="O1062">
        <v>1</v>
      </c>
      <c r="P1062" s="70" t="s">
        <v>553</v>
      </c>
      <c r="Q1062">
        <v>0</v>
      </c>
      <c r="R1062">
        <v>0</v>
      </c>
    </row>
    <row r="1063" spans="1:18" x14ac:dyDescent="0.25">
      <c r="A1063">
        <v>1063</v>
      </c>
      <c r="B1063" s="31" t="s">
        <v>7920</v>
      </c>
      <c r="C1063" s="70" t="s">
        <v>4632</v>
      </c>
      <c r="D1063" s="70" t="s">
        <v>166</v>
      </c>
      <c r="E1063" s="70" t="s">
        <v>572</v>
      </c>
      <c r="F1063" s="70" t="s">
        <v>573</v>
      </c>
      <c r="G1063" s="70" t="s">
        <v>4625</v>
      </c>
      <c r="H1063" s="70" t="s">
        <v>59</v>
      </c>
      <c r="I1063" s="70" t="s">
        <v>24</v>
      </c>
      <c r="J1063">
        <v>0.25</v>
      </c>
      <c r="K1063">
        <v>0</v>
      </c>
      <c r="L1063">
        <v>12</v>
      </c>
      <c r="M1063">
        <v>0</v>
      </c>
      <c r="N1063">
        <v>0</v>
      </c>
      <c r="O1063">
        <v>1</v>
      </c>
      <c r="P1063" s="70" t="s">
        <v>553</v>
      </c>
      <c r="Q1063">
        <v>0</v>
      </c>
      <c r="R1063">
        <v>0</v>
      </c>
    </row>
    <row r="1064" spans="1:18" x14ac:dyDescent="0.25">
      <c r="A1064">
        <v>1064</v>
      </c>
      <c r="B1064" s="31" t="s">
        <v>7921</v>
      </c>
      <c r="C1064" s="70" t="s">
        <v>4633</v>
      </c>
      <c r="D1064" s="70" t="s">
        <v>540</v>
      </c>
      <c r="E1064" s="70" t="s">
        <v>577</v>
      </c>
      <c r="F1064" s="70" t="s">
        <v>4634</v>
      </c>
      <c r="G1064" s="70" t="s">
        <v>4625</v>
      </c>
      <c r="H1064" s="70" t="s">
        <v>59</v>
      </c>
      <c r="I1064" s="70" t="s">
        <v>24</v>
      </c>
      <c r="J1064">
        <v>0.25</v>
      </c>
      <c r="K1064">
        <v>0</v>
      </c>
      <c r="L1064">
        <v>12</v>
      </c>
      <c r="M1064">
        <v>0</v>
      </c>
      <c r="N1064">
        <v>0</v>
      </c>
      <c r="O1064">
        <v>1</v>
      </c>
      <c r="P1064" s="70" t="s">
        <v>553</v>
      </c>
      <c r="Q1064">
        <v>0</v>
      </c>
      <c r="R1064">
        <v>0</v>
      </c>
    </row>
    <row r="1065" spans="1:18" x14ac:dyDescent="0.25">
      <c r="A1065">
        <v>1065</v>
      </c>
      <c r="B1065" s="31" t="s">
        <v>7922</v>
      </c>
      <c r="C1065" s="70" t="s">
        <v>3563</v>
      </c>
      <c r="D1065" s="70" t="s">
        <v>166</v>
      </c>
      <c r="E1065" s="70" t="s">
        <v>4255</v>
      </c>
      <c r="F1065" s="70" t="s">
        <v>573</v>
      </c>
      <c r="G1065" s="70" t="s">
        <v>733</v>
      </c>
      <c r="H1065" s="70" t="s">
        <v>222</v>
      </c>
      <c r="I1065" s="70" t="s">
        <v>24</v>
      </c>
      <c r="J1065">
        <v>1.2E-2</v>
      </c>
      <c r="K1065">
        <v>2E-3</v>
      </c>
      <c r="L1065">
        <v>24</v>
      </c>
      <c r="M1065">
        <v>0</v>
      </c>
      <c r="N1065">
        <v>0</v>
      </c>
      <c r="O1065">
        <v>1</v>
      </c>
      <c r="P1065" s="70" t="s">
        <v>553</v>
      </c>
      <c r="Q1065">
        <v>0</v>
      </c>
      <c r="R1065">
        <v>0</v>
      </c>
    </row>
    <row r="1066" spans="1:18" x14ac:dyDescent="0.25">
      <c r="A1066">
        <v>1066</v>
      </c>
      <c r="B1066" s="31" t="s">
        <v>7923</v>
      </c>
      <c r="C1066" s="70" t="s">
        <v>4635</v>
      </c>
      <c r="D1066" s="70" t="s">
        <v>166</v>
      </c>
      <c r="E1066" s="70" t="s">
        <v>4255</v>
      </c>
      <c r="F1066" s="70" t="s">
        <v>573</v>
      </c>
      <c r="G1066" s="70" t="s">
        <v>277</v>
      </c>
      <c r="H1066" s="70" t="s">
        <v>752</v>
      </c>
      <c r="I1066" s="70" t="s">
        <v>24</v>
      </c>
      <c r="J1066">
        <v>0.29499999999999998</v>
      </c>
      <c r="K1066">
        <v>2.34E-4</v>
      </c>
      <c r="L1066">
        <v>56</v>
      </c>
      <c r="M1066">
        <v>0</v>
      </c>
      <c r="N1066">
        <v>0</v>
      </c>
      <c r="O1066">
        <v>1</v>
      </c>
      <c r="P1066" s="70" t="s">
        <v>553</v>
      </c>
      <c r="Q1066">
        <v>0</v>
      </c>
      <c r="R1066">
        <v>0</v>
      </c>
    </row>
    <row r="1067" spans="1:18" x14ac:dyDescent="0.25">
      <c r="A1067">
        <v>1067</v>
      </c>
      <c r="B1067" s="31" t="s">
        <v>7924</v>
      </c>
      <c r="C1067" s="70" t="s">
        <v>3307</v>
      </c>
      <c r="D1067" s="70" t="s">
        <v>166</v>
      </c>
      <c r="E1067" s="70" t="s">
        <v>4255</v>
      </c>
      <c r="F1067" s="70" t="s">
        <v>4341</v>
      </c>
      <c r="G1067" s="70" t="s">
        <v>277</v>
      </c>
      <c r="H1067" s="70" t="s">
        <v>698</v>
      </c>
      <c r="I1067" s="70" t="s">
        <v>24</v>
      </c>
      <c r="J1067">
        <v>0.3</v>
      </c>
      <c r="K1067">
        <v>4.0000000000000001E-3</v>
      </c>
      <c r="L1067">
        <v>9</v>
      </c>
      <c r="M1067">
        <v>2.7</v>
      </c>
      <c r="N1067">
        <v>0</v>
      </c>
      <c r="O1067">
        <v>1</v>
      </c>
      <c r="P1067" s="70" t="s">
        <v>553</v>
      </c>
      <c r="Q1067">
        <v>0</v>
      </c>
      <c r="R1067">
        <v>0</v>
      </c>
    </row>
    <row r="1068" spans="1:18" x14ac:dyDescent="0.25">
      <c r="A1068">
        <v>1068</v>
      </c>
      <c r="B1068" s="31" t="s">
        <v>7925</v>
      </c>
      <c r="C1068" s="70" t="s">
        <v>754</v>
      </c>
      <c r="D1068" s="70" t="s">
        <v>881</v>
      </c>
      <c r="E1068" s="70" t="s">
        <v>2538</v>
      </c>
      <c r="F1068" s="70" t="s">
        <v>1764</v>
      </c>
      <c r="G1068" s="70" t="s">
        <v>755</v>
      </c>
      <c r="H1068" s="70" t="s">
        <v>103</v>
      </c>
      <c r="I1068" s="70" t="s">
        <v>24</v>
      </c>
      <c r="J1068">
        <v>1</v>
      </c>
      <c r="K1068">
        <v>1E-3</v>
      </c>
      <c r="L1068">
        <v>12</v>
      </c>
      <c r="M1068">
        <v>0</v>
      </c>
      <c r="N1068">
        <v>0</v>
      </c>
      <c r="O1068">
        <v>1</v>
      </c>
      <c r="P1068" s="70" t="s">
        <v>75</v>
      </c>
      <c r="Q1068">
        <v>0</v>
      </c>
      <c r="R1068">
        <v>0</v>
      </c>
    </row>
    <row r="1069" spans="1:18" x14ac:dyDescent="0.25">
      <c r="A1069">
        <v>1069</v>
      </c>
      <c r="B1069" s="31" t="s">
        <v>7926</v>
      </c>
      <c r="C1069" s="70" t="s">
        <v>756</v>
      </c>
      <c r="D1069" s="70" t="s">
        <v>881</v>
      </c>
      <c r="E1069" s="70" t="s">
        <v>2538</v>
      </c>
      <c r="F1069" s="70" t="s">
        <v>1764</v>
      </c>
      <c r="G1069" s="70" t="s">
        <v>755</v>
      </c>
      <c r="H1069" s="70" t="s">
        <v>90</v>
      </c>
      <c r="I1069" s="70" t="s">
        <v>24</v>
      </c>
      <c r="J1069">
        <v>0.25</v>
      </c>
      <c r="K1069">
        <v>0</v>
      </c>
      <c r="L1069">
        <v>24</v>
      </c>
      <c r="M1069">
        <v>0</v>
      </c>
      <c r="N1069">
        <v>0</v>
      </c>
      <c r="O1069">
        <v>1</v>
      </c>
      <c r="P1069" s="70" t="s">
        <v>75</v>
      </c>
      <c r="Q1069">
        <v>0</v>
      </c>
      <c r="R1069">
        <v>0</v>
      </c>
    </row>
    <row r="1070" spans="1:18" x14ac:dyDescent="0.25">
      <c r="A1070">
        <v>1070</v>
      </c>
      <c r="B1070" s="31" t="s">
        <v>7927</v>
      </c>
      <c r="C1070" s="70" t="s">
        <v>757</v>
      </c>
      <c r="D1070" s="70" t="s">
        <v>881</v>
      </c>
      <c r="E1070" s="70" t="s">
        <v>2538</v>
      </c>
      <c r="F1070" s="70" t="s">
        <v>4636</v>
      </c>
      <c r="G1070" s="70" t="s">
        <v>755</v>
      </c>
      <c r="H1070" s="70" t="s">
        <v>103</v>
      </c>
      <c r="I1070" s="70" t="s">
        <v>24</v>
      </c>
      <c r="J1070">
        <v>1</v>
      </c>
      <c r="K1070">
        <v>1E-3</v>
      </c>
      <c r="L1070">
        <v>12</v>
      </c>
      <c r="M1070">
        <v>0</v>
      </c>
      <c r="N1070">
        <v>0</v>
      </c>
      <c r="O1070">
        <v>1</v>
      </c>
      <c r="P1070" s="70" t="s">
        <v>75</v>
      </c>
      <c r="Q1070">
        <v>0</v>
      </c>
      <c r="R1070">
        <v>0</v>
      </c>
    </row>
    <row r="1071" spans="1:18" x14ac:dyDescent="0.25">
      <c r="A1071">
        <v>1071</v>
      </c>
      <c r="B1071" s="31" t="s">
        <v>7928</v>
      </c>
      <c r="C1071" s="70" t="s">
        <v>758</v>
      </c>
      <c r="D1071" s="70" t="s">
        <v>881</v>
      </c>
      <c r="E1071" s="70" t="s">
        <v>2538</v>
      </c>
      <c r="F1071" s="70" t="s">
        <v>1764</v>
      </c>
      <c r="G1071" s="70" t="s">
        <v>755</v>
      </c>
      <c r="H1071" s="70" t="s">
        <v>90</v>
      </c>
      <c r="I1071" s="70" t="s">
        <v>24</v>
      </c>
      <c r="J1071">
        <v>0.5</v>
      </c>
      <c r="K1071">
        <v>1E-3</v>
      </c>
      <c r="L1071">
        <v>24</v>
      </c>
      <c r="M1071">
        <v>0</v>
      </c>
      <c r="N1071">
        <v>0</v>
      </c>
      <c r="O1071">
        <v>1</v>
      </c>
      <c r="P1071" s="70" t="s">
        <v>75</v>
      </c>
      <c r="Q1071">
        <v>0</v>
      </c>
      <c r="R1071">
        <v>0</v>
      </c>
    </row>
    <row r="1072" spans="1:18" x14ac:dyDescent="0.25">
      <c r="A1072">
        <v>1072</v>
      </c>
      <c r="B1072" s="31" t="s">
        <v>7929</v>
      </c>
      <c r="C1072" s="70" t="s">
        <v>759</v>
      </c>
      <c r="D1072" s="70" t="s">
        <v>881</v>
      </c>
      <c r="E1072" s="70" t="s">
        <v>2450</v>
      </c>
      <c r="F1072" s="70" t="s">
        <v>2451</v>
      </c>
      <c r="G1072" s="70" t="s">
        <v>760</v>
      </c>
      <c r="H1072" s="70" t="s">
        <v>103</v>
      </c>
      <c r="I1072" s="70" t="s">
        <v>24</v>
      </c>
      <c r="J1072">
        <v>1</v>
      </c>
      <c r="K1072">
        <v>1E-3</v>
      </c>
      <c r="L1072">
        <v>12</v>
      </c>
      <c r="M1072">
        <v>0</v>
      </c>
      <c r="N1072">
        <v>0</v>
      </c>
      <c r="O1072">
        <v>1</v>
      </c>
      <c r="P1072" s="70" t="s">
        <v>75</v>
      </c>
      <c r="Q1072">
        <v>0</v>
      </c>
      <c r="R1072">
        <v>0</v>
      </c>
    </row>
    <row r="1073" spans="1:18" x14ac:dyDescent="0.25">
      <c r="A1073">
        <v>1073</v>
      </c>
      <c r="B1073" s="31" t="s">
        <v>7930</v>
      </c>
      <c r="C1073" s="70" t="s">
        <v>761</v>
      </c>
      <c r="D1073" s="70" t="s">
        <v>881</v>
      </c>
      <c r="E1073" s="70" t="s">
        <v>2450</v>
      </c>
      <c r="F1073" s="70" t="s">
        <v>2451</v>
      </c>
      <c r="G1073" s="70" t="s">
        <v>760</v>
      </c>
      <c r="H1073" s="70" t="s">
        <v>195</v>
      </c>
      <c r="I1073" s="70" t="s">
        <v>24</v>
      </c>
      <c r="J1073">
        <v>1</v>
      </c>
      <c r="K1073">
        <v>3.2759999999999998E-3</v>
      </c>
      <c r="L1073">
        <v>10</v>
      </c>
      <c r="M1073">
        <v>0</v>
      </c>
      <c r="N1073">
        <v>0</v>
      </c>
      <c r="O1073">
        <v>1</v>
      </c>
      <c r="P1073" s="70" t="s">
        <v>75</v>
      </c>
      <c r="Q1073">
        <v>0</v>
      </c>
      <c r="R1073">
        <v>0</v>
      </c>
    </row>
    <row r="1074" spans="1:18" x14ac:dyDescent="0.25">
      <c r="A1074">
        <v>1074</v>
      </c>
      <c r="B1074" s="31" t="s">
        <v>7931</v>
      </c>
      <c r="C1074" s="70" t="s">
        <v>762</v>
      </c>
      <c r="D1074" s="70" t="s">
        <v>881</v>
      </c>
      <c r="E1074" s="70" t="s">
        <v>2450</v>
      </c>
      <c r="F1074" s="70" t="s">
        <v>2451</v>
      </c>
      <c r="G1074" s="70" t="s">
        <v>760</v>
      </c>
      <c r="H1074" s="70" t="s">
        <v>103</v>
      </c>
      <c r="I1074" s="70" t="s">
        <v>24</v>
      </c>
      <c r="J1074">
        <v>1</v>
      </c>
      <c r="K1074">
        <v>3.0000000000000001E-3</v>
      </c>
      <c r="L1074">
        <v>10</v>
      </c>
      <c r="M1074">
        <v>0</v>
      </c>
      <c r="N1074">
        <v>0</v>
      </c>
      <c r="O1074">
        <v>1</v>
      </c>
      <c r="P1074" s="70" t="s">
        <v>75</v>
      </c>
      <c r="Q1074">
        <v>0</v>
      </c>
      <c r="R1074">
        <v>0</v>
      </c>
    </row>
    <row r="1075" spans="1:18" x14ac:dyDescent="0.25">
      <c r="A1075">
        <v>1075</v>
      </c>
      <c r="B1075" s="31" t="s">
        <v>7932</v>
      </c>
      <c r="C1075" s="70" t="s">
        <v>763</v>
      </c>
      <c r="D1075" s="70" t="s">
        <v>881</v>
      </c>
      <c r="E1075" s="70" t="s">
        <v>2450</v>
      </c>
      <c r="F1075" s="70" t="s">
        <v>2451</v>
      </c>
      <c r="G1075" s="70" t="s">
        <v>760</v>
      </c>
      <c r="H1075" s="70" t="s">
        <v>195</v>
      </c>
      <c r="I1075" s="70" t="s">
        <v>24</v>
      </c>
      <c r="J1075">
        <v>1</v>
      </c>
      <c r="K1075">
        <v>3.0000000000000001E-3</v>
      </c>
      <c r="L1075">
        <v>10</v>
      </c>
      <c r="M1075">
        <v>0</v>
      </c>
      <c r="N1075">
        <v>0</v>
      </c>
      <c r="O1075">
        <v>1</v>
      </c>
      <c r="P1075" s="70" t="s">
        <v>75</v>
      </c>
      <c r="Q1075">
        <v>0</v>
      </c>
      <c r="R1075">
        <v>0</v>
      </c>
    </row>
    <row r="1076" spans="1:18" x14ac:dyDescent="0.25">
      <c r="A1076">
        <v>1076</v>
      </c>
      <c r="B1076" s="31" t="s">
        <v>7933</v>
      </c>
      <c r="C1076" s="70" t="s">
        <v>764</v>
      </c>
      <c r="D1076" s="70" t="s">
        <v>166</v>
      </c>
      <c r="E1076" s="70" t="s">
        <v>4255</v>
      </c>
      <c r="F1076" s="70" t="s">
        <v>4622</v>
      </c>
      <c r="G1076" s="70" t="s">
        <v>765</v>
      </c>
      <c r="H1076" s="70" t="s">
        <v>222</v>
      </c>
      <c r="I1076" s="70" t="s">
        <v>24</v>
      </c>
      <c r="J1076">
        <v>0.23</v>
      </c>
      <c r="K1076">
        <v>0</v>
      </c>
      <c r="L1076">
        <v>24</v>
      </c>
      <c r="M1076">
        <v>0</v>
      </c>
      <c r="N1076">
        <v>0</v>
      </c>
      <c r="O1076">
        <v>1</v>
      </c>
      <c r="P1076" s="70" t="s">
        <v>553</v>
      </c>
      <c r="Q1076">
        <v>0</v>
      </c>
      <c r="R1076">
        <v>0</v>
      </c>
    </row>
    <row r="1077" spans="1:18" x14ac:dyDescent="0.25">
      <c r="A1077">
        <v>1077</v>
      </c>
      <c r="B1077" s="31" t="s">
        <v>7934</v>
      </c>
      <c r="C1077" s="70" t="s">
        <v>766</v>
      </c>
      <c r="D1077" s="70" t="s">
        <v>166</v>
      </c>
      <c r="E1077" s="70" t="s">
        <v>4255</v>
      </c>
      <c r="F1077" s="70" t="s">
        <v>4189</v>
      </c>
      <c r="G1077" s="70" t="s">
        <v>765</v>
      </c>
      <c r="H1077" s="70" t="s">
        <v>222</v>
      </c>
      <c r="I1077" s="70" t="s">
        <v>24</v>
      </c>
      <c r="J1077">
        <v>0.25</v>
      </c>
      <c r="K1077">
        <v>0</v>
      </c>
      <c r="L1077">
        <v>24</v>
      </c>
      <c r="M1077">
        <v>0</v>
      </c>
      <c r="N1077">
        <v>0</v>
      </c>
      <c r="O1077">
        <v>1</v>
      </c>
      <c r="P1077" s="70" t="s">
        <v>553</v>
      </c>
      <c r="Q1077">
        <v>0</v>
      </c>
      <c r="R1077">
        <v>0</v>
      </c>
    </row>
    <row r="1078" spans="1:18" x14ac:dyDescent="0.25">
      <c r="A1078">
        <v>1078</v>
      </c>
      <c r="B1078" s="31" t="s">
        <v>7935</v>
      </c>
      <c r="C1078" s="70" t="s">
        <v>767</v>
      </c>
      <c r="D1078" s="70" t="s">
        <v>166</v>
      </c>
      <c r="E1078" s="70" t="s">
        <v>4255</v>
      </c>
      <c r="F1078" s="70" t="s">
        <v>573</v>
      </c>
      <c r="G1078" s="70" t="s">
        <v>765</v>
      </c>
      <c r="H1078" s="70" t="s">
        <v>90</v>
      </c>
      <c r="I1078" s="70" t="s">
        <v>24</v>
      </c>
      <c r="J1078">
        <v>0.2</v>
      </c>
      <c r="K1078">
        <v>0</v>
      </c>
      <c r="L1078">
        <v>24</v>
      </c>
      <c r="M1078">
        <v>0</v>
      </c>
      <c r="N1078">
        <v>0</v>
      </c>
      <c r="O1078">
        <v>1</v>
      </c>
      <c r="P1078" s="70" t="s">
        <v>553</v>
      </c>
      <c r="Q1078">
        <v>0</v>
      </c>
      <c r="R1078">
        <v>0</v>
      </c>
    </row>
    <row r="1079" spans="1:18" x14ac:dyDescent="0.25">
      <c r="A1079">
        <v>1079</v>
      </c>
      <c r="B1079" s="31" t="s">
        <v>7936</v>
      </c>
      <c r="C1079" s="70" t="s">
        <v>768</v>
      </c>
      <c r="D1079" s="70" t="s">
        <v>881</v>
      </c>
      <c r="E1079" s="70" t="s">
        <v>2402</v>
      </c>
      <c r="F1079" s="70" t="s">
        <v>2403</v>
      </c>
      <c r="G1079" s="70" t="s">
        <v>769</v>
      </c>
      <c r="H1079" s="70" t="s">
        <v>222</v>
      </c>
      <c r="I1079" s="70" t="s">
        <v>24</v>
      </c>
      <c r="J1079">
        <v>0.25</v>
      </c>
      <c r="K1079">
        <v>0</v>
      </c>
      <c r="L1079">
        <v>24</v>
      </c>
      <c r="M1079">
        <v>0</v>
      </c>
      <c r="N1079">
        <v>0</v>
      </c>
      <c r="O1079">
        <v>1</v>
      </c>
      <c r="P1079" s="70" t="s">
        <v>75</v>
      </c>
      <c r="Q1079">
        <v>0</v>
      </c>
      <c r="R1079">
        <v>0</v>
      </c>
    </row>
    <row r="1080" spans="1:18" x14ac:dyDescent="0.25">
      <c r="A1080">
        <v>1080</v>
      </c>
      <c r="B1080" s="31" t="s">
        <v>7937</v>
      </c>
      <c r="C1080" s="70" t="s">
        <v>770</v>
      </c>
      <c r="D1080" s="70" t="s">
        <v>881</v>
      </c>
      <c r="E1080" s="70" t="s">
        <v>2402</v>
      </c>
      <c r="F1080" s="70" t="s">
        <v>2403</v>
      </c>
      <c r="G1080" s="70" t="s">
        <v>769</v>
      </c>
      <c r="H1080" s="70" t="s">
        <v>59</v>
      </c>
      <c r="I1080" s="70" t="s">
        <v>24</v>
      </c>
      <c r="J1080">
        <v>0.5</v>
      </c>
      <c r="K1080">
        <v>1E-3</v>
      </c>
      <c r="L1080">
        <v>12</v>
      </c>
      <c r="M1080">
        <v>0</v>
      </c>
      <c r="N1080">
        <v>0</v>
      </c>
      <c r="O1080">
        <v>1</v>
      </c>
      <c r="P1080" s="70" t="s">
        <v>75</v>
      </c>
      <c r="Q1080">
        <v>0</v>
      </c>
      <c r="R1080">
        <v>0</v>
      </c>
    </row>
    <row r="1081" spans="1:18" x14ac:dyDescent="0.25">
      <c r="A1081">
        <v>1081</v>
      </c>
      <c r="B1081" s="31" t="s">
        <v>7938</v>
      </c>
      <c r="C1081" s="70" t="s">
        <v>3330</v>
      </c>
      <c r="D1081" s="70" t="s">
        <v>53</v>
      </c>
      <c r="E1081" s="70" t="s">
        <v>2434</v>
      </c>
      <c r="F1081" s="70" t="s">
        <v>2494</v>
      </c>
      <c r="G1081" s="70" t="s">
        <v>448</v>
      </c>
      <c r="H1081" s="70" t="s">
        <v>45</v>
      </c>
      <c r="I1081" s="70" t="s">
        <v>24</v>
      </c>
      <c r="J1081">
        <v>0.24</v>
      </c>
      <c r="K1081">
        <v>0</v>
      </c>
      <c r="L1081">
        <v>10</v>
      </c>
      <c r="M1081">
        <v>0</v>
      </c>
      <c r="N1081">
        <v>0</v>
      </c>
      <c r="O1081">
        <v>1</v>
      </c>
      <c r="P1081" s="70" t="s">
        <v>38</v>
      </c>
      <c r="Q1081">
        <v>0</v>
      </c>
      <c r="R1081">
        <v>0</v>
      </c>
    </row>
    <row r="1082" spans="1:18" x14ac:dyDescent="0.25">
      <c r="A1082">
        <v>1082</v>
      </c>
      <c r="B1082" s="31" t="s">
        <v>7939</v>
      </c>
      <c r="C1082" s="70" t="s">
        <v>3331</v>
      </c>
      <c r="D1082" s="70" t="s">
        <v>209</v>
      </c>
      <c r="E1082" s="70" t="s">
        <v>210</v>
      </c>
      <c r="F1082" s="70" t="s">
        <v>4215</v>
      </c>
      <c r="G1082" s="70" t="s">
        <v>448</v>
      </c>
      <c r="H1082" s="70" t="s">
        <v>222</v>
      </c>
      <c r="I1082" s="70" t="s">
        <v>24</v>
      </c>
      <c r="J1082">
        <v>0.248</v>
      </c>
      <c r="K1082">
        <v>0</v>
      </c>
      <c r="L1082">
        <v>24</v>
      </c>
      <c r="M1082">
        <v>0</v>
      </c>
      <c r="N1082">
        <v>0</v>
      </c>
      <c r="O1082">
        <v>1</v>
      </c>
      <c r="P1082" s="70" t="s">
        <v>38</v>
      </c>
      <c r="Q1082">
        <v>0</v>
      </c>
      <c r="R1082">
        <v>0</v>
      </c>
    </row>
    <row r="1083" spans="1:18" x14ac:dyDescent="0.25">
      <c r="A1083">
        <v>1083</v>
      </c>
      <c r="B1083" s="31" t="s">
        <v>7940</v>
      </c>
      <c r="C1083" s="70" t="s">
        <v>4637</v>
      </c>
      <c r="D1083" s="70" t="s">
        <v>209</v>
      </c>
      <c r="E1083" s="70" t="s">
        <v>210</v>
      </c>
      <c r="F1083" s="70" t="s">
        <v>4353</v>
      </c>
      <c r="G1083" s="70" t="s">
        <v>448</v>
      </c>
      <c r="H1083" s="70" t="s">
        <v>228</v>
      </c>
      <c r="I1083" s="70" t="s">
        <v>24</v>
      </c>
      <c r="J1083">
        <v>2.5999999999999999E-2</v>
      </c>
      <c r="K1083">
        <v>0</v>
      </c>
      <c r="L1083">
        <v>48</v>
      </c>
      <c r="M1083">
        <v>0</v>
      </c>
      <c r="N1083">
        <v>0</v>
      </c>
      <c r="O1083">
        <v>1</v>
      </c>
      <c r="P1083" s="70" t="s">
        <v>38</v>
      </c>
      <c r="Q1083">
        <v>0</v>
      </c>
      <c r="R1083">
        <v>0</v>
      </c>
    </row>
    <row r="1084" spans="1:18" x14ac:dyDescent="0.25">
      <c r="A1084">
        <v>1084</v>
      </c>
      <c r="B1084" s="31" t="s">
        <v>7941</v>
      </c>
      <c r="C1084" s="70" t="s">
        <v>4638</v>
      </c>
      <c r="D1084" s="70" t="s">
        <v>209</v>
      </c>
      <c r="E1084" s="70" t="s">
        <v>210</v>
      </c>
      <c r="F1084" s="70" t="s">
        <v>4353</v>
      </c>
      <c r="G1084" s="70" t="s">
        <v>448</v>
      </c>
      <c r="H1084" s="70" t="s">
        <v>464</v>
      </c>
      <c r="I1084" s="70" t="s">
        <v>24</v>
      </c>
      <c r="J1084">
        <v>2.5000000000000001E-2</v>
      </c>
      <c r="K1084">
        <v>0</v>
      </c>
      <c r="L1084">
        <v>16</v>
      </c>
      <c r="M1084">
        <v>0</v>
      </c>
      <c r="N1084">
        <v>0</v>
      </c>
      <c r="O1084">
        <v>1</v>
      </c>
      <c r="P1084" s="70" t="s">
        <v>38</v>
      </c>
      <c r="Q1084">
        <v>0</v>
      </c>
      <c r="R1084">
        <v>0</v>
      </c>
    </row>
    <row r="1085" spans="1:18" x14ac:dyDescent="0.25">
      <c r="A1085">
        <v>1085</v>
      </c>
      <c r="B1085" s="31" t="s">
        <v>7942</v>
      </c>
      <c r="C1085" s="70" t="s">
        <v>4639</v>
      </c>
      <c r="D1085" s="70" t="s">
        <v>209</v>
      </c>
      <c r="E1085" s="70" t="s">
        <v>210</v>
      </c>
      <c r="F1085" s="70" t="s">
        <v>4640</v>
      </c>
      <c r="G1085" s="70" t="s">
        <v>448</v>
      </c>
      <c r="H1085" s="70" t="s">
        <v>90</v>
      </c>
      <c r="I1085" s="70" t="s">
        <v>24</v>
      </c>
      <c r="J1085">
        <v>0.125</v>
      </c>
      <c r="K1085">
        <v>1.2539999999999999E-3</v>
      </c>
      <c r="L1085">
        <v>24</v>
      </c>
      <c r="M1085">
        <v>0</v>
      </c>
      <c r="N1085">
        <v>0</v>
      </c>
      <c r="O1085">
        <v>1</v>
      </c>
      <c r="P1085" s="70" t="s">
        <v>38</v>
      </c>
      <c r="Q1085">
        <v>0</v>
      </c>
      <c r="R1085">
        <v>0</v>
      </c>
    </row>
    <row r="1086" spans="1:18" x14ac:dyDescent="0.25">
      <c r="A1086">
        <v>1086</v>
      </c>
      <c r="B1086" s="31" t="s">
        <v>7943</v>
      </c>
      <c r="C1086" s="70" t="s">
        <v>3624</v>
      </c>
      <c r="D1086" s="70" t="s">
        <v>209</v>
      </c>
      <c r="E1086" s="70" t="s">
        <v>210</v>
      </c>
      <c r="F1086" s="70" t="s">
        <v>2564</v>
      </c>
      <c r="G1086" s="70" t="s">
        <v>448</v>
      </c>
      <c r="H1086" s="70" t="s">
        <v>195</v>
      </c>
      <c r="I1086" s="70" t="s">
        <v>24</v>
      </c>
      <c r="J1086">
        <v>0.29499999999999998</v>
      </c>
      <c r="K1086">
        <v>0</v>
      </c>
      <c r="L1086">
        <v>10</v>
      </c>
      <c r="M1086">
        <v>0</v>
      </c>
      <c r="N1086">
        <v>0</v>
      </c>
      <c r="O1086">
        <v>1</v>
      </c>
      <c r="P1086" s="70" t="s">
        <v>38</v>
      </c>
      <c r="Q1086">
        <v>0</v>
      </c>
      <c r="R1086">
        <v>0</v>
      </c>
    </row>
    <row r="1087" spans="1:18" x14ac:dyDescent="0.25">
      <c r="A1087">
        <v>1087</v>
      </c>
      <c r="B1087" s="31" t="s">
        <v>7944</v>
      </c>
      <c r="C1087" s="70" t="s">
        <v>771</v>
      </c>
      <c r="D1087" s="70" t="s">
        <v>209</v>
      </c>
      <c r="E1087" s="70" t="s">
        <v>210</v>
      </c>
      <c r="F1087" s="70" t="s">
        <v>2564</v>
      </c>
      <c r="G1087" s="70" t="s">
        <v>448</v>
      </c>
      <c r="H1087" s="70" t="s">
        <v>195</v>
      </c>
      <c r="I1087" s="70" t="s">
        <v>24</v>
      </c>
      <c r="J1087">
        <v>0.24</v>
      </c>
      <c r="K1087">
        <v>0.54300000000000004</v>
      </c>
      <c r="L1087">
        <v>10</v>
      </c>
      <c r="M1087">
        <v>0</v>
      </c>
      <c r="N1087">
        <v>0</v>
      </c>
      <c r="O1087">
        <v>1</v>
      </c>
      <c r="P1087" s="70" t="s">
        <v>38</v>
      </c>
      <c r="Q1087">
        <v>0</v>
      </c>
      <c r="R1087">
        <v>0</v>
      </c>
    </row>
    <row r="1088" spans="1:18" x14ac:dyDescent="0.25">
      <c r="A1088">
        <v>1088</v>
      </c>
      <c r="B1088" s="31" t="s">
        <v>7945</v>
      </c>
      <c r="C1088" s="70" t="s">
        <v>772</v>
      </c>
      <c r="D1088" s="70" t="s">
        <v>209</v>
      </c>
      <c r="E1088" s="70" t="s">
        <v>210</v>
      </c>
      <c r="F1088" s="70" t="s">
        <v>2564</v>
      </c>
      <c r="G1088" s="70" t="s">
        <v>448</v>
      </c>
      <c r="H1088" s="70" t="s">
        <v>195</v>
      </c>
      <c r="I1088" s="70" t="s">
        <v>24</v>
      </c>
      <c r="J1088">
        <v>0.24</v>
      </c>
      <c r="K1088">
        <v>0</v>
      </c>
      <c r="L1088">
        <v>10</v>
      </c>
      <c r="M1088">
        <v>0</v>
      </c>
      <c r="N1088">
        <v>0</v>
      </c>
      <c r="O1088">
        <v>1</v>
      </c>
      <c r="P1088" s="70" t="s">
        <v>38</v>
      </c>
      <c r="Q1088">
        <v>0</v>
      </c>
      <c r="R1088">
        <v>0</v>
      </c>
    </row>
    <row r="1089" spans="1:18" x14ac:dyDescent="0.25">
      <c r="A1089">
        <v>1089</v>
      </c>
      <c r="B1089" s="31" t="s">
        <v>7946</v>
      </c>
      <c r="C1089" s="70" t="s">
        <v>3294</v>
      </c>
      <c r="D1089" s="70" t="s">
        <v>39</v>
      </c>
      <c r="E1089" s="70" t="s">
        <v>2481</v>
      </c>
      <c r="F1089" s="70" t="s">
        <v>63</v>
      </c>
      <c r="G1089" s="70" t="s">
        <v>773</v>
      </c>
      <c r="H1089" s="70" t="s">
        <v>244</v>
      </c>
      <c r="I1089" s="70" t="s">
        <v>24</v>
      </c>
      <c r="J1089">
        <v>0.222</v>
      </c>
      <c r="K1089">
        <v>3.3000000000000002E-2</v>
      </c>
      <c r="L1089">
        <v>1</v>
      </c>
      <c r="M1089">
        <v>0</v>
      </c>
      <c r="N1089">
        <v>0</v>
      </c>
      <c r="O1089">
        <v>1</v>
      </c>
      <c r="P1089" s="70" t="s">
        <v>336</v>
      </c>
      <c r="Q1089">
        <v>0</v>
      </c>
      <c r="R1089">
        <v>0</v>
      </c>
    </row>
    <row r="1090" spans="1:18" x14ac:dyDescent="0.25">
      <c r="A1090">
        <v>1090</v>
      </c>
      <c r="B1090" s="31" t="s">
        <v>7947</v>
      </c>
      <c r="C1090" s="70" t="s">
        <v>3749</v>
      </c>
      <c r="D1090" s="70" t="s">
        <v>166</v>
      </c>
      <c r="E1090" s="70" t="s">
        <v>4641</v>
      </c>
      <c r="F1090" s="70" t="s">
        <v>4642</v>
      </c>
      <c r="G1090" s="70" t="s">
        <v>774</v>
      </c>
      <c r="H1090" s="70" t="s">
        <v>222</v>
      </c>
      <c r="I1090" s="70" t="s">
        <v>24</v>
      </c>
      <c r="J1090">
        <v>5.3999999999999999E-2</v>
      </c>
      <c r="K1090">
        <v>1E-3</v>
      </c>
      <c r="L1090">
        <v>24</v>
      </c>
      <c r="M1090">
        <v>0</v>
      </c>
      <c r="N1090">
        <v>0</v>
      </c>
      <c r="O1090">
        <v>1</v>
      </c>
      <c r="P1090" s="70" t="s">
        <v>91</v>
      </c>
      <c r="Q1090">
        <v>0</v>
      </c>
      <c r="R1090">
        <v>0</v>
      </c>
    </row>
    <row r="1091" spans="1:18" x14ac:dyDescent="0.25">
      <c r="A1091">
        <v>1091</v>
      </c>
      <c r="B1091" s="31" t="s">
        <v>7948</v>
      </c>
      <c r="C1091" s="70" t="s">
        <v>3528</v>
      </c>
      <c r="D1091" s="70" t="s">
        <v>166</v>
      </c>
      <c r="E1091" s="70" t="s">
        <v>4522</v>
      </c>
      <c r="F1091" s="70" t="s">
        <v>4643</v>
      </c>
      <c r="G1091" s="70" t="s">
        <v>774</v>
      </c>
      <c r="H1091" s="70" t="s">
        <v>222</v>
      </c>
      <c r="I1091" s="70" t="s">
        <v>24</v>
      </c>
      <c r="J1091">
        <v>0.19</v>
      </c>
      <c r="K1091">
        <v>1E-3</v>
      </c>
      <c r="L1091">
        <v>24</v>
      </c>
      <c r="M1091">
        <v>0</v>
      </c>
      <c r="N1091">
        <v>0</v>
      </c>
      <c r="O1091">
        <v>1</v>
      </c>
      <c r="P1091" s="70" t="s">
        <v>91</v>
      </c>
      <c r="Q1091">
        <v>0</v>
      </c>
      <c r="R1091">
        <v>0</v>
      </c>
    </row>
    <row r="1092" spans="1:18" x14ac:dyDescent="0.25">
      <c r="A1092">
        <v>1092</v>
      </c>
      <c r="B1092" s="31" t="s">
        <v>7949</v>
      </c>
      <c r="C1092" s="70" t="s">
        <v>3527</v>
      </c>
      <c r="D1092" s="70" t="s">
        <v>166</v>
      </c>
      <c r="E1092" s="70" t="s">
        <v>4522</v>
      </c>
      <c r="F1092" s="70" t="s">
        <v>4643</v>
      </c>
      <c r="G1092" s="70" t="s">
        <v>774</v>
      </c>
      <c r="H1092" s="70" t="s">
        <v>222</v>
      </c>
      <c r="I1092" s="70" t="s">
        <v>24</v>
      </c>
      <c r="J1092">
        <v>0.19</v>
      </c>
      <c r="K1092">
        <v>1E-3</v>
      </c>
      <c r="L1092">
        <v>24</v>
      </c>
      <c r="M1092">
        <v>0</v>
      </c>
      <c r="N1092">
        <v>0</v>
      </c>
      <c r="O1092">
        <v>1</v>
      </c>
      <c r="P1092" s="70" t="s">
        <v>91</v>
      </c>
      <c r="Q1092">
        <v>0</v>
      </c>
      <c r="R1092">
        <v>0</v>
      </c>
    </row>
    <row r="1093" spans="1:18" x14ac:dyDescent="0.25">
      <c r="A1093">
        <v>1093</v>
      </c>
      <c r="B1093" s="31" t="s">
        <v>7950</v>
      </c>
      <c r="C1093" s="70" t="s">
        <v>3844</v>
      </c>
      <c r="D1093" s="70" t="s">
        <v>166</v>
      </c>
      <c r="E1093" s="70" t="s">
        <v>4522</v>
      </c>
      <c r="F1093" s="70" t="s">
        <v>4643</v>
      </c>
      <c r="G1093" s="70" t="s">
        <v>774</v>
      </c>
      <c r="H1093" s="70" t="s">
        <v>222</v>
      </c>
      <c r="I1093" s="70" t="s">
        <v>24</v>
      </c>
      <c r="J1093">
        <v>0.19</v>
      </c>
      <c r="K1093">
        <v>1E-3</v>
      </c>
      <c r="L1093">
        <v>24</v>
      </c>
      <c r="M1093">
        <v>0</v>
      </c>
      <c r="N1093">
        <v>0</v>
      </c>
      <c r="O1093">
        <v>1</v>
      </c>
      <c r="P1093" s="70" t="s">
        <v>91</v>
      </c>
      <c r="Q1093">
        <v>0</v>
      </c>
      <c r="R1093">
        <v>0</v>
      </c>
    </row>
    <row r="1094" spans="1:18" x14ac:dyDescent="0.25">
      <c r="A1094">
        <v>1094</v>
      </c>
      <c r="B1094" s="31" t="s">
        <v>7951</v>
      </c>
      <c r="C1094" s="70" t="s">
        <v>3839</v>
      </c>
      <c r="D1094" s="70" t="s">
        <v>166</v>
      </c>
      <c r="E1094" s="70" t="s">
        <v>4522</v>
      </c>
      <c r="F1094" s="70" t="s">
        <v>4643</v>
      </c>
      <c r="G1094" s="70" t="s">
        <v>774</v>
      </c>
      <c r="H1094" s="70" t="s">
        <v>59</v>
      </c>
      <c r="I1094" s="70" t="s">
        <v>24</v>
      </c>
      <c r="J1094">
        <v>0.49</v>
      </c>
      <c r="K1094">
        <v>1E-3</v>
      </c>
      <c r="L1094">
        <v>12</v>
      </c>
      <c r="M1094">
        <v>0</v>
      </c>
      <c r="N1094">
        <v>0</v>
      </c>
      <c r="O1094">
        <v>1</v>
      </c>
      <c r="P1094" s="70" t="s">
        <v>91</v>
      </c>
      <c r="Q1094">
        <v>0</v>
      </c>
      <c r="R1094">
        <v>0</v>
      </c>
    </row>
    <row r="1095" spans="1:18" x14ac:dyDescent="0.25">
      <c r="A1095">
        <v>1095</v>
      </c>
      <c r="B1095" s="31" t="s">
        <v>7952</v>
      </c>
      <c r="C1095" s="70" t="s">
        <v>3240</v>
      </c>
      <c r="D1095" s="70" t="s">
        <v>166</v>
      </c>
      <c r="E1095" s="70" t="s">
        <v>4522</v>
      </c>
      <c r="F1095" s="70" t="s">
        <v>4643</v>
      </c>
      <c r="G1095" s="70" t="s">
        <v>774</v>
      </c>
      <c r="H1095" s="70" t="s">
        <v>59</v>
      </c>
      <c r="I1095" s="70" t="s">
        <v>24</v>
      </c>
      <c r="J1095">
        <v>0.49</v>
      </c>
      <c r="K1095">
        <v>1E-3</v>
      </c>
      <c r="L1095">
        <v>12</v>
      </c>
      <c r="M1095">
        <v>0</v>
      </c>
      <c r="N1095">
        <v>0</v>
      </c>
      <c r="O1095">
        <v>1</v>
      </c>
      <c r="P1095" s="70" t="s">
        <v>91</v>
      </c>
      <c r="Q1095">
        <v>0</v>
      </c>
      <c r="R1095">
        <v>0</v>
      </c>
    </row>
    <row r="1096" spans="1:18" x14ac:dyDescent="0.25">
      <c r="A1096">
        <v>1096</v>
      </c>
      <c r="B1096" s="31" t="s">
        <v>7953</v>
      </c>
      <c r="C1096" s="70" t="s">
        <v>3840</v>
      </c>
      <c r="D1096" s="70" t="s">
        <v>166</v>
      </c>
      <c r="E1096" s="70" t="s">
        <v>4522</v>
      </c>
      <c r="F1096" s="70" t="s">
        <v>4643</v>
      </c>
      <c r="G1096" s="70" t="s">
        <v>774</v>
      </c>
      <c r="H1096" s="70" t="s">
        <v>103</v>
      </c>
      <c r="I1096" s="70" t="s">
        <v>24</v>
      </c>
      <c r="J1096">
        <v>0.49</v>
      </c>
      <c r="K1096">
        <v>1E-3</v>
      </c>
      <c r="L1096">
        <v>12</v>
      </c>
      <c r="M1096">
        <v>0</v>
      </c>
      <c r="N1096">
        <v>0</v>
      </c>
      <c r="O1096">
        <v>1</v>
      </c>
      <c r="P1096" s="70" t="s">
        <v>91</v>
      </c>
      <c r="Q1096">
        <v>0</v>
      </c>
      <c r="R1096">
        <v>0</v>
      </c>
    </row>
    <row r="1097" spans="1:18" x14ac:dyDescent="0.25">
      <c r="A1097">
        <v>1097</v>
      </c>
      <c r="B1097" s="31" t="s">
        <v>7954</v>
      </c>
      <c r="C1097" s="70" t="s">
        <v>775</v>
      </c>
      <c r="D1097" s="70" t="s">
        <v>166</v>
      </c>
      <c r="E1097" s="70" t="s">
        <v>4641</v>
      </c>
      <c r="F1097" s="70" t="s">
        <v>4642</v>
      </c>
      <c r="G1097" s="70" t="s">
        <v>774</v>
      </c>
      <c r="H1097" s="70" t="s">
        <v>90</v>
      </c>
      <c r="I1097" s="70" t="s">
        <v>24</v>
      </c>
      <c r="J1097">
        <v>0.1</v>
      </c>
      <c r="K1097">
        <v>1E-3</v>
      </c>
      <c r="L1097">
        <v>24</v>
      </c>
      <c r="M1097">
        <v>0</v>
      </c>
      <c r="N1097">
        <v>0</v>
      </c>
      <c r="O1097">
        <v>1</v>
      </c>
      <c r="P1097" s="70" t="s">
        <v>91</v>
      </c>
      <c r="Q1097">
        <v>0</v>
      </c>
      <c r="R1097">
        <v>0</v>
      </c>
    </row>
    <row r="1098" spans="1:18" x14ac:dyDescent="0.25">
      <c r="A1098">
        <v>1098</v>
      </c>
      <c r="B1098" s="31" t="s">
        <v>7955</v>
      </c>
      <c r="C1098" s="70" t="s">
        <v>2966</v>
      </c>
      <c r="D1098" s="70" t="s">
        <v>166</v>
      </c>
      <c r="E1098" s="70" t="s">
        <v>4641</v>
      </c>
      <c r="F1098" s="70" t="s">
        <v>4642</v>
      </c>
      <c r="G1098" s="70" t="s">
        <v>774</v>
      </c>
      <c r="H1098" s="70" t="s">
        <v>464</v>
      </c>
      <c r="I1098" s="70" t="s">
        <v>24</v>
      </c>
      <c r="J1098">
        <v>0.05</v>
      </c>
      <c r="K1098">
        <v>0</v>
      </c>
      <c r="L1098">
        <v>16</v>
      </c>
      <c r="M1098">
        <v>0</v>
      </c>
      <c r="N1098">
        <v>0</v>
      </c>
      <c r="O1098">
        <v>1</v>
      </c>
      <c r="P1098" s="70" t="s">
        <v>91</v>
      </c>
      <c r="Q1098">
        <v>0</v>
      </c>
      <c r="R1098">
        <v>0</v>
      </c>
    </row>
    <row r="1099" spans="1:18" x14ac:dyDescent="0.25">
      <c r="A1099">
        <v>1099</v>
      </c>
      <c r="B1099" s="31" t="s">
        <v>7956</v>
      </c>
      <c r="C1099" s="70" t="s">
        <v>4644</v>
      </c>
      <c r="D1099" s="70" t="s">
        <v>166</v>
      </c>
      <c r="E1099" s="70" t="s">
        <v>4488</v>
      </c>
      <c r="F1099" s="70" t="s">
        <v>4520</v>
      </c>
      <c r="G1099" s="70" t="s">
        <v>4645</v>
      </c>
      <c r="H1099" s="70" t="s">
        <v>59</v>
      </c>
      <c r="I1099" s="70" t="s">
        <v>24</v>
      </c>
      <c r="J1099">
        <v>0.25</v>
      </c>
      <c r="K1099">
        <v>0</v>
      </c>
      <c r="L1099">
        <v>12</v>
      </c>
      <c r="M1099">
        <v>0</v>
      </c>
      <c r="N1099">
        <v>0</v>
      </c>
      <c r="O1099">
        <v>1</v>
      </c>
      <c r="P1099" s="70" t="s">
        <v>91</v>
      </c>
      <c r="Q1099">
        <v>0</v>
      </c>
      <c r="R1099">
        <v>0</v>
      </c>
    </row>
    <row r="1100" spans="1:18" x14ac:dyDescent="0.25">
      <c r="A1100">
        <v>1100</v>
      </c>
      <c r="B1100" s="31" t="s">
        <v>7957</v>
      </c>
      <c r="C1100" s="70" t="s">
        <v>4646</v>
      </c>
      <c r="D1100" s="70" t="s">
        <v>166</v>
      </c>
      <c r="E1100" s="70" t="s">
        <v>4488</v>
      </c>
      <c r="F1100" s="70" t="s">
        <v>4520</v>
      </c>
      <c r="G1100" s="70" t="s">
        <v>4645</v>
      </c>
      <c r="H1100" s="70" t="s">
        <v>59</v>
      </c>
      <c r="I1100" s="70" t="s">
        <v>24</v>
      </c>
      <c r="J1100">
        <v>0.25</v>
      </c>
      <c r="K1100">
        <v>0</v>
      </c>
      <c r="L1100">
        <v>12</v>
      </c>
      <c r="M1100">
        <v>0</v>
      </c>
      <c r="N1100">
        <v>0</v>
      </c>
      <c r="O1100">
        <v>1</v>
      </c>
      <c r="P1100" s="70" t="s">
        <v>91</v>
      </c>
      <c r="Q1100">
        <v>0</v>
      </c>
      <c r="R1100">
        <v>0</v>
      </c>
    </row>
    <row r="1101" spans="1:18" x14ac:dyDescent="0.25">
      <c r="A1101">
        <v>1101</v>
      </c>
      <c r="B1101" s="31" t="s">
        <v>7958</v>
      </c>
      <c r="C1101" s="70" t="s">
        <v>4647</v>
      </c>
      <c r="D1101" s="70" t="s">
        <v>166</v>
      </c>
      <c r="E1101" s="70" t="s">
        <v>4641</v>
      </c>
      <c r="F1101" s="70" t="s">
        <v>4642</v>
      </c>
      <c r="G1101" s="70" t="s">
        <v>774</v>
      </c>
      <c r="H1101" s="70" t="s">
        <v>222</v>
      </c>
      <c r="I1101" s="70" t="s">
        <v>24</v>
      </c>
      <c r="J1101">
        <v>5.3999999999999999E-2</v>
      </c>
      <c r="K1101">
        <v>0</v>
      </c>
      <c r="L1101">
        <v>24</v>
      </c>
      <c r="M1101">
        <v>0</v>
      </c>
      <c r="N1101">
        <v>0</v>
      </c>
      <c r="O1101">
        <v>1</v>
      </c>
      <c r="P1101" s="70" t="s">
        <v>91</v>
      </c>
      <c r="Q1101">
        <v>0</v>
      </c>
      <c r="R1101">
        <v>0</v>
      </c>
    </row>
    <row r="1102" spans="1:18" x14ac:dyDescent="0.25">
      <c r="A1102">
        <v>1102</v>
      </c>
      <c r="B1102" s="31" t="s">
        <v>7959</v>
      </c>
      <c r="C1102" s="70" t="s">
        <v>2967</v>
      </c>
      <c r="D1102" s="70" t="s">
        <v>166</v>
      </c>
      <c r="E1102" s="70" t="s">
        <v>4641</v>
      </c>
      <c r="F1102" s="70" t="s">
        <v>4642</v>
      </c>
      <c r="G1102" s="70" t="s">
        <v>774</v>
      </c>
      <c r="H1102" s="70" t="s">
        <v>59</v>
      </c>
      <c r="I1102" s="70" t="s">
        <v>24</v>
      </c>
      <c r="J1102">
        <v>0.115</v>
      </c>
      <c r="K1102">
        <v>0</v>
      </c>
      <c r="L1102">
        <v>12</v>
      </c>
      <c r="M1102">
        <v>0</v>
      </c>
      <c r="N1102">
        <v>0</v>
      </c>
      <c r="O1102">
        <v>1</v>
      </c>
      <c r="P1102" s="70" t="s">
        <v>91</v>
      </c>
      <c r="Q1102">
        <v>0</v>
      </c>
      <c r="R1102">
        <v>0</v>
      </c>
    </row>
    <row r="1103" spans="1:18" x14ac:dyDescent="0.25">
      <c r="A1103">
        <v>1103</v>
      </c>
      <c r="B1103" s="31" t="s">
        <v>7960</v>
      </c>
      <c r="C1103" s="70" t="s">
        <v>4648</v>
      </c>
      <c r="D1103" s="70" t="s">
        <v>166</v>
      </c>
      <c r="E1103" s="70" t="s">
        <v>4422</v>
      </c>
      <c r="F1103" s="70" t="s">
        <v>2424</v>
      </c>
      <c r="G1103" s="70" t="s">
        <v>4645</v>
      </c>
      <c r="H1103" s="70" t="s">
        <v>671</v>
      </c>
      <c r="I1103" s="70" t="s">
        <v>24</v>
      </c>
      <c r="J1103">
        <v>0.17</v>
      </c>
      <c r="K1103">
        <v>2.8800000000000001E-4</v>
      </c>
      <c r="L1103">
        <v>48</v>
      </c>
      <c r="M1103">
        <v>0</v>
      </c>
      <c r="N1103">
        <v>0</v>
      </c>
      <c r="O1103">
        <v>1</v>
      </c>
      <c r="P1103" s="70" t="s">
        <v>91</v>
      </c>
      <c r="Q1103">
        <v>0</v>
      </c>
      <c r="R1103">
        <v>0</v>
      </c>
    </row>
    <row r="1104" spans="1:18" x14ac:dyDescent="0.25">
      <c r="A1104">
        <v>1104</v>
      </c>
      <c r="B1104" s="31" t="s">
        <v>7961</v>
      </c>
      <c r="C1104" s="70" t="s">
        <v>4649</v>
      </c>
      <c r="D1104" s="70" t="s">
        <v>166</v>
      </c>
      <c r="E1104" s="70" t="s">
        <v>4522</v>
      </c>
      <c r="F1104" s="70" t="s">
        <v>4650</v>
      </c>
      <c r="G1104" s="70" t="s">
        <v>776</v>
      </c>
      <c r="H1104" s="70" t="s">
        <v>103</v>
      </c>
      <c r="I1104" s="70" t="s">
        <v>24</v>
      </c>
      <c r="J1104">
        <v>0.49</v>
      </c>
      <c r="K1104">
        <v>0</v>
      </c>
      <c r="L1104">
        <v>12</v>
      </c>
      <c r="M1104">
        <v>0</v>
      </c>
      <c r="N1104">
        <v>0</v>
      </c>
      <c r="O1104">
        <v>1</v>
      </c>
      <c r="P1104" s="70" t="s">
        <v>91</v>
      </c>
      <c r="Q1104">
        <v>0</v>
      </c>
      <c r="R1104">
        <v>0</v>
      </c>
    </row>
    <row r="1105" spans="1:18" x14ac:dyDescent="0.25">
      <c r="A1105">
        <v>1105</v>
      </c>
      <c r="B1105" s="31" t="s">
        <v>7962</v>
      </c>
      <c r="C1105" s="70" t="s">
        <v>4651</v>
      </c>
      <c r="D1105" s="70" t="s">
        <v>166</v>
      </c>
      <c r="E1105" s="70" t="s">
        <v>4422</v>
      </c>
      <c r="F1105" s="70" t="s">
        <v>2424</v>
      </c>
      <c r="G1105" s="70" t="s">
        <v>4652</v>
      </c>
      <c r="H1105" s="70" t="s">
        <v>671</v>
      </c>
      <c r="I1105" s="70" t="s">
        <v>24</v>
      </c>
      <c r="J1105">
        <v>0.16</v>
      </c>
      <c r="K1105">
        <v>2.8800000000000001E-4</v>
      </c>
      <c r="L1105">
        <v>48</v>
      </c>
      <c r="M1105">
        <v>0</v>
      </c>
      <c r="N1105">
        <v>0</v>
      </c>
      <c r="O1105">
        <v>1</v>
      </c>
      <c r="P1105" s="70" t="s">
        <v>91</v>
      </c>
      <c r="Q1105">
        <v>0</v>
      </c>
      <c r="R1105">
        <v>0</v>
      </c>
    </row>
    <row r="1106" spans="1:18" x14ac:dyDescent="0.25">
      <c r="A1106">
        <v>1106</v>
      </c>
      <c r="B1106" s="31" t="s">
        <v>7963</v>
      </c>
      <c r="C1106" s="70" t="s">
        <v>3748</v>
      </c>
      <c r="D1106" s="70" t="s">
        <v>166</v>
      </c>
      <c r="E1106" s="70" t="s">
        <v>4641</v>
      </c>
      <c r="F1106" s="70" t="s">
        <v>4642</v>
      </c>
      <c r="G1106" s="70" t="s">
        <v>774</v>
      </c>
      <c r="H1106" s="70" t="s">
        <v>222</v>
      </c>
      <c r="I1106" s="70" t="s">
        <v>24</v>
      </c>
      <c r="J1106">
        <v>0.115</v>
      </c>
      <c r="K1106">
        <v>1E-3</v>
      </c>
      <c r="L1106">
        <v>24</v>
      </c>
      <c r="M1106">
        <v>0</v>
      </c>
      <c r="N1106">
        <v>0</v>
      </c>
      <c r="O1106">
        <v>1</v>
      </c>
      <c r="P1106" s="70" t="s">
        <v>91</v>
      </c>
      <c r="Q1106">
        <v>0</v>
      </c>
      <c r="R1106">
        <v>0</v>
      </c>
    </row>
    <row r="1107" spans="1:18" x14ac:dyDescent="0.25">
      <c r="A1107">
        <v>1107</v>
      </c>
      <c r="B1107" s="31" t="s">
        <v>7964</v>
      </c>
      <c r="C1107" s="70" t="s">
        <v>777</v>
      </c>
      <c r="D1107" s="70" t="s">
        <v>166</v>
      </c>
      <c r="E1107" s="70" t="s">
        <v>4641</v>
      </c>
      <c r="F1107" s="70" t="s">
        <v>4642</v>
      </c>
      <c r="G1107" s="70" t="s">
        <v>774</v>
      </c>
      <c r="H1107" s="70" t="s">
        <v>90</v>
      </c>
      <c r="I1107" s="70" t="s">
        <v>24</v>
      </c>
      <c r="J1107">
        <v>0.115</v>
      </c>
      <c r="K1107">
        <v>0</v>
      </c>
      <c r="L1107">
        <v>24</v>
      </c>
      <c r="M1107">
        <v>0</v>
      </c>
      <c r="N1107">
        <v>0</v>
      </c>
      <c r="O1107">
        <v>1</v>
      </c>
      <c r="P1107" s="70" t="s">
        <v>91</v>
      </c>
      <c r="Q1107">
        <v>0</v>
      </c>
      <c r="R1107">
        <v>0</v>
      </c>
    </row>
    <row r="1108" spans="1:18" x14ac:dyDescent="0.25">
      <c r="A1108">
        <v>1108</v>
      </c>
      <c r="B1108" s="31" t="s">
        <v>7965</v>
      </c>
      <c r="C1108" s="70" t="s">
        <v>778</v>
      </c>
      <c r="D1108" s="70" t="s">
        <v>21</v>
      </c>
      <c r="E1108" s="70" t="s">
        <v>2432</v>
      </c>
      <c r="F1108" s="70" t="s">
        <v>67</v>
      </c>
      <c r="G1108" s="70" t="s">
        <v>22</v>
      </c>
      <c r="H1108" s="70" t="s">
        <v>124</v>
      </c>
      <c r="I1108" s="70" t="s">
        <v>24</v>
      </c>
      <c r="J1108">
        <v>0.06</v>
      </c>
      <c r="K1108">
        <v>1E-3</v>
      </c>
      <c r="L1108">
        <v>1</v>
      </c>
      <c r="M1108">
        <v>0</v>
      </c>
      <c r="N1108">
        <v>0</v>
      </c>
      <c r="O1108">
        <v>1</v>
      </c>
      <c r="P1108" s="70" t="s">
        <v>25</v>
      </c>
      <c r="Q1108">
        <v>0</v>
      </c>
      <c r="R1108">
        <v>0</v>
      </c>
    </row>
    <row r="1109" spans="1:18" x14ac:dyDescent="0.25">
      <c r="A1109">
        <v>1109</v>
      </c>
      <c r="B1109" s="31" t="s">
        <v>7966</v>
      </c>
      <c r="C1109" s="70" t="s">
        <v>2890</v>
      </c>
      <c r="D1109" s="70" t="s">
        <v>21</v>
      </c>
      <c r="E1109" s="70" t="s">
        <v>2432</v>
      </c>
      <c r="F1109" s="70" t="s">
        <v>4109</v>
      </c>
      <c r="G1109" s="70" t="s">
        <v>22</v>
      </c>
      <c r="H1109" s="70" t="s">
        <v>673</v>
      </c>
      <c r="I1109" s="70" t="s">
        <v>24</v>
      </c>
      <c r="J1109">
        <v>0.3</v>
      </c>
      <c r="K1109">
        <v>0</v>
      </c>
      <c r="L1109">
        <v>8</v>
      </c>
      <c r="M1109">
        <v>0</v>
      </c>
      <c r="N1109">
        <v>0</v>
      </c>
      <c r="O1109">
        <v>1</v>
      </c>
      <c r="P1109" s="70" t="s">
        <v>25</v>
      </c>
      <c r="Q1109">
        <v>0</v>
      </c>
      <c r="R1109">
        <v>0</v>
      </c>
    </row>
    <row r="1110" spans="1:18" x14ac:dyDescent="0.25">
      <c r="A1110">
        <v>1110</v>
      </c>
      <c r="B1110" s="31" t="s">
        <v>7967</v>
      </c>
      <c r="C1110" s="70" t="s">
        <v>779</v>
      </c>
      <c r="D1110" s="70" t="s">
        <v>21</v>
      </c>
      <c r="E1110" s="70" t="s">
        <v>2432</v>
      </c>
      <c r="F1110" s="70" t="s">
        <v>4109</v>
      </c>
      <c r="G1110" s="70" t="s">
        <v>22</v>
      </c>
      <c r="H1110" s="70" t="s">
        <v>673</v>
      </c>
      <c r="I1110" s="70" t="s">
        <v>24</v>
      </c>
      <c r="J1110">
        <v>0.47499999999999998</v>
      </c>
      <c r="K1110">
        <v>0</v>
      </c>
      <c r="L1110">
        <v>8</v>
      </c>
      <c r="M1110">
        <v>0</v>
      </c>
      <c r="N1110">
        <v>0</v>
      </c>
      <c r="O1110">
        <v>1</v>
      </c>
      <c r="P1110" s="70" t="s">
        <v>25</v>
      </c>
      <c r="Q1110">
        <v>0</v>
      </c>
      <c r="R1110">
        <v>0</v>
      </c>
    </row>
    <row r="1111" spans="1:18" x14ac:dyDescent="0.25">
      <c r="A1111">
        <v>1111</v>
      </c>
      <c r="B1111" s="31" t="s">
        <v>7968</v>
      </c>
      <c r="C1111" s="70" t="s">
        <v>780</v>
      </c>
      <c r="D1111" s="70" t="s">
        <v>21</v>
      </c>
      <c r="E1111" s="70" t="s">
        <v>2432</v>
      </c>
      <c r="F1111" s="70" t="s">
        <v>2581</v>
      </c>
      <c r="G1111" s="70" t="s">
        <v>22</v>
      </c>
      <c r="H1111" s="70" t="s">
        <v>103</v>
      </c>
      <c r="I1111" s="70" t="s">
        <v>24</v>
      </c>
      <c r="J1111">
        <v>1</v>
      </c>
      <c r="K1111">
        <v>1E-3</v>
      </c>
      <c r="L1111">
        <v>12</v>
      </c>
      <c r="M1111">
        <v>0</v>
      </c>
      <c r="N1111">
        <v>0</v>
      </c>
      <c r="O1111">
        <v>1</v>
      </c>
      <c r="P1111" s="70" t="s">
        <v>25</v>
      </c>
      <c r="Q1111">
        <v>0</v>
      </c>
      <c r="R1111">
        <v>0</v>
      </c>
    </row>
    <row r="1112" spans="1:18" x14ac:dyDescent="0.25">
      <c r="A1112">
        <v>1112</v>
      </c>
      <c r="B1112" s="31" t="s">
        <v>7969</v>
      </c>
      <c r="C1112" s="70" t="s">
        <v>781</v>
      </c>
      <c r="D1112" s="70" t="s">
        <v>21</v>
      </c>
      <c r="E1112" s="70" t="s">
        <v>2432</v>
      </c>
      <c r="F1112" s="70" t="s">
        <v>2581</v>
      </c>
      <c r="G1112" s="70" t="s">
        <v>22</v>
      </c>
      <c r="H1112" s="70" t="s">
        <v>103</v>
      </c>
      <c r="I1112" s="70" t="s">
        <v>24</v>
      </c>
      <c r="J1112">
        <v>1</v>
      </c>
      <c r="K1112">
        <v>1E-3</v>
      </c>
      <c r="L1112">
        <v>12</v>
      </c>
      <c r="M1112">
        <v>0</v>
      </c>
      <c r="N1112">
        <v>0</v>
      </c>
      <c r="O1112">
        <v>0</v>
      </c>
      <c r="P1112" s="70" t="s">
        <v>25</v>
      </c>
      <c r="Q1112">
        <v>0</v>
      </c>
      <c r="R1112">
        <v>0</v>
      </c>
    </row>
    <row r="1113" spans="1:18" x14ac:dyDescent="0.25">
      <c r="A1113">
        <v>1113</v>
      </c>
      <c r="B1113" s="31" t="s">
        <v>7970</v>
      </c>
      <c r="C1113" s="70" t="s">
        <v>782</v>
      </c>
      <c r="D1113" s="70" t="s">
        <v>21</v>
      </c>
      <c r="E1113" s="70" t="s">
        <v>2432</v>
      </c>
      <c r="F1113" s="70" t="s">
        <v>4109</v>
      </c>
      <c r="G1113" s="70" t="s">
        <v>783</v>
      </c>
      <c r="H1113" s="70" t="s">
        <v>673</v>
      </c>
      <c r="I1113" s="70" t="s">
        <v>24</v>
      </c>
      <c r="J1113">
        <v>0.27</v>
      </c>
      <c r="K1113">
        <v>0</v>
      </c>
      <c r="L1113">
        <v>8</v>
      </c>
      <c r="M1113">
        <v>0</v>
      </c>
      <c r="N1113">
        <v>0</v>
      </c>
      <c r="O1113">
        <v>1</v>
      </c>
      <c r="P1113" s="70" t="s">
        <v>25</v>
      </c>
      <c r="Q1113">
        <v>0</v>
      </c>
      <c r="R1113">
        <v>0</v>
      </c>
    </row>
    <row r="1114" spans="1:18" x14ac:dyDescent="0.25">
      <c r="A1114">
        <v>1114</v>
      </c>
      <c r="B1114" s="31" t="s">
        <v>7971</v>
      </c>
      <c r="C1114" s="70" t="s">
        <v>784</v>
      </c>
      <c r="D1114" s="70" t="s">
        <v>21</v>
      </c>
      <c r="E1114" s="70" t="s">
        <v>2432</v>
      </c>
      <c r="F1114" s="70" t="s">
        <v>4109</v>
      </c>
      <c r="G1114" s="70" t="s">
        <v>783</v>
      </c>
      <c r="H1114" s="70" t="s">
        <v>673</v>
      </c>
      <c r="I1114" s="70" t="s">
        <v>24</v>
      </c>
      <c r="J1114">
        <v>0.47499999999999998</v>
      </c>
      <c r="K1114">
        <v>0</v>
      </c>
      <c r="L1114">
        <v>8</v>
      </c>
      <c r="M1114">
        <v>0</v>
      </c>
      <c r="N1114">
        <v>0</v>
      </c>
      <c r="O1114">
        <v>1</v>
      </c>
      <c r="P1114" s="70" t="s">
        <v>25</v>
      </c>
      <c r="Q1114">
        <v>0</v>
      </c>
      <c r="R1114">
        <v>0</v>
      </c>
    </row>
    <row r="1115" spans="1:18" x14ac:dyDescent="0.25">
      <c r="A1115">
        <v>1115</v>
      </c>
      <c r="B1115" s="31" t="s">
        <v>7972</v>
      </c>
      <c r="C1115" s="70" t="s">
        <v>785</v>
      </c>
      <c r="D1115" s="70" t="s">
        <v>21</v>
      </c>
      <c r="E1115" s="70" t="s">
        <v>2432</v>
      </c>
      <c r="F1115" s="70" t="s">
        <v>4109</v>
      </c>
      <c r="G1115" s="70" t="s">
        <v>22</v>
      </c>
      <c r="H1115" s="70" t="s">
        <v>673</v>
      </c>
      <c r="I1115" s="70" t="s">
        <v>24</v>
      </c>
      <c r="J1115">
        <v>0.3</v>
      </c>
      <c r="K1115">
        <v>0</v>
      </c>
      <c r="L1115">
        <v>8</v>
      </c>
      <c r="M1115">
        <v>0</v>
      </c>
      <c r="N1115">
        <v>0</v>
      </c>
      <c r="O1115">
        <v>1</v>
      </c>
      <c r="P1115" s="70" t="s">
        <v>25</v>
      </c>
      <c r="Q1115">
        <v>0</v>
      </c>
      <c r="R1115">
        <v>0</v>
      </c>
    </row>
    <row r="1116" spans="1:18" x14ac:dyDescent="0.25">
      <c r="A1116">
        <v>1116</v>
      </c>
      <c r="B1116" s="31" t="s">
        <v>7973</v>
      </c>
      <c r="C1116" s="70" t="s">
        <v>3853</v>
      </c>
      <c r="D1116" s="70" t="s">
        <v>34</v>
      </c>
      <c r="E1116" s="70" t="s">
        <v>2699</v>
      </c>
      <c r="F1116" s="70" t="s">
        <v>4049</v>
      </c>
      <c r="G1116" s="70" t="s">
        <v>786</v>
      </c>
      <c r="H1116" s="70" t="s">
        <v>90</v>
      </c>
      <c r="I1116" s="70" t="s">
        <v>24</v>
      </c>
      <c r="J1116">
        <v>0.26</v>
      </c>
      <c r="K1116">
        <v>1E-3</v>
      </c>
      <c r="L1116">
        <v>24</v>
      </c>
      <c r="M1116">
        <v>0</v>
      </c>
      <c r="N1116">
        <v>0</v>
      </c>
      <c r="O1116">
        <v>1</v>
      </c>
      <c r="P1116" s="70" t="s">
        <v>553</v>
      </c>
      <c r="Q1116">
        <v>0</v>
      </c>
      <c r="R1116">
        <v>0</v>
      </c>
    </row>
    <row r="1117" spans="1:18" x14ac:dyDescent="0.25">
      <c r="A1117">
        <v>1117</v>
      </c>
      <c r="B1117" s="31" t="s">
        <v>7974</v>
      </c>
      <c r="C1117" s="70" t="s">
        <v>3845</v>
      </c>
      <c r="D1117" s="70" t="s">
        <v>34</v>
      </c>
      <c r="E1117" s="70" t="s">
        <v>4515</v>
      </c>
      <c r="F1117" s="70" t="s">
        <v>4516</v>
      </c>
      <c r="G1117" s="70" t="s">
        <v>786</v>
      </c>
      <c r="H1117" s="70" t="s">
        <v>222</v>
      </c>
      <c r="I1117" s="70" t="s">
        <v>24</v>
      </c>
      <c r="J1117">
        <v>0.3</v>
      </c>
      <c r="K1117">
        <v>1E-3</v>
      </c>
      <c r="L1117">
        <v>24</v>
      </c>
      <c r="M1117">
        <v>0</v>
      </c>
      <c r="N1117">
        <v>0</v>
      </c>
      <c r="O1117">
        <v>1</v>
      </c>
      <c r="P1117" s="70" t="s">
        <v>553</v>
      </c>
      <c r="Q1117">
        <v>0</v>
      </c>
      <c r="R1117">
        <v>0</v>
      </c>
    </row>
    <row r="1118" spans="1:18" x14ac:dyDescent="0.25">
      <c r="A1118">
        <v>1118</v>
      </c>
      <c r="B1118" s="31" t="s">
        <v>7975</v>
      </c>
      <c r="C1118" s="70" t="s">
        <v>3512</v>
      </c>
      <c r="D1118" s="70" t="s">
        <v>34</v>
      </c>
      <c r="E1118" s="70" t="s">
        <v>2485</v>
      </c>
      <c r="F1118" s="70" t="s">
        <v>2415</v>
      </c>
      <c r="G1118" s="70" t="s">
        <v>786</v>
      </c>
      <c r="H1118" s="70" t="s">
        <v>90</v>
      </c>
      <c r="I1118" s="70" t="s">
        <v>24</v>
      </c>
      <c r="J1118">
        <v>0.216</v>
      </c>
      <c r="K1118">
        <v>1E-3</v>
      </c>
      <c r="L1118">
        <v>24</v>
      </c>
      <c r="M1118">
        <v>0</v>
      </c>
      <c r="N1118">
        <v>0</v>
      </c>
      <c r="O1118">
        <v>1</v>
      </c>
      <c r="P1118" s="70" t="s">
        <v>553</v>
      </c>
      <c r="Q1118">
        <v>0</v>
      </c>
      <c r="R1118">
        <v>0</v>
      </c>
    </row>
    <row r="1119" spans="1:18" x14ac:dyDescent="0.25">
      <c r="A1119">
        <v>1119</v>
      </c>
      <c r="B1119" s="31" t="s">
        <v>7976</v>
      </c>
      <c r="C1119" s="70" t="s">
        <v>787</v>
      </c>
      <c r="D1119" s="70" t="s">
        <v>34</v>
      </c>
      <c r="E1119" s="70" t="s">
        <v>2699</v>
      </c>
      <c r="F1119" s="70" t="s">
        <v>4049</v>
      </c>
      <c r="G1119" s="70" t="s">
        <v>786</v>
      </c>
      <c r="H1119" s="70" t="s">
        <v>40</v>
      </c>
      <c r="I1119" s="70" t="s">
        <v>24</v>
      </c>
      <c r="J1119">
        <v>0.25</v>
      </c>
      <c r="K1119">
        <v>0</v>
      </c>
      <c r="L1119">
        <v>6</v>
      </c>
      <c r="M1119">
        <v>0</v>
      </c>
      <c r="N1119">
        <v>0</v>
      </c>
      <c r="O1119">
        <v>0</v>
      </c>
      <c r="P1119" s="70" t="s">
        <v>553</v>
      </c>
      <c r="Q1119">
        <v>0</v>
      </c>
      <c r="R1119">
        <v>0</v>
      </c>
    </row>
    <row r="1120" spans="1:18" x14ac:dyDescent="0.25">
      <c r="A1120">
        <v>1120</v>
      </c>
      <c r="B1120" s="31" t="s">
        <v>7977</v>
      </c>
      <c r="C1120" s="70" t="s">
        <v>3514</v>
      </c>
      <c r="D1120" s="70" t="s">
        <v>34</v>
      </c>
      <c r="E1120" s="70" t="s">
        <v>2485</v>
      </c>
      <c r="F1120" s="70" t="s">
        <v>2415</v>
      </c>
      <c r="G1120" s="70" t="s">
        <v>786</v>
      </c>
      <c r="H1120" s="70" t="s">
        <v>222</v>
      </c>
      <c r="I1120" s="70" t="s">
        <v>24</v>
      </c>
      <c r="J1120">
        <v>0.216</v>
      </c>
      <c r="K1120">
        <v>1E-3</v>
      </c>
      <c r="L1120">
        <v>24</v>
      </c>
      <c r="M1120">
        <v>0</v>
      </c>
      <c r="N1120">
        <v>0</v>
      </c>
      <c r="O1120">
        <v>1</v>
      </c>
      <c r="P1120" s="70" t="s">
        <v>553</v>
      </c>
      <c r="Q1120">
        <v>0</v>
      </c>
      <c r="R1120">
        <v>0</v>
      </c>
    </row>
    <row r="1121" spans="1:18" x14ac:dyDescent="0.25">
      <c r="A1121">
        <v>1121</v>
      </c>
      <c r="B1121" s="31" t="s">
        <v>7978</v>
      </c>
      <c r="C1121" s="70" t="s">
        <v>3515</v>
      </c>
      <c r="D1121" s="70" t="s">
        <v>34</v>
      </c>
      <c r="E1121" s="70" t="s">
        <v>2485</v>
      </c>
      <c r="F1121" s="70" t="s">
        <v>2415</v>
      </c>
      <c r="G1121" s="70" t="s">
        <v>786</v>
      </c>
      <c r="H1121" s="70" t="s">
        <v>90</v>
      </c>
      <c r="I1121" s="70" t="s">
        <v>24</v>
      </c>
      <c r="J1121">
        <v>0.216</v>
      </c>
      <c r="K1121">
        <v>1E-3</v>
      </c>
      <c r="L1121">
        <v>24</v>
      </c>
      <c r="M1121">
        <v>0</v>
      </c>
      <c r="N1121">
        <v>0</v>
      </c>
      <c r="O1121">
        <v>1</v>
      </c>
      <c r="P1121" s="70" t="s">
        <v>553</v>
      </c>
      <c r="Q1121">
        <v>0</v>
      </c>
      <c r="R1121">
        <v>0</v>
      </c>
    </row>
    <row r="1122" spans="1:18" x14ac:dyDescent="0.25">
      <c r="A1122">
        <v>1122</v>
      </c>
      <c r="B1122" s="31" t="s">
        <v>7979</v>
      </c>
      <c r="C1122" s="70" t="s">
        <v>3854</v>
      </c>
      <c r="D1122" s="70" t="s">
        <v>34</v>
      </c>
      <c r="E1122" s="70" t="s">
        <v>2485</v>
      </c>
      <c r="F1122" s="70" t="s">
        <v>4653</v>
      </c>
      <c r="G1122" s="70" t="s">
        <v>786</v>
      </c>
      <c r="H1122" s="70" t="s">
        <v>90</v>
      </c>
      <c r="I1122" s="70" t="s">
        <v>24</v>
      </c>
      <c r="J1122">
        <v>0.25</v>
      </c>
      <c r="K1122">
        <v>1E-3</v>
      </c>
      <c r="L1122">
        <v>24</v>
      </c>
      <c r="M1122">
        <v>0</v>
      </c>
      <c r="N1122">
        <v>0</v>
      </c>
      <c r="O1122">
        <v>1</v>
      </c>
      <c r="P1122" s="70" t="s">
        <v>553</v>
      </c>
      <c r="Q1122">
        <v>0</v>
      </c>
      <c r="R1122">
        <v>0</v>
      </c>
    </row>
    <row r="1123" spans="1:18" x14ac:dyDescent="0.25">
      <c r="A1123">
        <v>1123</v>
      </c>
      <c r="B1123" s="31" t="s">
        <v>7980</v>
      </c>
      <c r="C1123" s="70" t="s">
        <v>3847</v>
      </c>
      <c r="D1123" s="70" t="s">
        <v>34</v>
      </c>
      <c r="E1123" s="70" t="s">
        <v>2699</v>
      </c>
      <c r="F1123" s="70" t="s">
        <v>4049</v>
      </c>
      <c r="G1123" s="70" t="s">
        <v>786</v>
      </c>
      <c r="H1123" s="70" t="s">
        <v>464</v>
      </c>
      <c r="I1123" s="70" t="s">
        <v>24</v>
      </c>
      <c r="J1123">
        <v>0.2</v>
      </c>
      <c r="K1123">
        <v>1E-3</v>
      </c>
      <c r="L1123">
        <v>16</v>
      </c>
      <c r="M1123">
        <v>0</v>
      </c>
      <c r="N1123">
        <v>0</v>
      </c>
      <c r="O1123">
        <v>1</v>
      </c>
      <c r="P1123" s="70" t="s">
        <v>553</v>
      </c>
      <c r="Q1123">
        <v>0</v>
      </c>
      <c r="R1123">
        <v>0</v>
      </c>
    </row>
    <row r="1124" spans="1:18" x14ac:dyDescent="0.25">
      <c r="A1124">
        <v>1124</v>
      </c>
      <c r="B1124" s="31" t="s">
        <v>7981</v>
      </c>
      <c r="C1124" s="70" t="s">
        <v>4654</v>
      </c>
      <c r="D1124" s="70" t="s">
        <v>34</v>
      </c>
      <c r="E1124" s="70" t="s">
        <v>2699</v>
      </c>
      <c r="F1124" s="70" t="s">
        <v>4049</v>
      </c>
      <c r="G1124" s="70" t="s">
        <v>786</v>
      </c>
      <c r="H1124" s="70" t="s">
        <v>222</v>
      </c>
      <c r="I1124" s="70" t="s">
        <v>24</v>
      </c>
      <c r="J1124">
        <v>0.25</v>
      </c>
      <c r="K1124">
        <v>2E-3</v>
      </c>
      <c r="L1124">
        <v>24</v>
      </c>
      <c r="M1124">
        <v>0</v>
      </c>
      <c r="N1124">
        <v>0</v>
      </c>
      <c r="O1124">
        <v>1</v>
      </c>
      <c r="P1124" s="70" t="s">
        <v>553</v>
      </c>
      <c r="Q1124">
        <v>0</v>
      </c>
      <c r="R1124">
        <v>0</v>
      </c>
    </row>
    <row r="1125" spans="1:18" x14ac:dyDescent="0.25">
      <c r="A1125">
        <v>1125</v>
      </c>
      <c r="B1125" s="31" t="s">
        <v>7982</v>
      </c>
      <c r="C1125" s="70" t="s">
        <v>4655</v>
      </c>
      <c r="D1125" s="70" t="s">
        <v>34</v>
      </c>
      <c r="E1125" s="70" t="s">
        <v>2699</v>
      </c>
      <c r="F1125" s="70" t="s">
        <v>4049</v>
      </c>
      <c r="G1125" s="70" t="s">
        <v>786</v>
      </c>
      <c r="H1125" s="70" t="s">
        <v>464</v>
      </c>
      <c r="I1125" s="70" t="s">
        <v>24</v>
      </c>
      <c r="J1125">
        <v>0.2</v>
      </c>
      <c r="K1125">
        <v>1E-3</v>
      </c>
      <c r="L1125">
        <v>16</v>
      </c>
      <c r="M1125">
        <v>0</v>
      </c>
      <c r="N1125">
        <v>0</v>
      </c>
      <c r="O1125">
        <v>1</v>
      </c>
      <c r="P1125" s="70" t="s">
        <v>553</v>
      </c>
      <c r="Q1125">
        <v>0</v>
      </c>
      <c r="R1125">
        <v>0</v>
      </c>
    </row>
    <row r="1126" spans="1:18" x14ac:dyDescent="0.25">
      <c r="A1126">
        <v>1126</v>
      </c>
      <c r="B1126" s="31" t="s">
        <v>7983</v>
      </c>
      <c r="C1126" s="70" t="s">
        <v>4656</v>
      </c>
      <c r="D1126" s="70" t="s">
        <v>34</v>
      </c>
      <c r="E1126" s="70" t="s">
        <v>2699</v>
      </c>
      <c r="F1126" s="70" t="s">
        <v>4049</v>
      </c>
      <c r="G1126" s="70" t="s">
        <v>786</v>
      </c>
      <c r="H1126" s="70" t="s">
        <v>464</v>
      </c>
      <c r="I1126" s="70" t="s">
        <v>24</v>
      </c>
      <c r="J1126">
        <v>0.2</v>
      </c>
      <c r="K1126">
        <v>0</v>
      </c>
      <c r="L1126">
        <v>16</v>
      </c>
      <c r="M1126">
        <v>0</v>
      </c>
      <c r="N1126">
        <v>0</v>
      </c>
      <c r="O1126">
        <v>1</v>
      </c>
      <c r="P1126" s="70" t="s">
        <v>553</v>
      </c>
      <c r="Q1126">
        <v>0</v>
      </c>
      <c r="R1126">
        <v>0</v>
      </c>
    </row>
    <row r="1127" spans="1:18" x14ac:dyDescent="0.25">
      <c r="A1127">
        <v>1127</v>
      </c>
      <c r="B1127" s="31" t="s">
        <v>7984</v>
      </c>
      <c r="C1127" s="70" t="s">
        <v>2968</v>
      </c>
      <c r="D1127" s="70" t="s">
        <v>34</v>
      </c>
      <c r="E1127" s="70" t="s">
        <v>2699</v>
      </c>
      <c r="F1127" s="70" t="s">
        <v>4049</v>
      </c>
      <c r="G1127" s="70" t="s">
        <v>786</v>
      </c>
      <c r="H1127" s="70" t="s">
        <v>222</v>
      </c>
      <c r="I1127" s="70" t="s">
        <v>24</v>
      </c>
      <c r="J1127">
        <v>0.09</v>
      </c>
      <c r="K1127">
        <v>0</v>
      </c>
      <c r="L1127">
        <v>24</v>
      </c>
      <c r="M1127">
        <v>0</v>
      </c>
      <c r="N1127">
        <v>0</v>
      </c>
      <c r="O1127">
        <v>1</v>
      </c>
      <c r="P1127" s="70" t="s">
        <v>553</v>
      </c>
      <c r="Q1127">
        <v>0</v>
      </c>
      <c r="R1127">
        <v>0</v>
      </c>
    </row>
    <row r="1128" spans="1:18" x14ac:dyDescent="0.25">
      <c r="A1128">
        <v>1128</v>
      </c>
      <c r="B1128" s="31" t="s">
        <v>7985</v>
      </c>
      <c r="C1128" s="70" t="s">
        <v>4657</v>
      </c>
      <c r="D1128" s="70" t="s">
        <v>34</v>
      </c>
      <c r="E1128" s="70" t="s">
        <v>2485</v>
      </c>
      <c r="F1128" s="70" t="s">
        <v>2415</v>
      </c>
      <c r="G1128" s="70" t="s">
        <v>786</v>
      </c>
      <c r="H1128" s="70" t="s">
        <v>222</v>
      </c>
      <c r="I1128" s="70" t="s">
        <v>24</v>
      </c>
      <c r="J1128">
        <v>0.1</v>
      </c>
      <c r="K1128">
        <v>0</v>
      </c>
      <c r="L1128">
        <v>24</v>
      </c>
      <c r="M1128">
        <v>0</v>
      </c>
      <c r="N1128">
        <v>0</v>
      </c>
      <c r="O1128">
        <v>1</v>
      </c>
      <c r="P1128" s="70" t="s">
        <v>553</v>
      </c>
      <c r="Q1128">
        <v>0</v>
      </c>
      <c r="R1128">
        <v>0</v>
      </c>
    </row>
    <row r="1129" spans="1:18" x14ac:dyDescent="0.25">
      <c r="A1129">
        <v>1129</v>
      </c>
      <c r="B1129" s="31" t="s">
        <v>7986</v>
      </c>
      <c r="C1129" s="70" t="s">
        <v>4658</v>
      </c>
      <c r="D1129" s="70" t="s">
        <v>34</v>
      </c>
      <c r="E1129" s="70" t="s">
        <v>2699</v>
      </c>
      <c r="F1129" s="70" t="s">
        <v>4049</v>
      </c>
      <c r="G1129" s="70" t="s">
        <v>786</v>
      </c>
      <c r="H1129" s="70" t="s">
        <v>222</v>
      </c>
      <c r="I1129" s="70" t="s">
        <v>24</v>
      </c>
      <c r="J1129">
        <v>0.1</v>
      </c>
      <c r="K1129">
        <v>0</v>
      </c>
      <c r="L1129">
        <v>24</v>
      </c>
      <c r="M1129">
        <v>0</v>
      </c>
      <c r="N1129">
        <v>0</v>
      </c>
      <c r="O1129">
        <v>1</v>
      </c>
      <c r="P1129" s="70" t="s">
        <v>553</v>
      </c>
      <c r="Q1129">
        <v>0</v>
      </c>
      <c r="R1129">
        <v>0</v>
      </c>
    </row>
    <row r="1130" spans="1:18" x14ac:dyDescent="0.25">
      <c r="A1130">
        <v>1130</v>
      </c>
      <c r="B1130" s="31" t="s">
        <v>7987</v>
      </c>
      <c r="C1130" s="70" t="s">
        <v>788</v>
      </c>
      <c r="D1130" s="70" t="s">
        <v>34</v>
      </c>
      <c r="E1130" s="70" t="s">
        <v>2699</v>
      </c>
      <c r="F1130" s="70" t="s">
        <v>4049</v>
      </c>
      <c r="G1130" s="70" t="s">
        <v>786</v>
      </c>
      <c r="H1130" s="70" t="s">
        <v>464</v>
      </c>
      <c r="I1130" s="70" t="s">
        <v>24</v>
      </c>
      <c r="J1130">
        <v>0.17499999999999999</v>
      </c>
      <c r="K1130">
        <v>0</v>
      </c>
      <c r="L1130">
        <v>16</v>
      </c>
      <c r="M1130">
        <v>0</v>
      </c>
      <c r="N1130">
        <v>0</v>
      </c>
      <c r="O1130">
        <v>1</v>
      </c>
      <c r="P1130" s="70" t="s">
        <v>553</v>
      </c>
      <c r="Q1130">
        <v>0</v>
      </c>
      <c r="R1130">
        <v>0</v>
      </c>
    </row>
    <row r="1131" spans="1:18" x14ac:dyDescent="0.25">
      <c r="A1131">
        <v>1131</v>
      </c>
      <c r="B1131" s="31" t="s">
        <v>7988</v>
      </c>
      <c r="C1131" s="70" t="s">
        <v>789</v>
      </c>
      <c r="D1131" s="70" t="s">
        <v>34</v>
      </c>
      <c r="E1131" s="70" t="s">
        <v>2699</v>
      </c>
      <c r="F1131" s="70" t="s">
        <v>4049</v>
      </c>
      <c r="G1131" s="70" t="s">
        <v>786</v>
      </c>
      <c r="H1131" s="70" t="s">
        <v>451</v>
      </c>
      <c r="I1131" s="70" t="s">
        <v>24</v>
      </c>
      <c r="J1131">
        <v>0.17499999999999999</v>
      </c>
      <c r="K1131">
        <v>0</v>
      </c>
      <c r="L1131">
        <v>16</v>
      </c>
      <c r="M1131">
        <v>0</v>
      </c>
      <c r="N1131">
        <v>0</v>
      </c>
      <c r="O1131">
        <v>1</v>
      </c>
      <c r="P1131" s="70" t="s">
        <v>553</v>
      </c>
      <c r="Q1131">
        <v>0</v>
      </c>
      <c r="R1131">
        <v>0</v>
      </c>
    </row>
    <row r="1132" spans="1:18" x14ac:dyDescent="0.25">
      <c r="A1132">
        <v>1132</v>
      </c>
      <c r="B1132" s="31" t="s">
        <v>7989</v>
      </c>
      <c r="C1132" s="70" t="s">
        <v>790</v>
      </c>
      <c r="D1132" s="70" t="s">
        <v>34</v>
      </c>
      <c r="E1132" s="70" t="s">
        <v>2699</v>
      </c>
      <c r="F1132" s="70" t="s">
        <v>4049</v>
      </c>
      <c r="G1132" s="70" t="s">
        <v>786</v>
      </c>
      <c r="H1132" s="70" t="s">
        <v>464</v>
      </c>
      <c r="I1132" s="70" t="s">
        <v>24</v>
      </c>
      <c r="J1132">
        <v>0.17499999999999999</v>
      </c>
      <c r="K1132">
        <v>0</v>
      </c>
      <c r="L1132">
        <v>16</v>
      </c>
      <c r="M1132">
        <v>0</v>
      </c>
      <c r="N1132">
        <v>0</v>
      </c>
      <c r="O1132">
        <v>1</v>
      </c>
      <c r="P1132" s="70" t="s">
        <v>553</v>
      </c>
      <c r="Q1132">
        <v>0</v>
      </c>
      <c r="R1132">
        <v>0</v>
      </c>
    </row>
    <row r="1133" spans="1:18" x14ac:dyDescent="0.25">
      <c r="A1133">
        <v>1133</v>
      </c>
      <c r="B1133" s="31" t="s">
        <v>7990</v>
      </c>
      <c r="C1133" s="70" t="s">
        <v>3725</v>
      </c>
      <c r="D1133" s="70" t="s">
        <v>34</v>
      </c>
      <c r="E1133" s="70" t="s">
        <v>2699</v>
      </c>
      <c r="F1133" s="70" t="s">
        <v>4049</v>
      </c>
      <c r="G1133" s="70" t="s">
        <v>786</v>
      </c>
      <c r="H1133" s="70" t="s">
        <v>222</v>
      </c>
      <c r="I1133" s="70" t="s">
        <v>24</v>
      </c>
      <c r="J1133">
        <v>0.3</v>
      </c>
      <c r="K1133">
        <v>2E-3</v>
      </c>
      <c r="L1133">
        <v>24</v>
      </c>
      <c r="M1133">
        <v>0</v>
      </c>
      <c r="N1133">
        <v>0</v>
      </c>
      <c r="O1133">
        <v>1</v>
      </c>
      <c r="P1133" s="70" t="s">
        <v>553</v>
      </c>
      <c r="Q1133">
        <v>0</v>
      </c>
      <c r="R1133">
        <v>0</v>
      </c>
    </row>
    <row r="1134" spans="1:18" x14ac:dyDescent="0.25">
      <c r="A1134">
        <v>1134</v>
      </c>
      <c r="B1134" s="31" t="s">
        <v>7991</v>
      </c>
      <c r="C1134" s="70" t="s">
        <v>4659</v>
      </c>
      <c r="D1134" s="70" t="s">
        <v>34</v>
      </c>
      <c r="E1134" s="70" t="s">
        <v>2485</v>
      </c>
      <c r="F1134" s="70" t="s">
        <v>4501</v>
      </c>
      <c r="G1134" s="70" t="s">
        <v>786</v>
      </c>
      <c r="H1134" s="70" t="s">
        <v>464</v>
      </c>
      <c r="I1134" s="70" t="s">
        <v>24</v>
      </c>
      <c r="J1134">
        <v>0.2</v>
      </c>
      <c r="K1134">
        <v>2E-3</v>
      </c>
      <c r="L1134">
        <v>16</v>
      </c>
      <c r="M1134">
        <v>0</v>
      </c>
      <c r="N1134">
        <v>0</v>
      </c>
      <c r="O1134">
        <v>1</v>
      </c>
      <c r="P1134" s="70" t="s">
        <v>553</v>
      </c>
      <c r="Q1134">
        <v>0</v>
      </c>
      <c r="R1134">
        <v>0</v>
      </c>
    </row>
    <row r="1135" spans="1:18" x14ac:dyDescent="0.25">
      <c r="A1135">
        <v>1135</v>
      </c>
      <c r="B1135" s="31" t="s">
        <v>7992</v>
      </c>
      <c r="C1135" s="70" t="s">
        <v>4660</v>
      </c>
      <c r="D1135" s="70" t="s">
        <v>34</v>
      </c>
      <c r="E1135" s="70" t="s">
        <v>2699</v>
      </c>
      <c r="F1135" s="70" t="s">
        <v>4049</v>
      </c>
      <c r="G1135" s="70" t="s">
        <v>786</v>
      </c>
      <c r="H1135" s="70" t="s">
        <v>464</v>
      </c>
      <c r="I1135" s="70" t="s">
        <v>24</v>
      </c>
      <c r="J1135">
        <v>0.2</v>
      </c>
      <c r="K1135">
        <v>0</v>
      </c>
      <c r="L1135">
        <v>16</v>
      </c>
      <c r="M1135">
        <v>0</v>
      </c>
      <c r="N1135">
        <v>0</v>
      </c>
      <c r="O1135">
        <v>1</v>
      </c>
      <c r="P1135" s="70" t="s">
        <v>553</v>
      </c>
      <c r="Q1135">
        <v>0</v>
      </c>
      <c r="R1135">
        <v>0</v>
      </c>
    </row>
    <row r="1136" spans="1:18" x14ac:dyDescent="0.25">
      <c r="A1136">
        <v>1136</v>
      </c>
      <c r="B1136" s="31" t="s">
        <v>7993</v>
      </c>
      <c r="C1136" s="70" t="s">
        <v>4661</v>
      </c>
      <c r="D1136" s="70" t="s">
        <v>34</v>
      </c>
      <c r="E1136" s="70" t="s">
        <v>2485</v>
      </c>
      <c r="F1136" s="70" t="s">
        <v>4653</v>
      </c>
      <c r="G1136" s="70" t="s">
        <v>786</v>
      </c>
      <c r="H1136" s="70" t="s">
        <v>222</v>
      </c>
      <c r="I1136" s="70" t="s">
        <v>24</v>
      </c>
      <c r="J1136">
        <v>0.17499999999999999</v>
      </c>
      <c r="K1136">
        <v>0</v>
      </c>
      <c r="L1136">
        <v>24</v>
      </c>
      <c r="M1136">
        <v>0</v>
      </c>
      <c r="N1136">
        <v>0</v>
      </c>
      <c r="O1136">
        <v>1</v>
      </c>
      <c r="P1136" s="70" t="s">
        <v>553</v>
      </c>
      <c r="Q1136">
        <v>0</v>
      </c>
      <c r="R1136">
        <v>0</v>
      </c>
    </row>
    <row r="1137" spans="1:18" x14ac:dyDescent="0.25">
      <c r="A1137">
        <v>1137</v>
      </c>
      <c r="B1137" s="31" t="s">
        <v>7994</v>
      </c>
      <c r="C1137" s="70" t="s">
        <v>4662</v>
      </c>
      <c r="D1137" s="70" t="s">
        <v>34</v>
      </c>
      <c r="E1137" s="70" t="s">
        <v>2485</v>
      </c>
      <c r="F1137" s="70" t="s">
        <v>4653</v>
      </c>
      <c r="G1137" s="70" t="s">
        <v>786</v>
      </c>
      <c r="H1137" s="70" t="s">
        <v>222</v>
      </c>
      <c r="I1137" s="70" t="s">
        <v>24</v>
      </c>
      <c r="J1137">
        <v>0.17499999999999999</v>
      </c>
      <c r="K1137">
        <v>0</v>
      </c>
      <c r="L1137">
        <v>24</v>
      </c>
      <c r="M1137">
        <v>0</v>
      </c>
      <c r="N1137">
        <v>0</v>
      </c>
      <c r="O1137">
        <v>1</v>
      </c>
      <c r="P1137" s="70" t="s">
        <v>553</v>
      </c>
      <c r="Q1137">
        <v>0</v>
      </c>
      <c r="R1137">
        <v>0</v>
      </c>
    </row>
    <row r="1138" spans="1:18" x14ac:dyDescent="0.25">
      <c r="A1138">
        <v>1138</v>
      </c>
      <c r="B1138" s="31" t="s">
        <v>7995</v>
      </c>
      <c r="C1138" s="70" t="s">
        <v>4663</v>
      </c>
      <c r="D1138" s="70" t="s">
        <v>34</v>
      </c>
      <c r="E1138" s="70" t="s">
        <v>2485</v>
      </c>
      <c r="F1138" s="70" t="s">
        <v>4653</v>
      </c>
      <c r="G1138" s="70" t="s">
        <v>786</v>
      </c>
      <c r="H1138" s="70" t="s">
        <v>222</v>
      </c>
      <c r="I1138" s="70" t="s">
        <v>24</v>
      </c>
      <c r="J1138">
        <v>0.17499999999999999</v>
      </c>
      <c r="K1138">
        <v>0</v>
      </c>
      <c r="L1138">
        <v>24</v>
      </c>
      <c r="M1138">
        <v>0</v>
      </c>
      <c r="N1138">
        <v>0</v>
      </c>
      <c r="O1138">
        <v>1</v>
      </c>
      <c r="P1138" s="70" t="s">
        <v>553</v>
      </c>
      <c r="Q1138">
        <v>0</v>
      </c>
      <c r="R1138">
        <v>0</v>
      </c>
    </row>
    <row r="1139" spans="1:18" x14ac:dyDescent="0.25">
      <c r="A1139">
        <v>1139</v>
      </c>
      <c r="B1139" s="31" t="s">
        <v>7996</v>
      </c>
      <c r="C1139" s="70" t="s">
        <v>4664</v>
      </c>
      <c r="D1139" s="70" t="s">
        <v>34</v>
      </c>
      <c r="E1139" s="70" t="s">
        <v>2485</v>
      </c>
      <c r="F1139" s="70" t="s">
        <v>2415</v>
      </c>
      <c r="G1139" s="70" t="s">
        <v>786</v>
      </c>
      <c r="H1139" s="70" t="s">
        <v>87</v>
      </c>
      <c r="I1139" s="70" t="s">
        <v>24</v>
      </c>
      <c r="J1139">
        <v>0.128</v>
      </c>
      <c r="K1139">
        <v>1E-3</v>
      </c>
      <c r="L1139">
        <v>20</v>
      </c>
      <c r="M1139">
        <v>0</v>
      </c>
      <c r="N1139">
        <v>0</v>
      </c>
      <c r="O1139">
        <v>1</v>
      </c>
      <c r="P1139" s="70" t="s">
        <v>553</v>
      </c>
      <c r="Q1139">
        <v>0</v>
      </c>
      <c r="R1139">
        <v>0</v>
      </c>
    </row>
    <row r="1140" spans="1:18" x14ac:dyDescent="0.25">
      <c r="A1140">
        <v>1140</v>
      </c>
      <c r="B1140" s="31" t="s">
        <v>7997</v>
      </c>
      <c r="C1140" s="70" t="s">
        <v>3299</v>
      </c>
      <c r="D1140" s="70" t="s">
        <v>34</v>
      </c>
      <c r="E1140" s="70" t="s">
        <v>2485</v>
      </c>
      <c r="F1140" s="70" t="s">
        <v>2415</v>
      </c>
      <c r="G1140" s="70" t="s">
        <v>786</v>
      </c>
      <c r="H1140" s="70" t="s">
        <v>295</v>
      </c>
      <c r="I1140" s="70" t="s">
        <v>24</v>
      </c>
      <c r="J1140">
        <v>0.13600000000000001</v>
      </c>
      <c r="K1140">
        <v>0</v>
      </c>
      <c r="L1140">
        <v>20</v>
      </c>
      <c r="M1140">
        <v>0</v>
      </c>
      <c r="N1140">
        <v>0</v>
      </c>
      <c r="O1140">
        <v>1</v>
      </c>
      <c r="P1140" s="70" t="s">
        <v>553</v>
      </c>
      <c r="Q1140">
        <v>0</v>
      </c>
      <c r="R1140">
        <v>0</v>
      </c>
    </row>
    <row r="1141" spans="1:18" x14ac:dyDescent="0.25">
      <c r="A1141">
        <v>1141</v>
      </c>
      <c r="B1141" s="31" t="s">
        <v>7998</v>
      </c>
      <c r="C1141" s="70" t="s">
        <v>4665</v>
      </c>
      <c r="D1141" s="70" t="s">
        <v>34</v>
      </c>
      <c r="E1141" s="70" t="s">
        <v>2699</v>
      </c>
      <c r="F1141" s="70" t="s">
        <v>4049</v>
      </c>
      <c r="G1141" s="70" t="s">
        <v>786</v>
      </c>
      <c r="H1141" s="70" t="s">
        <v>87</v>
      </c>
      <c r="I1141" s="70" t="s">
        <v>24</v>
      </c>
      <c r="J1141">
        <v>0.27200000000000002</v>
      </c>
      <c r="K1141">
        <v>0</v>
      </c>
      <c r="L1141">
        <v>20</v>
      </c>
      <c r="M1141">
        <v>0</v>
      </c>
      <c r="N1141">
        <v>0</v>
      </c>
      <c r="O1141">
        <v>0</v>
      </c>
      <c r="P1141" s="70" t="s">
        <v>553</v>
      </c>
      <c r="Q1141">
        <v>0</v>
      </c>
      <c r="R1141">
        <v>0</v>
      </c>
    </row>
    <row r="1142" spans="1:18" x14ac:dyDescent="0.25">
      <c r="A1142">
        <v>1142</v>
      </c>
      <c r="B1142" s="31" t="s">
        <v>7999</v>
      </c>
      <c r="C1142" s="70" t="s">
        <v>3848</v>
      </c>
      <c r="D1142" s="70" t="s">
        <v>34</v>
      </c>
      <c r="E1142" s="70" t="s">
        <v>2485</v>
      </c>
      <c r="F1142" s="70" t="s">
        <v>2415</v>
      </c>
      <c r="G1142" s="70" t="s">
        <v>786</v>
      </c>
      <c r="H1142" s="70" t="s">
        <v>222</v>
      </c>
      <c r="I1142" s="70" t="s">
        <v>24</v>
      </c>
      <c r="J1142">
        <v>0.216</v>
      </c>
      <c r="K1142">
        <v>1E-3</v>
      </c>
      <c r="L1142">
        <v>24</v>
      </c>
      <c r="M1142">
        <v>0</v>
      </c>
      <c r="N1142">
        <v>0</v>
      </c>
      <c r="O1142">
        <v>1</v>
      </c>
      <c r="P1142" s="70" t="s">
        <v>553</v>
      </c>
      <c r="Q1142">
        <v>0</v>
      </c>
      <c r="R1142">
        <v>0</v>
      </c>
    </row>
    <row r="1143" spans="1:18" x14ac:dyDescent="0.25">
      <c r="A1143">
        <v>1143</v>
      </c>
      <c r="B1143" s="31" t="s">
        <v>8000</v>
      </c>
      <c r="C1143" s="70" t="s">
        <v>4666</v>
      </c>
      <c r="D1143" s="70" t="s">
        <v>214</v>
      </c>
      <c r="E1143" s="70" t="s">
        <v>215</v>
      </c>
      <c r="F1143" s="70" t="s">
        <v>312</v>
      </c>
      <c r="G1143" s="70" t="s">
        <v>786</v>
      </c>
      <c r="H1143" s="70" t="s">
        <v>464</v>
      </c>
      <c r="I1143" s="70" t="s">
        <v>24</v>
      </c>
      <c r="J1143">
        <v>0.17499999999999999</v>
      </c>
      <c r="K1143">
        <v>2E-3</v>
      </c>
      <c r="L1143">
        <v>16</v>
      </c>
      <c r="M1143">
        <v>0</v>
      </c>
      <c r="N1143">
        <v>0</v>
      </c>
      <c r="O1143">
        <v>1</v>
      </c>
      <c r="P1143" s="70" t="s">
        <v>553</v>
      </c>
      <c r="Q1143">
        <v>0</v>
      </c>
      <c r="R1143">
        <v>0</v>
      </c>
    </row>
    <row r="1144" spans="1:18" x14ac:dyDescent="0.25">
      <c r="A1144">
        <v>1144</v>
      </c>
      <c r="B1144" s="31" t="s">
        <v>8001</v>
      </c>
      <c r="C1144" s="70" t="s">
        <v>6620</v>
      </c>
      <c r="D1144" s="70" t="s">
        <v>34</v>
      </c>
      <c r="E1144" s="70" t="s">
        <v>4515</v>
      </c>
      <c r="F1144" s="70" t="s">
        <v>4516</v>
      </c>
      <c r="G1144" s="70" t="s">
        <v>786</v>
      </c>
      <c r="H1144" s="70" t="s">
        <v>222</v>
      </c>
      <c r="I1144" s="70" t="s">
        <v>24</v>
      </c>
      <c r="J1144">
        <v>0.25</v>
      </c>
      <c r="K1144">
        <v>1E-3</v>
      </c>
      <c r="L1144">
        <v>24</v>
      </c>
      <c r="M1144">
        <v>0</v>
      </c>
      <c r="N1144">
        <v>0</v>
      </c>
      <c r="O1144">
        <v>1</v>
      </c>
      <c r="P1144" s="70" t="s">
        <v>553</v>
      </c>
      <c r="Q1144">
        <v>0</v>
      </c>
      <c r="R1144">
        <v>0</v>
      </c>
    </row>
    <row r="1145" spans="1:18" x14ac:dyDescent="0.25">
      <c r="A1145">
        <v>1145</v>
      </c>
      <c r="B1145" s="31" t="s">
        <v>8002</v>
      </c>
      <c r="C1145" s="70" t="s">
        <v>6621</v>
      </c>
      <c r="D1145" s="70" t="s">
        <v>34</v>
      </c>
      <c r="E1145" s="70" t="s">
        <v>2699</v>
      </c>
      <c r="F1145" s="70" t="s">
        <v>4049</v>
      </c>
      <c r="G1145" s="70" t="s">
        <v>786</v>
      </c>
      <c r="H1145" s="70" t="s">
        <v>90</v>
      </c>
      <c r="I1145" s="70" t="s">
        <v>24</v>
      </c>
      <c r="J1145">
        <v>0.25</v>
      </c>
      <c r="K1145">
        <v>1E-3</v>
      </c>
      <c r="L1145">
        <v>24</v>
      </c>
      <c r="M1145">
        <v>0</v>
      </c>
      <c r="N1145">
        <v>0</v>
      </c>
      <c r="O1145">
        <v>1</v>
      </c>
      <c r="P1145" s="70" t="s">
        <v>553</v>
      </c>
      <c r="Q1145">
        <v>0</v>
      </c>
      <c r="R1145">
        <v>0</v>
      </c>
    </row>
    <row r="1146" spans="1:18" x14ac:dyDescent="0.25">
      <c r="A1146">
        <v>1146</v>
      </c>
      <c r="B1146" s="31" t="s">
        <v>8003</v>
      </c>
      <c r="C1146" s="70" t="s">
        <v>2893</v>
      </c>
      <c r="D1146" s="70" t="s">
        <v>34</v>
      </c>
      <c r="E1146" s="70" t="s">
        <v>2699</v>
      </c>
      <c r="F1146" s="70" t="s">
        <v>4049</v>
      </c>
      <c r="G1146" s="70" t="s">
        <v>786</v>
      </c>
      <c r="H1146" s="70" t="s">
        <v>222</v>
      </c>
      <c r="I1146" s="70" t="s">
        <v>24</v>
      </c>
      <c r="J1146">
        <v>0.1</v>
      </c>
      <c r="K1146">
        <v>0</v>
      </c>
      <c r="L1146">
        <v>24</v>
      </c>
      <c r="M1146">
        <v>0</v>
      </c>
      <c r="N1146">
        <v>0</v>
      </c>
      <c r="O1146">
        <v>1</v>
      </c>
      <c r="P1146" s="70" t="s">
        <v>553</v>
      </c>
      <c r="Q1146">
        <v>0</v>
      </c>
      <c r="R1146">
        <v>0</v>
      </c>
    </row>
    <row r="1147" spans="1:18" x14ac:dyDescent="0.25">
      <c r="A1147">
        <v>1147</v>
      </c>
      <c r="B1147" s="31" t="s">
        <v>8004</v>
      </c>
      <c r="C1147" s="70" t="s">
        <v>3850</v>
      </c>
      <c r="D1147" s="70" t="s">
        <v>34</v>
      </c>
      <c r="E1147" s="70" t="s">
        <v>2699</v>
      </c>
      <c r="F1147" s="70" t="s">
        <v>4049</v>
      </c>
      <c r="G1147" s="70" t="s">
        <v>786</v>
      </c>
      <c r="H1147" s="70" t="s">
        <v>90</v>
      </c>
      <c r="I1147" s="70" t="s">
        <v>24</v>
      </c>
      <c r="J1147">
        <v>0.1</v>
      </c>
      <c r="K1147">
        <v>0</v>
      </c>
      <c r="L1147">
        <v>24</v>
      </c>
      <c r="M1147">
        <v>0</v>
      </c>
      <c r="N1147">
        <v>0</v>
      </c>
      <c r="O1147">
        <v>1</v>
      </c>
      <c r="P1147" s="70" t="s">
        <v>553</v>
      </c>
      <c r="Q1147">
        <v>0</v>
      </c>
      <c r="R1147">
        <v>0</v>
      </c>
    </row>
    <row r="1148" spans="1:18" x14ac:dyDescent="0.25">
      <c r="A1148">
        <v>1148</v>
      </c>
      <c r="B1148" s="31" t="s">
        <v>8005</v>
      </c>
      <c r="C1148" s="70" t="s">
        <v>3852</v>
      </c>
      <c r="D1148" s="70" t="s">
        <v>34</v>
      </c>
      <c r="E1148" s="70" t="s">
        <v>2699</v>
      </c>
      <c r="F1148" s="70" t="s">
        <v>4049</v>
      </c>
      <c r="G1148" s="70" t="s">
        <v>786</v>
      </c>
      <c r="H1148" s="70" t="s">
        <v>222</v>
      </c>
      <c r="I1148" s="70" t="s">
        <v>24</v>
      </c>
      <c r="J1148">
        <v>0.24</v>
      </c>
      <c r="K1148">
        <v>1E-3</v>
      </c>
      <c r="L1148">
        <v>24</v>
      </c>
      <c r="M1148">
        <v>0</v>
      </c>
      <c r="N1148">
        <v>0</v>
      </c>
      <c r="O1148">
        <v>1</v>
      </c>
      <c r="P1148" s="70" t="s">
        <v>553</v>
      </c>
      <c r="Q1148">
        <v>0</v>
      </c>
      <c r="R1148">
        <v>0</v>
      </c>
    </row>
    <row r="1149" spans="1:18" x14ac:dyDescent="0.25">
      <c r="A1149">
        <v>1149</v>
      </c>
      <c r="B1149" s="31" t="s">
        <v>8006</v>
      </c>
      <c r="C1149" s="70" t="s">
        <v>4667</v>
      </c>
      <c r="D1149" s="70" t="s">
        <v>34</v>
      </c>
      <c r="E1149" s="70" t="s">
        <v>2699</v>
      </c>
      <c r="F1149" s="70" t="s">
        <v>4049</v>
      </c>
      <c r="G1149" s="70" t="s">
        <v>786</v>
      </c>
      <c r="H1149" s="70" t="s">
        <v>4668</v>
      </c>
      <c r="I1149" s="70" t="s">
        <v>24</v>
      </c>
      <c r="J1149">
        <v>0.25</v>
      </c>
      <c r="K1149">
        <v>0</v>
      </c>
      <c r="L1149">
        <v>144</v>
      </c>
      <c r="M1149">
        <v>0</v>
      </c>
      <c r="N1149">
        <v>0</v>
      </c>
      <c r="O1149">
        <v>1</v>
      </c>
      <c r="P1149" s="70" t="s">
        <v>553</v>
      </c>
      <c r="Q1149">
        <v>0</v>
      </c>
      <c r="R1149">
        <v>0</v>
      </c>
    </row>
    <row r="1150" spans="1:18" x14ac:dyDescent="0.25">
      <c r="A1150">
        <v>1150</v>
      </c>
      <c r="B1150" s="31" t="s">
        <v>8007</v>
      </c>
      <c r="C1150" s="70" t="s">
        <v>4669</v>
      </c>
      <c r="D1150" s="70" t="s">
        <v>34</v>
      </c>
      <c r="E1150" s="70" t="s">
        <v>2699</v>
      </c>
      <c r="F1150" s="70" t="s">
        <v>4049</v>
      </c>
      <c r="G1150" s="70" t="s">
        <v>786</v>
      </c>
      <c r="H1150" s="70" t="s">
        <v>791</v>
      </c>
      <c r="I1150" s="70" t="s">
        <v>24</v>
      </c>
      <c r="J1150">
        <v>3.2000000000000001E-2</v>
      </c>
      <c r="K1150">
        <v>0</v>
      </c>
      <c r="L1150">
        <v>144</v>
      </c>
      <c r="M1150">
        <v>0</v>
      </c>
      <c r="N1150">
        <v>0</v>
      </c>
      <c r="O1150">
        <v>1</v>
      </c>
      <c r="P1150" s="70" t="s">
        <v>553</v>
      </c>
      <c r="Q1150">
        <v>0</v>
      </c>
      <c r="R1150">
        <v>0</v>
      </c>
    </row>
    <row r="1151" spans="1:18" x14ac:dyDescent="0.25">
      <c r="A1151">
        <v>1151</v>
      </c>
      <c r="B1151" s="31" t="s">
        <v>8008</v>
      </c>
      <c r="C1151" s="70" t="s">
        <v>792</v>
      </c>
      <c r="D1151" s="70" t="s">
        <v>34</v>
      </c>
      <c r="E1151" s="70" t="s">
        <v>2699</v>
      </c>
      <c r="F1151" s="70" t="s">
        <v>4049</v>
      </c>
      <c r="G1151" s="70" t="s">
        <v>786</v>
      </c>
      <c r="H1151" s="70" t="s">
        <v>3513</v>
      </c>
      <c r="I1151" s="70" t="s">
        <v>24</v>
      </c>
      <c r="J1151">
        <v>3.9E-2</v>
      </c>
      <c r="K1151">
        <v>1E-3</v>
      </c>
      <c r="L1151">
        <v>108</v>
      </c>
      <c r="M1151">
        <v>0</v>
      </c>
      <c r="N1151">
        <v>0</v>
      </c>
      <c r="O1151">
        <v>1</v>
      </c>
      <c r="P1151" s="70" t="s">
        <v>553</v>
      </c>
      <c r="Q1151">
        <v>0</v>
      </c>
      <c r="R1151">
        <v>0</v>
      </c>
    </row>
    <row r="1152" spans="1:18" x14ac:dyDescent="0.25">
      <c r="A1152">
        <v>1152</v>
      </c>
      <c r="B1152" s="31" t="s">
        <v>8009</v>
      </c>
      <c r="C1152" s="70" t="s">
        <v>3663</v>
      </c>
      <c r="D1152" s="70" t="s">
        <v>53</v>
      </c>
      <c r="E1152" s="70" t="s">
        <v>4151</v>
      </c>
      <c r="F1152" s="70" t="s">
        <v>4164</v>
      </c>
      <c r="G1152" s="70" t="s">
        <v>206</v>
      </c>
      <c r="H1152" s="70" t="s">
        <v>282</v>
      </c>
      <c r="I1152" s="70" t="s">
        <v>24</v>
      </c>
      <c r="J1152">
        <v>0.1</v>
      </c>
      <c r="K1152">
        <v>0</v>
      </c>
      <c r="L1152">
        <v>72</v>
      </c>
      <c r="M1152">
        <v>0</v>
      </c>
      <c r="N1152">
        <v>0</v>
      </c>
      <c r="O1152">
        <v>1</v>
      </c>
      <c r="P1152" s="70" t="s">
        <v>38</v>
      </c>
      <c r="Q1152">
        <v>0</v>
      </c>
      <c r="R1152">
        <v>0</v>
      </c>
    </row>
    <row r="1153" spans="1:18" x14ac:dyDescent="0.25">
      <c r="A1153">
        <v>1153</v>
      </c>
      <c r="B1153" s="31" t="s">
        <v>8010</v>
      </c>
      <c r="C1153" s="70" t="s">
        <v>4670</v>
      </c>
      <c r="D1153" s="70" t="s">
        <v>53</v>
      </c>
      <c r="E1153" s="70" t="s">
        <v>4151</v>
      </c>
      <c r="F1153" s="70" t="s">
        <v>4168</v>
      </c>
      <c r="G1153" s="70" t="s">
        <v>206</v>
      </c>
      <c r="H1153" s="70" t="s">
        <v>59</v>
      </c>
      <c r="I1153" s="70" t="s">
        <v>24</v>
      </c>
      <c r="J1153">
        <v>7.4999999999999997E-2</v>
      </c>
      <c r="K1153">
        <v>3.0600000000000001E-4</v>
      </c>
      <c r="L1153">
        <v>12</v>
      </c>
      <c r="M1153">
        <v>0</v>
      </c>
      <c r="N1153">
        <v>0</v>
      </c>
      <c r="O1153">
        <v>1</v>
      </c>
      <c r="P1153" s="70" t="s">
        <v>38</v>
      </c>
      <c r="Q1153">
        <v>0</v>
      </c>
      <c r="R1153">
        <v>0</v>
      </c>
    </row>
    <row r="1154" spans="1:18" x14ac:dyDescent="0.25">
      <c r="A1154">
        <v>1154</v>
      </c>
      <c r="B1154" s="31" t="s">
        <v>8011</v>
      </c>
      <c r="C1154" s="70" t="s">
        <v>4671</v>
      </c>
      <c r="D1154" s="70" t="s">
        <v>53</v>
      </c>
      <c r="E1154" s="70" t="s">
        <v>4151</v>
      </c>
      <c r="F1154" s="70" t="s">
        <v>4168</v>
      </c>
      <c r="G1154" s="70" t="s">
        <v>206</v>
      </c>
      <c r="H1154" s="70" t="s">
        <v>59</v>
      </c>
      <c r="I1154" s="70" t="s">
        <v>24</v>
      </c>
      <c r="J1154">
        <v>6.3E-2</v>
      </c>
      <c r="K1154">
        <v>0</v>
      </c>
      <c r="L1154">
        <v>12</v>
      </c>
      <c r="M1154">
        <v>0</v>
      </c>
      <c r="N1154">
        <v>0</v>
      </c>
      <c r="O1154">
        <v>1</v>
      </c>
      <c r="P1154" s="70" t="s">
        <v>38</v>
      </c>
      <c r="Q1154">
        <v>0</v>
      </c>
      <c r="R1154">
        <v>0</v>
      </c>
    </row>
    <row r="1155" spans="1:18" x14ac:dyDescent="0.25">
      <c r="A1155">
        <v>1155</v>
      </c>
      <c r="B1155" s="31" t="s">
        <v>8012</v>
      </c>
      <c r="C1155" s="70" t="s">
        <v>794</v>
      </c>
      <c r="D1155" s="70" t="s">
        <v>327</v>
      </c>
      <c r="E1155" s="70" t="s">
        <v>4295</v>
      </c>
      <c r="F1155" s="70" t="s">
        <v>795</v>
      </c>
      <c r="G1155" s="70" t="s">
        <v>4519</v>
      </c>
      <c r="H1155" s="70" t="s">
        <v>195</v>
      </c>
      <c r="I1155" s="70" t="s">
        <v>24</v>
      </c>
      <c r="J1155">
        <v>0.08</v>
      </c>
      <c r="K1155">
        <v>0</v>
      </c>
      <c r="L1155">
        <v>10</v>
      </c>
      <c r="M1155">
        <v>0</v>
      </c>
      <c r="N1155">
        <v>0</v>
      </c>
      <c r="O1155">
        <v>1</v>
      </c>
      <c r="P1155" s="70" t="s">
        <v>336</v>
      </c>
      <c r="Q1155">
        <v>0</v>
      </c>
      <c r="R1155">
        <v>0</v>
      </c>
    </row>
    <row r="1156" spans="1:18" x14ac:dyDescent="0.25">
      <c r="A1156">
        <v>1156</v>
      </c>
      <c r="B1156" s="31" t="s">
        <v>8013</v>
      </c>
      <c r="C1156" s="70" t="s">
        <v>796</v>
      </c>
      <c r="D1156" s="70" t="s">
        <v>327</v>
      </c>
      <c r="E1156" s="70" t="s">
        <v>4295</v>
      </c>
      <c r="F1156" s="70" t="s">
        <v>795</v>
      </c>
      <c r="G1156" s="70" t="s">
        <v>4519</v>
      </c>
      <c r="H1156" s="70" t="s">
        <v>195</v>
      </c>
      <c r="I1156" s="70" t="s">
        <v>24</v>
      </c>
      <c r="J1156">
        <v>7.4999999999999997E-2</v>
      </c>
      <c r="K1156">
        <v>0</v>
      </c>
      <c r="L1156">
        <v>10</v>
      </c>
      <c r="M1156">
        <v>0</v>
      </c>
      <c r="N1156">
        <v>0</v>
      </c>
      <c r="O1156">
        <v>1</v>
      </c>
      <c r="P1156" s="70" t="s">
        <v>336</v>
      </c>
      <c r="Q1156">
        <v>0</v>
      </c>
      <c r="R1156">
        <v>0</v>
      </c>
    </row>
    <row r="1157" spans="1:18" x14ac:dyDescent="0.25">
      <c r="A1157">
        <v>1157</v>
      </c>
      <c r="B1157" s="31" t="s">
        <v>8014</v>
      </c>
      <c r="C1157" s="70" t="s">
        <v>4672</v>
      </c>
      <c r="D1157" s="70" t="s">
        <v>39</v>
      </c>
      <c r="E1157" s="70" t="s">
        <v>4444</v>
      </c>
      <c r="F1157" s="70" t="s">
        <v>2736</v>
      </c>
      <c r="G1157" s="70" t="s">
        <v>4673</v>
      </c>
      <c r="H1157" s="70" t="s">
        <v>59</v>
      </c>
      <c r="I1157" s="70" t="s">
        <v>24</v>
      </c>
      <c r="J1157">
        <v>1.2669999999999999</v>
      </c>
      <c r="K1157">
        <v>1.66E-3</v>
      </c>
      <c r="L1157">
        <v>12</v>
      </c>
      <c r="M1157">
        <v>0</v>
      </c>
      <c r="N1157">
        <v>0</v>
      </c>
      <c r="O1157">
        <v>1</v>
      </c>
      <c r="P1157" s="70" t="s">
        <v>336</v>
      </c>
      <c r="Q1157">
        <v>0</v>
      </c>
      <c r="R1157">
        <v>0</v>
      </c>
    </row>
    <row r="1158" spans="1:18" x14ac:dyDescent="0.25">
      <c r="A1158">
        <v>1158</v>
      </c>
      <c r="B1158" s="31" t="s">
        <v>8015</v>
      </c>
      <c r="C1158" s="70" t="s">
        <v>4674</v>
      </c>
      <c r="D1158" s="70" t="s">
        <v>36</v>
      </c>
      <c r="E1158" s="70" t="s">
        <v>4675</v>
      </c>
      <c r="F1158" s="70" t="s">
        <v>4676</v>
      </c>
      <c r="G1158" s="70" t="s">
        <v>797</v>
      </c>
      <c r="H1158" s="70" t="s">
        <v>299</v>
      </c>
      <c r="I1158" s="70" t="s">
        <v>24</v>
      </c>
      <c r="J1158">
        <v>0.25</v>
      </c>
      <c r="K1158">
        <v>2E-3</v>
      </c>
      <c r="L1158">
        <v>30</v>
      </c>
      <c r="M1158">
        <v>0</v>
      </c>
      <c r="N1158">
        <v>0</v>
      </c>
      <c r="O1158">
        <v>1</v>
      </c>
      <c r="P1158" s="70" t="s">
        <v>38</v>
      </c>
      <c r="Q1158">
        <v>0</v>
      </c>
      <c r="R1158">
        <v>0</v>
      </c>
    </row>
    <row r="1159" spans="1:18" x14ac:dyDescent="0.25">
      <c r="A1159">
        <v>1159</v>
      </c>
      <c r="B1159" s="31" t="s">
        <v>8016</v>
      </c>
      <c r="C1159" s="70" t="s">
        <v>3544</v>
      </c>
      <c r="D1159" s="70" t="s">
        <v>36</v>
      </c>
      <c r="E1159" s="70" t="s">
        <v>4675</v>
      </c>
      <c r="F1159" s="70" t="s">
        <v>4676</v>
      </c>
      <c r="G1159" s="70" t="s">
        <v>797</v>
      </c>
      <c r="H1159" s="70" t="s">
        <v>90</v>
      </c>
      <c r="I1159" s="70" t="s">
        <v>24</v>
      </c>
      <c r="J1159">
        <v>0.20799999999999999</v>
      </c>
      <c r="K1159">
        <v>3.0000000000000001E-3</v>
      </c>
      <c r="L1159">
        <v>20</v>
      </c>
      <c r="M1159">
        <v>0</v>
      </c>
      <c r="N1159">
        <v>0</v>
      </c>
      <c r="O1159">
        <v>1</v>
      </c>
      <c r="P1159" s="70" t="s">
        <v>38</v>
      </c>
      <c r="Q1159">
        <v>0</v>
      </c>
      <c r="R1159">
        <v>0</v>
      </c>
    </row>
    <row r="1160" spans="1:18" x14ac:dyDescent="0.25">
      <c r="A1160">
        <v>1160</v>
      </c>
      <c r="B1160" s="31" t="s">
        <v>8017</v>
      </c>
      <c r="C1160" s="70" t="s">
        <v>4677</v>
      </c>
      <c r="D1160" s="70" t="s">
        <v>36</v>
      </c>
      <c r="E1160" s="70" t="s">
        <v>4675</v>
      </c>
      <c r="F1160" s="70" t="s">
        <v>2653</v>
      </c>
      <c r="G1160" s="70" t="s">
        <v>797</v>
      </c>
      <c r="H1160" s="70" t="s">
        <v>90</v>
      </c>
      <c r="I1160" s="70" t="s">
        <v>24</v>
      </c>
      <c r="J1160">
        <v>0.27</v>
      </c>
      <c r="K1160">
        <v>3.0000000000000001E-3</v>
      </c>
      <c r="L1160">
        <v>24</v>
      </c>
      <c r="M1160">
        <v>0</v>
      </c>
      <c r="N1160">
        <v>0</v>
      </c>
      <c r="O1160">
        <v>1</v>
      </c>
      <c r="P1160" s="70" t="s">
        <v>38</v>
      </c>
      <c r="Q1160">
        <v>0</v>
      </c>
      <c r="R1160">
        <v>0</v>
      </c>
    </row>
    <row r="1161" spans="1:18" x14ac:dyDescent="0.25">
      <c r="A1161">
        <v>1161</v>
      </c>
      <c r="B1161" s="31" t="s">
        <v>8018</v>
      </c>
      <c r="C1161" s="70" t="s">
        <v>6447</v>
      </c>
      <c r="D1161" s="70" t="s">
        <v>36</v>
      </c>
      <c r="E1161" s="70" t="s">
        <v>4675</v>
      </c>
      <c r="F1161" s="70" t="s">
        <v>2653</v>
      </c>
      <c r="G1161" s="70" t="s">
        <v>797</v>
      </c>
      <c r="H1161" s="70" t="s">
        <v>103</v>
      </c>
      <c r="I1161" s="70" t="s">
        <v>24</v>
      </c>
      <c r="J1161">
        <v>0.23300000000000001</v>
      </c>
      <c r="K1161">
        <v>3.0000000000000001E-3</v>
      </c>
      <c r="L1161">
        <v>12</v>
      </c>
      <c r="M1161">
        <v>0</v>
      </c>
      <c r="N1161">
        <v>0</v>
      </c>
      <c r="O1161">
        <v>1</v>
      </c>
      <c r="P1161" s="70" t="s">
        <v>38</v>
      </c>
      <c r="Q1161">
        <v>0</v>
      </c>
      <c r="R1161">
        <v>0</v>
      </c>
    </row>
    <row r="1162" spans="1:18" x14ac:dyDescent="0.25">
      <c r="A1162">
        <v>1162</v>
      </c>
      <c r="B1162" s="31" t="s">
        <v>8019</v>
      </c>
      <c r="C1162" s="70" t="s">
        <v>3752</v>
      </c>
      <c r="D1162" s="70" t="s">
        <v>36</v>
      </c>
      <c r="E1162" s="70" t="s">
        <v>4675</v>
      </c>
      <c r="F1162" s="70" t="s">
        <v>2653</v>
      </c>
      <c r="G1162" s="70" t="s">
        <v>797</v>
      </c>
      <c r="H1162" s="70" t="s">
        <v>103</v>
      </c>
      <c r="I1162" s="70" t="s">
        <v>24</v>
      </c>
      <c r="J1162">
        <v>0.48299999999999998</v>
      </c>
      <c r="K1162">
        <v>5.0000000000000001E-3</v>
      </c>
      <c r="L1162">
        <v>12</v>
      </c>
      <c r="M1162">
        <v>0</v>
      </c>
      <c r="N1162">
        <v>0</v>
      </c>
      <c r="O1162">
        <v>1</v>
      </c>
      <c r="P1162" s="70" t="s">
        <v>38</v>
      </c>
      <c r="Q1162">
        <v>0</v>
      </c>
      <c r="R1162">
        <v>0</v>
      </c>
    </row>
    <row r="1163" spans="1:18" x14ac:dyDescent="0.25">
      <c r="A1163">
        <v>1163</v>
      </c>
      <c r="B1163" s="31" t="s">
        <v>8020</v>
      </c>
      <c r="C1163" s="70" t="s">
        <v>3253</v>
      </c>
      <c r="D1163" s="70" t="s">
        <v>36</v>
      </c>
      <c r="E1163" s="70" t="s">
        <v>4675</v>
      </c>
      <c r="F1163" s="70" t="s">
        <v>2653</v>
      </c>
      <c r="G1163" s="70" t="s">
        <v>797</v>
      </c>
      <c r="H1163" s="70" t="s">
        <v>103</v>
      </c>
      <c r="I1163" s="70" t="s">
        <v>24</v>
      </c>
      <c r="J1163">
        <v>0.36699999999999999</v>
      </c>
      <c r="K1163">
        <v>4.0000000000000001E-3</v>
      </c>
      <c r="L1163">
        <v>12</v>
      </c>
      <c r="M1163">
        <v>0</v>
      </c>
      <c r="N1163">
        <v>0</v>
      </c>
      <c r="O1163">
        <v>1</v>
      </c>
      <c r="P1163" s="70" t="s">
        <v>38</v>
      </c>
      <c r="Q1163">
        <v>0</v>
      </c>
      <c r="R1163">
        <v>0</v>
      </c>
    </row>
    <row r="1164" spans="1:18" x14ac:dyDescent="0.25">
      <c r="A1164">
        <v>1164</v>
      </c>
      <c r="B1164" s="31" t="s">
        <v>8021</v>
      </c>
      <c r="C1164" s="70" t="s">
        <v>4678</v>
      </c>
      <c r="D1164" s="70" t="s">
        <v>36</v>
      </c>
      <c r="E1164" s="70" t="s">
        <v>4675</v>
      </c>
      <c r="F1164" s="70" t="s">
        <v>4679</v>
      </c>
      <c r="G1164" s="70" t="s">
        <v>797</v>
      </c>
      <c r="H1164" s="70" t="s">
        <v>451</v>
      </c>
      <c r="I1164" s="70" t="s">
        <v>24</v>
      </c>
      <c r="J1164">
        <v>0.2</v>
      </c>
      <c r="K1164">
        <v>2E-3</v>
      </c>
      <c r="L1164">
        <v>16</v>
      </c>
      <c r="M1164">
        <v>0</v>
      </c>
      <c r="N1164">
        <v>0</v>
      </c>
      <c r="O1164">
        <v>1</v>
      </c>
      <c r="P1164" s="70" t="s">
        <v>38</v>
      </c>
      <c r="Q1164">
        <v>0</v>
      </c>
      <c r="R1164">
        <v>0</v>
      </c>
    </row>
    <row r="1165" spans="1:18" x14ac:dyDescent="0.25">
      <c r="A1165">
        <v>1165</v>
      </c>
      <c r="B1165" s="31" t="s">
        <v>8022</v>
      </c>
      <c r="C1165" s="70" t="s">
        <v>3545</v>
      </c>
      <c r="D1165" s="70" t="s">
        <v>36</v>
      </c>
      <c r="E1165" s="70" t="s">
        <v>4675</v>
      </c>
      <c r="F1165" s="70" t="s">
        <v>4679</v>
      </c>
      <c r="G1165" s="70" t="s">
        <v>797</v>
      </c>
      <c r="H1165" s="70" t="s">
        <v>87</v>
      </c>
      <c r="I1165" s="70" t="s">
        <v>24</v>
      </c>
      <c r="J1165">
        <v>0.14499999999999999</v>
      </c>
      <c r="K1165">
        <v>2E-3</v>
      </c>
      <c r="L1165">
        <v>20</v>
      </c>
      <c r="M1165">
        <v>0</v>
      </c>
      <c r="N1165">
        <v>0</v>
      </c>
      <c r="O1165">
        <v>1</v>
      </c>
      <c r="P1165" s="70" t="s">
        <v>38</v>
      </c>
      <c r="Q1165">
        <v>0</v>
      </c>
      <c r="R1165">
        <v>0</v>
      </c>
    </row>
    <row r="1166" spans="1:18" x14ac:dyDescent="0.25">
      <c r="A1166">
        <v>1166</v>
      </c>
      <c r="B1166" s="31" t="s">
        <v>8023</v>
      </c>
      <c r="C1166" s="70" t="s">
        <v>6448</v>
      </c>
      <c r="D1166" s="70" t="s">
        <v>36</v>
      </c>
      <c r="E1166" s="70" t="s">
        <v>4675</v>
      </c>
      <c r="F1166" s="70" t="s">
        <v>4679</v>
      </c>
      <c r="G1166" s="70" t="s">
        <v>797</v>
      </c>
      <c r="H1166" s="70" t="s">
        <v>451</v>
      </c>
      <c r="I1166" s="70" t="s">
        <v>24</v>
      </c>
      <c r="J1166">
        <v>0.14499999999999999</v>
      </c>
      <c r="K1166">
        <v>0</v>
      </c>
      <c r="L1166">
        <v>16</v>
      </c>
      <c r="M1166">
        <v>0</v>
      </c>
      <c r="N1166">
        <v>0</v>
      </c>
      <c r="O1166">
        <v>1</v>
      </c>
      <c r="P1166" s="70" t="s">
        <v>38</v>
      </c>
      <c r="Q1166">
        <v>0</v>
      </c>
      <c r="R1166">
        <v>0</v>
      </c>
    </row>
    <row r="1167" spans="1:18" x14ac:dyDescent="0.25">
      <c r="A1167">
        <v>1167</v>
      </c>
      <c r="B1167" s="31" t="s">
        <v>8024</v>
      </c>
      <c r="C1167" s="70" t="s">
        <v>798</v>
      </c>
      <c r="D1167" s="70" t="s">
        <v>36</v>
      </c>
      <c r="E1167" s="70" t="s">
        <v>4675</v>
      </c>
      <c r="F1167" s="70" t="s">
        <v>4679</v>
      </c>
      <c r="G1167" s="70" t="s">
        <v>799</v>
      </c>
      <c r="H1167" s="70" t="s">
        <v>103</v>
      </c>
      <c r="I1167" s="70" t="s">
        <v>24</v>
      </c>
      <c r="J1167">
        <v>0.2</v>
      </c>
      <c r="K1167">
        <v>2E-3</v>
      </c>
      <c r="L1167">
        <v>12</v>
      </c>
      <c r="M1167">
        <v>0</v>
      </c>
      <c r="N1167">
        <v>0</v>
      </c>
      <c r="O1167">
        <v>1</v>
      </c>
      <c r="P1167" s="70" t="s">
        <v>38</v>
      </c>
      <c r="Q1167">
        <v>0</v>
      </c>
      <c r="R1167">
        <v>0</v>
      </c>
    </row>
    <row r="1168" spans="1:18" x14ac:dyDescent="0.25">
      <c r="A1168">
        <v>1168</v>
      </c>
      <c r="B1168" s="31" t="s">
        <v>8025</v>
      </c>
      <c r="C1168" s="70" t="s">
        <v>6449</v>
      </c>
      <c r="D1168" s="70" t="s">
        <v>36</v>
      </c>
      <c r="E1168" s="70" t="s">
        <v>4675</v>
      </c>
      <c r="F1168" s="70" t="s">
        <v>2653</v>
      </c>
      <c r="G1168" s="70" t="s">
        <v>797</v>
      </c>
      <c r="H1168" s="70" t="s">
        <v>103</v>
      </c>
      <c r="I1168" s="70" t="s">
        <v>24</v>
      </c>
      <c r="J1168">
        <v>0.26700000000000002</v>
      </c>
      <c r="K1168">
        <v>3.0000000000000001E-3</v>
      </c>
      <c r="L1168">
        <v>12</v>
      </c>
      <c r="M1168">
        <v>0</v>
      </c>
      <c r="N1168">
        <v>0</v>
      </c>
      <c r="O1168">
        <v>1</v>
      </c>
      <c r="P1168" s="70" t="s">
        <v>38</v>
      </c>
      <c r="Q1168">
        <v>0</v>
      </c>
      <c r="R1168">
        <v>0</v>
      </c>
    </row>
    <row r="1169" spans="1:18" x14ac:dyDescent="0.25">
      <c r="A1169">
        <v>1169</v>
      </c>
      <c r="B1169" s="31" t="s">
        <v>8026</v>
      </c>
      <c r="C1169" s="70" t="s">
        <v>800</v>
      </c>
      <c r="D1169" s="70" t="s">
        <v>290</v>
      </c>
      <c r="E1169" s="70" t="s">
        <v>4271</v>
      </c>
      <c r="F1169" s="70" t="s">
        <v>4523</v>
      </c>
      <c r="G1169" s="70" t="s">
        <v>4524</v>
      </c>
      <c r="H1169" s="70" t="s">
        <v>87</v>
      </c>
      <c r="I1169" s="70" t="s">
        <v>24</v>
      </c>
      <c r="J1169">
        <v>0.25</v>
      </c>
      <c r="K1169">
        <v>3.0000000000000001E-3</v>
      </c>
      <c r="L1169">
        <v>20</v>
      </c>
      <c r="M1169">
        <v>0</v>
      </c>
      <c r="N1169">
        <v>0</v>
      </c>
      <c r="O1169">
        <v>1</v>
      </c>
      <c r="P1169" s="70" t="s">
        <v>38</v>
      </c>
      <c r="Q1169">
        <v>0</v>
      </c>
      <c r="R1169">
        <v>0</v>
      </c>
    </row>
    <row r="1170" spans="1:18" x14ac:dyDescent="0.25">
      <c r="A1170">
        <v>1170</v>
      </c>
      <c r="B1170" s="31" t="s">
        <v>8027</v>
      </c>
      <c r="C1170" s="70" t="s">
        <v>801</v>
      </c>
      <c r="D1170" s="70" t="s">
        <v>881</v>
      </c>
      <c r="E1170" s="70" t="s">
        <v>2525</v>
      </c>
      <c r="F1170" s="70" t="s">
        <v>2451</v>
      </c>
      <c r="G1170" s="70" t="s">
        <v>802</v>
      </c>
      <c r="H1170" s="70" t="s">
        <v>87</v>
      </c>
      <c r="I1170" s="70" t="s">
        <v>24</v>
      </c>
      <c r="J1170">
        <v>1</v>
      </c>
      <c r="K1170">
        <v>1.33E-3</v>
      </c>
      <c r="L1170">
        <v>20</v>
      </c>
      <c r="M1170">
        <v>0</v>
      </c>
      <c r="N1170">
        <v>0</v>
      </c>
      <c r="O1170">
        <v>1</v>
      </c>
      <c r="P1170" s="70" t="s">
        <v>75</v>
      </c>
      <c r="Q1170">
        <v>0</v>
      </c>
      <c r="R1170">
        <v>0</v>
      </c>
    </row>
    <row r="1171" spans="1:18" x14ac:dyDescent="0.25">
      <c r="A1171">
        <v>1171</v>
      </c>
      <c r="B1171" s="31" t="s">
        <v>8028</v>
      </c>
      <c r="C1171" s="70" t="s">
        <v>4680</v>
      </c>
      <c r="D1171" s="70" t="s">
        <v>96</v>
      </c>
      <c r="E1171" s="70" t="s">
        <v>2138</v>
      </c>
      <c r="F1171" s="70" t="s">
        <v>2392</v>
      </c>
      <c r="G1171" s="70" t="s">
        <v>4681</v>
      </c>
      <c r="H1171" s="70" t="s">
        <v>4682</v>
      </c>
      <c r="I1171" s="70" t="s">
        <v>24</v>
      </c>
      <c r="J1171">
        <v>0</v>
      </c>
      <c r="K1171">
        <v>0</v>
      </c>
      <c r="L1171">
        <v>1</v>
      </c>
      <c r="M1171">
        <v>0</v>
      </c>
      <c r="N1171">
        <v>0</v>
      </c>
      <c r="O1171">
        <v>1</v>
      </c>
      <c r="P1171" s="70" t="s">
        <v>25</v>
      </c>
      <c r="Q1171">
        <v>0</v>
      </c>
      <c r="R1171">
        <v>0</v>
      </c>
    </row>
    <row r="1172" spans="1:18" x14ac:dyDescent="0.25">
      <c r="A1172">
        <v>1172</v>
      </c>
      <c r="B1172" s="31" t="s">
        <v>8029</v>
      </c>
      <c r="C1172" s="70" t="s">
        <v>803</v>
      </c>
      <c r="D1172" s="70" t="s">
        <v>881</v>
      </c>
      <c r="E1172" s="70" t="s">
        <v>2525</v>
      </c>
      <c r="F1172" s="70" t="s">
        <v>2526</v>
      </c>
      <c r="G1172" s="70" t="s">
        <v>4683</v>
      </c>
      <c r="H1172" s="70" t="s">
        <v>87</v>
      </c>
      <c r="I1172" s="70" t="s">
        <v>24</v>
      </c>
      <c r="J1172">
        <v>1</v>
      </c>
      <c r="K1172">
        <v>1E-3</v>
      </c>
      <c r="L1172">
        <v>20</v>
      </c>
      <c r="M1172">
        <v>0</v>
      </c>
      <c r="N1172">
        <v>0</v>
      </c>
      <c r="O1172">
        <v>1</v>
      </c>
      <c r="P1172" s="70" t="s">
        <v>75</v>
      </c>
      <c r="Q1172">
        <v>0</v>
      </c>
      <c r="R1172">
        <v>0</v>
      </c>
    </row>
    <row r="1173" spans="1:18" x14ac:dyDescent="0.25">
      <c r="A1173">
        <v>1173</v>
      </c>
      <c r="B1173" s="31" t="s">
        <v>8030</v>
      </c>
      <c r="C1173" s="70" t="s">
        <v>804</v>
      </c>
      <c r="D1173" s="70" t="s">
        <v>881</v>
      </c>
      <c r="E1173" s="70" t="s">
        <v>2525</v>
      </c>
      <c r="F1173" s="70" t="s">
        <v>2526</v>
      </c>
      <c r="G1173" s="70" t="s">
        <v>4683</v>
      </c>
      <c r="H1173" s="70" t="s">
        <v>87</v>
      </c>
      <c r="I1173" s="70" t="s">
        <v>24</v>
      </c>
      <c r="J1173">
        <v>1</v>
      </c>
      <c r="K1173">
        <v>1E-3</v>
      </c>
      <c r="L1173">
        <v>20</v>
      </c>
      <c r="M1173">
        <v>0</v>
      </c>
      <c r="N1173">
        <v>0</v>
      </c>
      <c r="O1173">
        <v>1</v>
      </c>
      <c r="P1173" s="70" t="s">
        <v>75</v>
      </c>
      <c r="Q1173">
        <v>0</v>
      </c>
      <c r="R1173">
        <v>0</v>
      </c>
    </row>
    <row r="1174" spans="1:18" x14ac:dyDescent="0.25">
      <c r="A1174">
        <v>1174</v>
      </c>
      <c r="B1174" s="31" t="s">
        <v>8031</v>
      </c>
      <c r="C1174" s="70" t="s">
        <v>805</v>
      </c>
      <c r="D1174" s="70" t="s">
        <v>166</v>
      </c>
      <c r="E1174" s="70" t="s">
        <v>572</v>
      </c>
      <c r="F1174" s="70" t="s">
        <v>4684</v>
      </c>
      <c r="G1174" s="70" t="s">
        <v>806</v>
      </c>
      <c r="H1174" s="70" t="s">
        <v>90</v>
      </c>
      <c r="I1174" s="70" t="s">
        <v>24</v>
      </c>
      <c r="J1174">
        <v>0.4</v>
      </c>
      <c r="K1174">
        <v>1.5399999999999999E-3</v>
      </c>
      <c r="L1174">
        <v>24</v>
      </c>
      <c r="M1174">
        <v>0</v>
      </c>
      <c r="N1174">
        <v>0</v>
      </c>
      <c r="O1174">
        <v>1</v>
      </c>
      <c r="P1174" s="70" t="s">
        <v>75</v>
      </c>
      <c r="Q1174">
        <v>0</v>
      </c>
      <c r="R1174">
        <v>0</v>
      </c>
    </row>
    <row r="1175" spans="1:18" x14ac:dyDescent="0.25">
      <c r="A1175">
        <v>1175</v>
      </c>
      <c r="B1175" s="31" t="s">
        <v>8032</v>
      </c>
      <c r="C1175" s="70" t="s">
        <v>807</v>
      </c>
      <c r="D1175" s="70" t="s">
        <v>166</v>
      </c>
      <c r="E1175" s="70" t="s">
        <v>4136</v>
      </c>
      <c r="F1175" s="70" t="s">
        <v>2487</v>
      </c>
      <c r="G1175" s="70" t="s">
        <v>4685</v>
      </c>
      <c r="H1175" s="70" t="s">
        <v>90</v>
      </c>
      <c r="I1175" s="70" t="s">
        <v>24</v>
      </c>
      <c r="J1175">
        <v>0.2</v>
      </c>
      <c r="K1175">
        <v>2.7500000000000002E-4</v>
      </c>
      <c r="L1175">
        <v>24</v>
      </c>
      <c r="M1175">
        <v>0</v>
      </c>
      <c r="N1175">
        <v>0</v>
      </c>
      <c r="O1175">
        <v>1</v>
      </c>
      <c r="P1175" s="70" t="s">
        <v>91</v>
      </c>
      <c r="Q1175">
        <v>0</v>
      </c>
      <c r="R1175">
        <v>0</v>
      </c>
    </row>
    <row r="1176" spans="1:18" x14ac:dyDescent="0.25">
      <c r="A1176">
        <v>1176</v>
      </c>
      <c r="B1176" s="31" t="s">
        <v>8033</v>
      </c>
      <c r="C1176" s="70" t="s">
        <v>808</v>
      </c>
      <c r="D1176" s="70" t="s">
        <v>96</v>
      </c>
      <c r="E1176" s="70" t="s">
        <v>2138</v>
      </c>
      <c r="F1176" s="70" t="s">
        <v>2392</v>
      </c>
      <c r="G1176" s="70" t="s">
        <v>4681</v>
      </c>
      <c r="H1176" s="70" t="s">
        <v>23</v>
      </c>
      <c r="I1176" s="70" t="s">
        <v>24</v>
      </c>
      <c r="J1176">
        <v>0.435</v>
      </c>
      <c r="K1176">
        <v>1E-3</v>
      </c>
      <c r="L1176">
        <v>1</v>
      </c>
      <c r="M1176">
        <v>0</v>
      </c>
      <c r="N1176">
        <v>0</v>
      </c>
      <c r="O1176">
        <v>1</v>
      </c>
      <c r="P1176" s="70" t="s">
        <v>25</v>
      </c>
      <c r="Q1176">
        <v>0</v>
      </c>
      <c r="R1176">
        <v>0</v>
      </c>
    </row>
    <row r="1177" spans="1:18" x14ac:dyDescent="0.25">
      <c r="A1177">
        <v>1177</v>
      </c>
      <c r="B1177" s="31" t="s">
        <v>8034</v>
      </c>
      <c r="C1177" s="70" t="s">
        <v>809</v>
      </c>
      <c r="D1177" s="70" t="s">
        <v>96</v>
      </c>
      <c r="E1177" s="70" t="s">
        <v>2138</v>
      </c>
      <c r="F1177" s="70" t="s">
        <v>2392</v>
      </c>
      <c r="G1177" s="70" t="s">
        <v>4681</v>
      </c>
      <c r="H1177" s="70" t="s">
        <v>23</v>
      </c>
      <c r="I1177" s="70" t="s">
        <v>24</v>
      </c>
      <c r="J1177">
        <v>0.435</v>
      </c>
      <c r="K1177">
        <v>0</v>
      </c>
      <c r="L1177">
        <v>1</v>
      </c>
      <c r="M1177">
        <v>0</v>
      </c>
      <c r="N1177">
        <v>0</v>
      </c>
      <c r="O1177">
        <v>1</v>
      </c>
      <c r="P1177" s="70" t="s">
        <v>25</v>
      </c>
      <c r="Q1177">
        <v>0</v>
      </c>
      <c r="R1177">
        <v>0</v>
      </c>
    </row>
    <row r="1178" spans="1:18" x14ac:dyDescent="0.25">
      <c r="A1178">
        <v>1178</v>
      </c>
      <c r="B1178" s="31" t="s">
        <v>8035</v>
      </c>
      <c r="C1178" s="70" t="s">
        <v>810</v>
      </c>
      <c r="D1178" s="70" t="s">
        <v>96</v>
      </c>
      <c r="E1178" s="70" t="s">
        <v>2138</v>
      </c>
      <c r="F1178" s="70" t="s">
        <v>2392</v>
      </c>
      <c r="G1178" s="70" t="s">
        <v>4681</v>
      </c>
      <c r="H1178" s="70" t="s">
        <v>23</v>
      </c>
      <c r="I1178" s="70" t="s">
        <v>24</v>
      </c>
      <c r="J1178">
        <v>0.435</v>
      </c>
      <c r="K1178">
        <v>0</v>
      </c>
      <c r="L1178">
        <v>1</v>
      </c>
      <c r="M1178">
        <v>0</v>
      </c>
      <c r="N1178">
        <v>0</v>
      </c>
      <c r="O1178">
        <v>1</v>
      </c>
      <c r="P1178" s="70" t="s">
        <v>25</v>
      </c>
      <c r="Q1178">
        <v>0</v>
      </c>
      <c r="R1178">
        <v>0</v>
      </c>
    </row>
    <row r="1179" spans="1:18" x14ac:dyDescent="0.25">
      <c r="A1179">
        <v>1179</v>
      </c>
      <c r="B1179" s="31" t="s">
        <v>8036</v>
      </c>
      <c r="C1179" s="70" t="s">
        <v>811</v>
      </c>
      <c r="D1179" s="70" t="s">
        <v>96</v>
      </c>
      <c r="E1179" s="70" t="s">
        <v>2138</v>
      </c>
      <c r="F1179" s="70" t="s">
        <v>2392</v>
      </c>
      <c r="G1179" s="70" t="s">
        <v>4681</v>
      </c>
      <c r="H1179" s="70" t="s">
        <v>295</v>
      </c>
      <c r="I1179" s="70" t="s">
        <v>24</v>
      </c>
      <c r="J1179">
        <v>0.115</v>
      </c>
      <c r="K1179">
        <v>0</v>
      </c>
      <c r="L1179">
        <v>20</v>
      </c>
      <c r="M1179">
        <v>0</v>
      </c>
      <c r="N1179">
        <v>0</v>
      </c>
      <c r="O1179">
        <v>1</v>
      </c>
      <c r="P1179" s="70" t="s">
        <v>25</v>
      </c>
      <c r="Q1179">
        <v>0</v>
      </c>
      <c r="R1179">
        <v>0</v>
      </c>
    </row>
    <row r="1180" spans="1:18" x14ac:dyDescent="0.25">
      <c r="A1180">
        <v>1180</v>
      </c>
      <c r="B1180" s="31" t="s">
        <v>8037</v>
      </c>
      <c r="C1180" s="70" t="s">
        <v>4686</v>
      </c>
      <c r="D1180" s="70" t="s">
        <v>96</v>
      </c>
      <c r="E1180" s="70" t="s">
        <v>2138</v>
      </c>
      <c r="F1180" s="70" t="s">
        <v>2392</v>
      </c>
      <c r="G1180" s="70" t="s">
        <v>4681</v>
      </c>
      <c r="H1180" s="70" t="s">
        <v>222</v>
      </c>
      <c r="I1180" s="70" t="s">
        <v>24</v>
      </c>
      <c r="J1180">
        <v>0.1</v>
      </c>
      <c r="K1180">
        <v>0</v>
      </c>
      <c r="L1180">
        <v>24</v>
      </c>
      <c r="M1180">
        <v>0</v>
      </c>
      <c r="N1180">
        <v>0</v>
      </c>
      <c r="O1180">
        <v>1</v>
      </c>
      <c r="P1180" s="70" t="s">
        <v>25</v>
      </c>
      <c r="Q1180">
        <v>0</v>
      </c>
      <c r="R1180">
        <v>0</v>
      </c>
    </row>
    <row r="1181" spans="1:18" x14ac:dyDescent="0.25">
      <c r="A1181">
        <v>1181</v>
      </c>
      <c r="B1181" s="31" t="s">
        <v>8038</v>
      </c>
      <c r="C1181" s="70" t="s">
        <v>812</v>
      </c>
      <c r="D1181" s="70" t="s">
        <v>96</v>
      </c>
      <c r="E1181" s="70" t="s">
        <v>2138</v>
      </c>
      <c r="F1181" s="70" t="s">
        <v>2392</v>
      </c>
      <c r="G1181" s="70" t="s">
        <v>4681</v>
      </c>
      <c r="H1181" s="70" t="s">
        <v>23</v>
      </c>
      <c r="I1181" s="70" t="s">
        <v>24</v>
      </c>
      <c r="J1181">
        <v>0.7</v>
      </c>
      <c r="K1181">
        <v>1E-3</v>
      </c>
      <c r="L1181">
        <v>1</v>
      </c>
      <c r="M1181">
        <v>0</v>
      </c>
      <c r="N1181">
        <v>0</v>
      </c>
      <c r="O1181">
        <v>1</v>
      </c>
      <c r="P1181" s="70" t="s">
        <v>25</v>
      </c>
      <c r="Q1181">
        <v>0</v>
      </c>
      <c r="R1181">
        <v>0</v>
      </c>
    </row>
    <row r="1182" spans="1:18" x14ac:dyDescent="0.25">
      <c r="A1182">
        <v>1182</v>
      </c>
      <c r="B1182" s="31" t="s">
        <v>8039</v>
      </c>
      <c r="C1182" s="70" t="s">
        <v>4687</v>
      </c>
      <c r="D1182" s="70" t="s">
        <v>96</v>
      </c>
      <c r="E1182" s="70" t="s">
        <v>2138</v>
      </c>
      <c r="F1182" s="70" t="s">
        <v>2392</v>
      </c>
      <c r="G1182" s="70" t="s">
        <v>4681</v>
      </c>
      <c r="H1182" s="70" t="s">
        <v>813</v>
      </c>
      <c r="I1182" s="70" t="s">
        <v>24</v>
      </c>
      <c r="J1182">
        <v>0.115</v>
      </c>
      <c r="K1182">
        <v>0</v>
      </c>
      <c r="L1182">
        <v>22</v>
      </c>
      <c r="M1182">
        <v>0</v>
      </c>
      <c r="N1182">
        <v>0</v>
      </c>
      <c r="O1182">
        <v>1</v>
      </c>
      <c r="P1182" s="70" t="s">
        <v>25</v>
      </c>
      <c r="Q1182">
        <v>0</v>
      </c>
      <c r="R1182">
        <v>0</v>
      </c>
    </row>
    <row r="1183" spans="1:18" x14ac:dyDescent="0.25">
      <c r="A1183">
        <v>1183</v>
      </c>
      <c r="B1183" s="31" t="s">
        <v>8040</v>
      </c>
      <c r="C1183" s="70" t="s">
        <v>814</v>
      </c>
      <c r="D1183" s="70" t="s">
        <v>96</v>
      </c>
      <c r="E1183" s="70" t="s">
        <v>2138</v>
      </c>
      <c r="F1183" s="70" t="s">
        <v>2392</v>
      </c>
      <c r="G1183" s="70" t="s">
        <v>4681</v>
      </c>
      <c r="H1183" s="70" t="s">
        <v>23</v>
      </c>
      <c r="I1183" s="70" t="s">
        <v>24</v>
      </c>
      <c r="J1183">
        <v>2</v>
      </c>
      <c r="K1183">
        <v>3.0000000000000001E-3</v>
      </c>
      <c r="L1183">
        <v>1</v>
      </c>
      <c r="M1183">
        <v>0</v>
      </c>
      <c r="N1183">
        <v>0</v>
      </c>
      <c r="O1183">
        <v>1</v>
      </c>
      <c r="P1183" s="70" t="s">
        <v>25</v>
      </c>
      <c r="Q1183">
        <v>0</v>
      </c>
      <c r="R1183">
        <v>0</v>
      </c>
    </row>
    <row r="1184" spans="1:18" x14ac:dyDescent="0.25">
      <c r="A1184">
        <v>1184</v>
      </c>
      <c r="B1184" s="31" t="s">
        <v>8041</v>
      </c>
      <c r="C1184" s="70" t="s">
        <v>4688</v>
      </c>
      <c r="D1184" s="70" t="s">
        <v>96</v>
      </c>
      <c r="E1184" s="70" t="s">
        <v>2138</v>
      </c>
      <c r="F1184" s="70" t="s">
        <v>2392</v>
      </c>
      <c r="G1184" s="70" t="s">
        <v>4681</v>
      </c>
      <c r="H1184" s="70" t="s">
        <v>23</v>
      </c>
      <c r="I1184" s="70" t="s">
        <v>24</v>
      </c>
      <c r="J1184">
        <v>0.85</v>
      </c>
      <c r="K1184">
        <v>0</v>
      </c>
      <c r="L1184">
        <v>1</v>
      </c>
      <c r="M1184">
        <v>0</v>
      </c>
      <c r="N1184">
        <v>0</v>
      </c>
      <c r="O1184">
        <v>1</v>
      </c>
      <c r="P1184" s="70" t="s">
        <v>25</v>
      </c>
      <c r="Q1184">
        <v>0</v>
      </c>
      <c r="R1184">
        <v>0</v>
      </c>
    </row>
    <row r="1185" spans="1:18" x14ac:dyDescent="0.25">
      <c r="A1185">
        <v>1185</v>
      </c>
      <c r="B1185" s="31" t="s">
        <v>8042</v>
      </c>
      <c r="C1185" s="70" t="s">
        <v>815</v>
      </c>
      <c r="D1185" s="70" t="s">
        <v>96</v>
      </c>
      <c r="E1185" s="70" t="s">
        <v>2138</v>
      </c>
      <c r="F1185" s="70" t="s">
        <v>2392</v>
      </c>
      <c r="G1185" s="70" t="s">
        <v>4681</v>
      </c>
      <c r="H1185" s="70" t="s">
        <v>23</v>
      </c>
      <c r="I1185" s="70" t="s">
        <v>24</v>
      </c>
      <c r="J1185">
        <v>0.85</v>
      </c>
      <c r="K1185">
        <v>1E-3</v>
      </c>
      <c r="L1185">
        <v>1</v>
      </c>
      <c r="M1185">
        <v>0</v>
      </c>
      <c r="N1185">
        <v>0</v>
      </c>
      <c r="O1185">
        <v>1</v>
      </c>
      <c r="P1185" s="70" t="s">
        <v>25</v>
      </c>
      <c r="Q1185">
        <v>0</v>
      </c>
      <c r="R1185">
        <v>0</v>
      </c>
    </row>
    <row r="1186" spans="1:18" x14ac:dyDescent="0.25">
      <c r="A1186">
        <v>1186</v>
      </c>
      <c r="B1186" s="31" t="s">
        <v>8043</v>
      </c>
      <c r="C1186" s="70" t="s">
        <v>816</v>
      </c>
      <c r="D1186" s="70" t="s">
        <v>96</v>
      </c>
      <c r="E1186" s="70" t="s">
        <v>2138</v>
      </c>
      <c r="F1186" s="70" t="s">
        <v>2392</v>
      </c>
      <c r="G1186" s="70" t="s">
        <v>4681</v>
      </c>
      <c r="H1186" s="70" t="s">
        <v>23</v>
      </c>
      <c r="I1186" s="70" t="s">
        <v>24</v>
      </c>
      <c r="J1186">
        <v>0.85</v>
      </c>
      <c r="K1186">
        <v>1E-3</v>
      </c>
      <c r="L1186">
        <v>1</v>
      </c>
      <c r="M1186">
        <v>0</v>
      </c>
      <c r="N1186">
        <v>0</v>
      </c>
      <c r="O1186">
        <v>1</v>
      </c>
      <c r="P1186" s="70" t="s">
        <v>25</v>
      </c>
      <c r="Q1186">
        <v>0</v>
      </c>
      <c r="R1186">
        <v>0</v>
      </c>
    </row>
    <row r="1187" spans="1:18" x14ac:dyDescent="0.25">
      <c r="A1187">
        <v>1187</v>
      </c>
      <c r="B1187" s="31" t="s">
        <v>8044</v>
      </c>
      <c r="C1187" s="70" t="s">
        <v>817</v>
      </c>
      <c r="D1187" s="70" t="s">
        <v>96</v>
      </c>
      <c r="E1187" s="70" t="s">
        <v>2138</v>
      </c>
      <c r="F1187" s="70" t="s">
        <v>2392</v>
      </c>
      <c r="G1187" s="70" t="s">
        <v>4681</v>
      </c>
      <c r="H1187" s="70" t="s">
        <v>23</v>
      </c>
      <c r="I1187" s="70" t="s">
        <v>24</v>
      </c>
      <c r="J1187">
        <v>0.85</v>
      </c>
      <c r="K1187">
        <v>1E-3</v>
      </c>
      <c r="L1187">
        <v>1</v>
      </c>
      <c r="M1187">
        <v>0</v>
      </c>
      <c r="N1187">
        <v>0</v>
      </c>
      <c r="O1187">
        <v>1</v>
      </c>
      <c r="P1187" s="70" t="s">
        <v>25</v>
      </c>
      <c r="Q1187">
        <v>0</v>
      </c>
      <c r="R1187">
        <v>0</v>
      </c>
    </row>
    <row r="1188" spans="1:18" x14ac:dyDescent="0.25">
      <c r="A1188">
        <v>1188</v>
      </c>
      <c r="B1188" s="31" t="s">
        <v>8045</v>
      </c>
      <c r="C1188" s="70" t="s">
        <v>818</v>
      </c>
      <c r="D1188" s="70" t="s">
        <v>96</v>
      </c>
      <c r="E1188" s="70" t="s">
        <v>2138</v>
      </c>
      <c r="F1188" s="70" t="s">
        <v>2392</v>
      </c>
      <c r="G1188" s="70" t="s">
        <v>4681</v>
      </c>
      <c r="H1188" s="70" t="s">
        <v>23</v>
      </c>
      <c r="I1188" s="70" t="s">
        <v>24</v>
      </c>
      <c r="J1188">
        <v>0.85</v>
      </c>
      <c r="K1188">
        <v>0</v>
      </c>
      <c r="L1188">
        <v>1</v>
      </c>
      <c r="M1188">
        <v>0</v>
      </c>
      <c r="N1188">
        <v>0</v>
      </c>
      <c r="O1188">
        <v>1</v>
      </c>
      <c r="P1188" s="70" t="s">
        <v>25</v>
      </c>
      <c r="Q1188">
        <v>0</v>
      </c>
      <c r="R1188">
        <v>0</v>
      </c>
    </row>
    <row r="1189" spans="1:18" x14ac:dyDescent="0.25">
      <c r="A1189">
        <v>1189</v>
      </c>
      <c r="B1189" s="31" t="s">
        <v>8046</v>
      </c>
      <c r="C1189" s="70" t="s">
        <v>4689</v>
      </c>
      <c r="D1189" s="70" t="s">
        <v>96</v>
      </c>
      <c r="E1189" s="70" t="s">
        <v>2138</v>
      </c>
      <c r="F1189" s="70" t="s">
        <v>2392</v>
      </c>
      <c r="G1189" s="70" t="s">
        <v>4681</v>
      </c>
      <c r="H1189" s="70" t="s">
        <v>23</v>
      </c>
      <c r="I1189" s="70" t="s">
        <v>24</v>
      </c>
      <c r="J1189">
        <v>0.12</v>
      </c>
      <c r="K1189">
        <v>0</v>
      </c>
      <c r="L1189">
        <v>1</v>
      </c>
      <c r="M1189">
        <v>0</v>
      </c>
      <c r="N1189">
        <v>0</v>
      </c>
      <c r="O1189">
        <v>1</v>
      </c>
      <c r="P1189" s="70" t="s">
        <v>25</v>
      </c>
      <c r="Q1189">
        <v>0</v>
      </c>
      <c r="R1189">
        <v>0</v>
      </c>
    </row>
    <row r="1190" spans="1:18" x14ac:dyDescent="0.25">
      <c r="A1190">
        <v>1190</v>
      </c>
      <c r="B1190" s="31" t="s">
        <v>8047</v>
      </c>
      <c r="C1190" s="70" t="s">
        <v>819</v>
      </c>
      <c r="D1190" s="70" t="s">
        <v>96</v>
      </c>
      <c r="E1190" s="70" t="s">
        <v>2138</v>
      </c>
      <c r="F1190" s="70" t="s">
        <v>2392</v>
      </c>
      <c r="G1190" s="70" t="s">
        <v>4681</v>
      </c>
      <c r="H1190" s="70" t="s">
        <v>222</v>
      </c>
      <c r="I1190" s="70" t="s">
        <v>24</v>
      </c>
      <c r="J1190">
        <v>0.08</v>
      </c>
      <c r="K1190">
        <v>1E-3</v>
      </c>
      <c r="L1190">
        <v>24</v>
      </c>
      <c r="M1190">
        <v>0</v>
      </c>
      <c r="N1190">
        <v>0</v>
      </c>
      <c r="O1190">
        <v>1</v>
      </c>
      <c r="P1190" s="70" t="s">
        <v>25</v>
      </c>
      <c r="Q1190">
        <v>0</v>
      </c>
      <c r="R1190">
        <v>0</v>
      </c>
    </row>
    <row r="1191" spans="1:18" x14ac:dyDescent="0.25">
      <c r="A1191">
        <v>1191</v>
      </c>
      <c r="B1191" s="31" t="s">
        <v>8048</v>
      </c>
      <c r="C1191" s="70" t="s">
        <v>820</v>
      </c>
      <c r="D1191" s="70" t="s">
        <v>96</v>
      </c>
      <c r="E1191" s="70" t="s">
        <v>2138</v>
      </c>
      <c r="F1191" s="70" t="s">
        <v>2392</v>
      </c>
      <c r="G1191" s="70" t="s">
        <v>4681</v>
      </c>
      <c r="H1191" s="70" t="s">
        <v>23</v>
      </c>
      <c r="I1191" s="70" t="s">
        <v>24</v>
      </c>
      <c r="J1191">
        <v>0.7</v>
      </c>
      <c r="K1191">
        <v>0</v>
      </c>
      <c r="L1191">
        <v>1</v>
      </c>
      <c r="M1191">
        <v>0</v>
      </c>
      <c r="N1191">
        <v>0</v>
      </c>
      <c r="O1191">
        <v>1</v>
      </c>
      <c r="P1191" s="70" t="s">
        <v>25</v>
      </c>
      <c r="Q1191">
        <v>0</v>
      </c>
      <c r="R1191">
        <v>0</v>
      </c>
    </row>
    <row r="1192" spans="1:18" x14ac:dyDescent="0.25">
      <c r="A1192">
        <v>1192</v>
      </c>
      <c r="B1192" s="31" t="s">
        <v>8049</v>
      </c>
      <c r="C1192" s="70" t="s">
        <v>821</v>
      </c>
      <c r="D1192" s="70" t="s">
        <v>96</v>
      </c>
      <c r="E1192" s="70" t="s">
        <v>2138</v>
      </c>
      <c r="F1192" s="70" t="s">
        <v>2392</v>
      </c>
      <c r="G1192" s="70" t="s">
        <v>4681</v>
      </c>
      <c r="H1192" s="70" t="s">
        <v>23</v>
      </c>
      <c r="I1192" s="70" t="s">
        <v>24</v>
      </c>
      <c r="J1192">
        <v>0.7</v>
      </c>
      <c r="K1192">
        <v>9.6000000000000002E-4</v>
      </c>
      <c r="L1192">
        <v>1</v>
      </c>
      <c r="M1192">
        <v>0</v>
      </c>
      <c r="N1192">
        <v>0</v>
      </c>
      <c r="O1192">
        <v>1</v>
      </c>
      <c r="P1192" s="70" t="s">
        <v>25</v>
      </c>
      <c r="Q1192">
        <v>0</v>
      </c>
      <c r="R1192">
        <v>0</v>
      </c>
    </row>
    <row r="1193" spans="1:18" x14ac:dyDescent="0.25">
      <c r="A1193">
        <v>1193</v>
      </c>
      <c r="B1193" s="31" t="s">
        <v>8050</v>
      </c>
      <c r="C1193" s="70" t="s">
        <v>822</v>
      </c>
      <c r="D1193" s="70" t="s">
        <v>96</v>
      </c>
      <c r="E1193" s="70" t="s">
        <v>2138</v>
      </c>
      <c r="F1193" s="70" t="s">
        <v>2392</v>
      </c>
      <c r="G1193" s="70" t="s">
        <v>4681</v>
      </c>
      <c r="H1193" s="70" t="s">
        <v>307</v>
      </c>
      <c r="I1193" s="70" t="s">
        <v>24</v>
      </c>
      <c r="J1193">
        <v>0.15</v>
      </c>
      <c r="K1193">
        <v>3.0000000000000001E-3</v>
      </c>
      <c r="L1193">
        <v>18</v>
      </c>
      <c r="M1193">
        <v>0</v>
      </c>
      <c r="N1193">
        <v>0</v>
      </c>
      <c r="O1193">
        <v>1</v>
      </c>
      <c r="P1193" s="70" t="s">
        <v>25</v>
      </c>
      <c r="Q1193">
        <v>0</v>
      </c>
      <c r="R1193">
        <v>0</v>
      </c>
    </row>
    <row r="1194" spans="1:18" x14ac:dyDescent="0.25">
      <c r="A1194">
        <v>1194</v>
      </c>
      <c r="B1194" s="31" t="s">
        <v>8051</v>
      </c>
      <c r="C1194" s="70" t="s">
        <v>4690</v>
      </c>
      <c r="D1194" s="70" t="s">
        <v>96</v>
      </c>
      <c r="E1194" s="70" t="s">
        <v>2138</v>
      </c>
      <c r="F1194" s="70" t="s">
        <v>2392</v>
      </c>
      <c r="G1194" s="70" t="s">
        <v>4681</v>
      </c>
      <c r="H1194" s="70" t="s">
        <v>23</v>
      </c>
      <c r="I1194" s="70" t="s">
        <v>24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1</v>
      </c>
      <c r="P1194" s="70" t="s">
        <v>25</v>
      </c>
      <c r="Q1194">
        <v>0</v>
      </c>
      <c r="R1194">
        <v>0</v>
      </c>
    </row>
    <row r="1195" spans="1:18" x14ac:dyDescent="0.25">
      <c r="A1195">
        <v>1195</v>
      </c>
      <c r="B1195" s="31" t="s">
        <v>8052</v>
      </c>
      <c r="C1195" s="70" t="s">
        <v>8053</v>
      </c>
      <c r="D1195" s="70" t="s">
        <v>96</v>
      </c>
      <c r="E1195" s="70" t="s">
        <v>2138</v>
      </c>
      <c r="F1195" s="70" t="s">
        <v>2392</v>
      </c>
      <c r="G1195" s="70" t="s">
        <v>4681</v>
      </c>
      <c r="H1195" s="70" t="s">
        <v>8054</v>
      </c>
      <c r="I1195" s="70" t="s">
        <v>24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1</v>
      </c>
      <c r="P1195" s="70" t="s">
        <v>25</v>
      </c>
      <c r="Q1195">
        <v>0</v>
      </c>
      <c r="R1195">
        <v>0</v>
      </c>
    </row>
    <row r="1196" spans="1:18" x14ac:dyDescent="0.25">
      <c r="A1196">
        <v>1196</v>
      </c>
      <c r="B1196" s="31" t="s">
        <v>8055</v>
      </c>
      <c r="C1196" s="70" t="s">
        <v>4691</v>
      </c>
      <c r="D1196" s="70" t="s">
        <v>96</v>
      </c>
      <c r="E1196" s="70" t="s">
        <v>2138</v>
      </c>
      <c r="F1196" s="70" t="s">
        <v>2392</v>
      </c>
      <c r="G1196" s="70" t="s">
        <v>4681</v>
      </c>
      <c r="H1196" s="70" t="s">
        <v>222</v>
      </c>
      <c r="I1196" s="70" t="s">
        <v>24</v>
      </c>
      <c r="J1196">
        <v>0.09</v>
      </c>
      <c r="K1196">
        <v>0</v>
      </c>
      <c r="L1196">
        <v>24</v>
      </c>
      <c r="M1196">
        <v>2.16</v>
      </c>
      <c r="N1196">
        <v>0</v>
      </c>
      <c r="O1196">
        <v>1</v>
      </c>
      <c r="P1196" s="70" t="s">
        <v>25</v>
      </c>
      <c r="Q1196">
        <v>0</v>
      </c>
      <c r="R1196">
        <v>0</v>
      </c>
    </row>
    <row r="1197" spans="1:18" x14ac:dyDescent="0.25">
      <c r="A1197">
        <v>1197</v>
      </c>
      <c r="B1197" s="31" t="s">
        <v>8056</v>
      </c>
      <c r="C1197" s="70" t="s">
        <v>4692</v>
      </c>
      <c r="D1197" s="70" t="s">
        <v>96</v>
      </c>
      <c r="E1197" s="70" t="s">
        <v>2138</v>
      </c>
      <c r="F1197" s="70" t="s">
        <v>2392</v>
      </c>
      <c r="G1197" s="70" t="s">
        <v>4681</v>
      </c>
      <c r="H1197" s="70" t="s">
        <v>222</v>
      </c>
      <c r="I1197" s="70" t="s">
        <v>24</v>
      </c>
      <c r="J1197">
        <v>0.1</v>
      </c>
      <c r="K1197">
        <v>0</v>
      </c>
      <c r="L1197">
        <v>24</v>
      </c>
      <c r="M1197">
        <v>0</v>
      </c>
      <c r="N1197">
        <v>0</v>
      </c>
      <c r="O1197">
        <v>1</v>
      </c>
      <c r="P1197" s="70" t="s">
        <v>25</v>
      </c>
      <c r="Q1197">
        <v>0</v>
      </c>
      <c r="R1197">
        <v>0</v>
      </c>
    </row>
    <row r="1198" spans="1:18" x14ac:dyDescent="0.25">
      <c r="A1198">
        <v>1198</v>
      </c>
      <c r="B1198" s="31" t="s">
        <v>8057</v>
      </c>
      <c r="C1198" s="70" t="s">
        <v>823</v>
      </c>
      <c r="D1198" s="70" t="s">
        <v>96</v>
      </c>
      <c r="E1198" s="70" t="s">
        <v>2138</v>
      </c>
      <c r="F1198" s="70" t="s">
        <v>2392</v>
      </c>
      <c r="G1198" s="70" t="s">
        <v>4681</v>
      </c>
      <c r="H1198" s="70" t="s">
        <v>307</v>
      </c>
      <c r="I1198" s="70" t="s">
        <v>24</v>
      </c>
      <c r="J1198">
        <v>0.16</v>
      </c>
      <c r="K1198">
        <v>0</v>
      </c>
      <c r="L1198">
        <v>18</v>
      </c>
      <c r="M1198">
        <v>0</v>
      </c>
      <c r="N1198">
        <v>0</v>
      </c>
      <c r="O1198">
        <v>1</v>
      </c>
      <c r="P1198" s="70" t="s">
        <v>25</v>
      </c>
      <c r="Q1198">
        <v>0</v>
      </c>
      <c r="R1198">
        <v>0</v>
      </c>
    </row>
    <row r="1199" spans="1:18" x14ac:dyDescent="0.25">
      <c r="A1199">
        <v>1199</v>
      </c>
      <c r="B1199" s="31" t="s">
        <v>8058</v>
      </c>
      <c r="C1199" s="70" t="s">
        <v>824</v>
      </c>
      <c r="D1199" s="70" t="s">
        <v>96</v>
      </c>
      <c r="E1199" s="70" t="s">
        <v>2138</v>
      </c>
      <c r="F1199" s="70" t="s">
        <v>2392</v>
      </c>
      <c r="G1199" s="70" t="s">
        <v>4681</v>
      </c>
      <c r="H1199" s="70" t="s">
        <v>23</v>
      </c>
      <c r="I1199" s="70" t="s">
        <v>24</v>
      </c>
      <c r="J1199">
        <v>2</v>
      </c>
      <c r="K1199">
        <v>3.0000000000000001E-3</v>
      </c>
      <c r="L1199">
        <v>1</v>
      </c>
      <c r="M1199">
        <v>0</v>
      </c>
      <c r="N1199">
        <v>0</v>
      </c>
      <c r="O1199">
        <v>1</v>
      </c>
      <c r="P1199" s="70" t="s">
        <v>25</v>
      </c>
      <c r="Q1199">
        <v>0</v>
      </c>
      <c r="R1199">
        <v>0</v>
      </c>
    </row>
    <row r="1200" spans="1:18" x14ac:dyDescent="0.25">
      <c r="A1200">
        <v>1200</v>
      </c>
      <c r="B1200" s="31" t="s">
        <v>8059</v>
      </c>
      <c r="C1200" s="70" t="s">
        <v>825</v>
      </c>
      <c r="D1200" s="70" t="s">
        <v>96</v>
      </c>
      <c r="E1200" s="70" t="s">
        <v>2138</v>
      </c>
      <c r="F1200" s="70" t="s">
        <v>2392</v>
      </c>
      <c r="G1200" s="70" t="s">
        <v>4681</v>
      </c>
      <c r="H1200" s="70" t="s">
        <v>307</v>
      </c>
      <c r="I1200" s="70" t="s">
        <v>24</v>
      </c>
      <c r="J1200">
        <v>0.15</v>
      </c>
      <c r="K1200">
        <v>1E-3</v>
      </c>
      <c r="L1200">
        <v>18</v>
      </c>
      <c r="M1200">
        <v>0</v>
      </c>
      <c r="N1200">
        <v>0</v>
      </c>
      <c r="O1200">
        <v>1</v>
      </c>
      <c r="P1200" s="70" t="s">
        <v>25</v>
      </c>
      <c r="Q1200">
        <v>0</v>
      </c>
      <c r="R1200">
        <v>0</v>
      </c>
    </row>
    <row r="1201" spans="1:18" x14ac:dyDescent="0.25">
      <c r="A1201">
        <v>1201</v>
      </c>
      <c r="B1201" s="31" t="s">
        <v>8060</v>
      </c>
      <c r="C1201" s="70" t="s">
        <v>826</v>
      </c>
      <c r="D1201" s="70" t="s">
        <v>96</v>
      </c>
      <c r="E1201" s="70" t="s">
        <v>2138</v>
      </c>
      <c r="F1201" s="70" t="s">
        <v>2392</v>
      </c>
      <c r="G1201" s="70" t="s">
        <v>4681</v>
      </c>
      <c r="H1201" s="70" t="s">
        <v>813</v>
      </c>
      <c r="I1201" s="70" t="s">
        <v>24</v>
      </c>
      <c r="J1201">
        <v>0.12</v>
      </c>
      <c r="K1201">
        <v>0</v>
      </c>
      <c r="L1201">
        <v>22</v>
      </c>
      <c r="M1201">
        <v>0</v>
      </c>
      <c r="N1201">
        <v>0</v>
      </c>
      <c r="O1201">
        <v>1</v>
      </c>
      <c r="P1201" s="70" t="s">
        <v>25</v>
      </c>
      <c r="Q1201">
        <v>0</v>
      </c>
      <c r="R1201">
        <v>0</v>
      </c>
    </row>
    <row r="1202" spans="1:18" x14ac:dyDescent="0.25">
      <c r="A1202">
        <v>1202</v>
      </c>
      <c r="B1202" s="31" t="s">
        <v>8061</v>
      </c>
      <c r="C1202" s="70" t="s">
        <v>827</v>
      </c>
      <c r="D1202" s="70" t="s">
        <v>96</v>
      </c>
      <c r="E1202" s="70" t="s">
        <v>2138</v>
      </c>
      <c r="F1202" s="70" t="s">
        <v>2392</v>
      </c>
      <c r="G1202" s="70" t="s">
        <v>4681</v>
      </c>
      <c r="H1202" s="70" t="s">
        <v>23</v>
      </c>
      <c r="I1202" s="70" t="s">
        <v>24</v>
      </c>
      <c r="J1202">
        <v>0.12</v>
      </c>
      <c r="K1202">
        <v>6.0000000000000002E-5</v>
      </c>
      <c r="L1202">
        <v>1</v>
      </c>
      <c r="M1202">
        <v>0</v>
      </c>
      <c r="N1202">
        <v>0</v>
      </c>
      <c r="O1202">
        <v>1</v>
      </c>
      <c r="P1202" s="70" t="s">
        <v>25</v>
      </c>
      <c r="Q1202">
        <v>0</v>
      </c>
      <c r="R1202">
        <v>0</v>
      </c>
    </row>
    <row r="1203" spans="1:18" x14ac:dyDescent="0.25">
      <c r="A1203">
        <v>1203</v>
      </c>
      <c r="B1203" s="31" t="s">
        <v>8062</v>
      </c>
      <c r="C1203" s="70" t="s">
        <v>2798</v>
      </c>
      <c r="D1203" s="70" t="s">
        <v>209</v>
      </c>
      <c r="E1203" s="70" t="s">
        <v>4279</v>
      </c>
      <c r="F1203" s="70" t="s">
        <v>4693</v>
      </c>
      <c r="G1203" s="70" t="s">
        <v>828</v>
      </c>
      <c r="H1203" s="70" t="s">
        <v>222</v>
      </c>
      <c r="I1203" s="70" t="s">
        <v>24</v>
      </c>
      <c r="J1203">
        <v>0.186</v>
      </c>
      <c r="K1203">
        <v>3.0000000000000001E-3</v>
      </c>
      <c r="L1203">
        <v>24</v>
      </c>
      <c r="M1203">
        <v>0</v>
      </c>
      <c r="N1203">
        <v>0</v>
      </c>
      <c r="O1203">
        <v>1</v>
      </c>
      <c r="P1203" s="70" t="s">
        <v>91</v>
      </c>
      <c r="Q1203">
        <v>0</v>
      </c>
      <c r="R1203">
        <v>0</v>
      </c>
    </row>
    <row r="1204" spans="1:18" x14ac:dyDescent="0.25">
      <c r="A1204">
        <v>1204</v>
      </c>
      <c r="B1204" s="31" t="s">
        <v>8063</v>
      </c>
      <c r="C1204" s="70" t="s">
        <v>4694</v>
      </c>
      <c r="D1204" s="70" t="s">
        <v>209</v>
      </c>
      <c r="E1204" s="70" t="s">
        <v>4279</v>
      </c>
      <c r="F1204" s="70" t="s">
        <v>4693</v>
      </c>
      <c r="G1204" s="70" t="s">
        <v>828</v>
      </c>
      <c r="H1204" s="70" t="s">
        <v>222</v>
      </c>
      <c r="I1204" s="70" t="s">
        <v>24</v>
      </c>
      <c r="J1204">
        <v>0.186</v>
      </c>
      <c r="K1204">
        <v>3.0000000000000001E-3</v>
      </c>
      <c r="L1204">
        <v>24</v>
      </c>
      <c r="M1204">
        <v>0</v>
      </c>
      <c r="N1204">
        <v>0</v>
      </c>
      <c r="O1204">
        <v>1</v>
      </c>
      <c r="P1204" s="70" t="s">
        <v>91</v>
      </c>
      <c r="Q1204">
        <v>0</v>
      </c>
      <c r="R1204">
        <v>0</v>
      </c>
    </row>
    <row r="1205" spans="1:18" x14ac:dyDescent="0.25">
      <c r="A1205">
        <v>1205</v>
      </c>
      <c r="B1205" s="31" t="s">
        <v>8064</v>
      </c>
      <c r="C1205" s="70" t="s">
        <v>829</v>
      </c>
      <c r="D1205" s="70" t="s">
        <v>209</v>
      </c>
      <c r="E1205" s="70" t="s">
        <v>4279</v>
      </c>
      <c r="F1205" s="70" t="s">
        <v>4693</v>
      </c>
      <c r="G1205" s="70" t="s">
        <v>828</v>
      </c>
      <c r="H1205" s="70" t="s">
        <v>222</v>
      </c>
      <c r="I1205" s="70" t="s">
        <v>24</v>
      </c>
      <c r="J1205">
        <v>0.186</v>
      </c>
      <c r="K1205">
        <v>3.0000000000000001E-3</v>
      </c>
      <c r="L1205">
        <v>24</v>
      </c>
      <c r="M1205">
        <v>0</v>
      </c>
      <c r="N1205">
        <v>0</v>
      </c>
      <c r="O1205">
        <v>1</v>
      </c>
      <c r="P1205" s="70" t="s">
        <v>91</v>
      </c>
      <c r="Q1205">
        <v>0</v>
      </c>
      <c r="R1205">
        <v>0</v>
      </c>
    </row>
    <row r="1206" spans="1:18" x14ac:dyDescent="0.25">
      <c r="A1206">
        <v>1206</v>
      </c>
      <c r="B1206" s="31" t="s">
        <v>8065</v>
      </c>
      <c r="C1206" s="70" t="s">
        <v>3213</v>
      </c>
      <c r="D1206" s="70" t="s">
        <v>209</v>
      </c>
      <c r="E1206" s="70" t="s">
        <v>4279</v>
      </c>
      <c r="F1206" s="70" t="s">
        <v>4693</v>
      </c>
      <c r="G1206" s="70" t="s">
        <v>828</v>
      </c>
      <c r="H1206" s="70" t="s">
        <v>222</v>
      </c>
      <c r="I1206" s="70" t="s">
        <v>24</v>
      </c>
      <c r="J1206">
        <v>0.186</v>
      </c>
      <c r="K1206">
        <v>3.0249999999999998E-4</v>
      </c>
      <c r="L1206">
        <v>24</v>
      </c>
      <c r="M1206">
        <v>0</v>
      </c>
      <c r="N1206">
        <v>0</v>
      </c>
      <c r="O1206">
        <v>1</v>
      </c>
      <c r="P1206" s="70" t="s">
        <v>91</v>
      </c>
      <c r="Q1206">
        <v>0</v>
      </c>
      <c r="R1206">
        <v>0</v>
      </c>
    </row>
    <row r="1207" spans="1:18" x14ac:dyDescent="0.25">
      <c r="A1207">
        <v>1207</v>
      </c>
      <c r="B1207" s="31" t="s">
        <v>8066</v>
      </c>
      <c r="C1207" s="70" t="s">
        <v>830</v>
      </c>
      <c r="D1207" s="70" t="s">
        <v>209</v>
      </c>
      <c r="E1207" s="70" t="s">
        <v>4279</v>
      </c>
      <c r="F1207" s="70" t="s">
        <v>4693</v>
      </c>
      <c r="G1207" s="70" t="s">
        <v>828</v>
      </c>
      <c r="H1207" s="70" t="s">
        <v>222</v>
      </c>
      <c r="I1207" s="70" t="s">
        <v>24</v>
      </c>
      <c r="J1207">
        <v>0.186</v>
      </c>
      <c r="K1207">
        <v>3.0249999999999998E-4</v>
      </c>
      <c r="L1207">
        <v>24</v>
      </c>
      <c r="M1207">
        <v>0</v>
      </c>
      <c r="N1207">
        <v>0</v>
      </c>
      <c r="O1207">
        <v>1</v>
      </c>
      <c r="P1207" s="70" t="s">
        <v>91</v>
      </c>
      <c r="Q1207">
        <v>0</v>
      </c>
      <c r="R1207">
        <v>0</v>
      </c>
    </row>
    <row r="1208" spans="1:18" x14ac:dyDescent="0.25">
      <c r="A1208">
        <v>1208</v>
      </c>
      <c r="B1208" s="31" t="s">
        <v>8067</v>
      </c>
      <c r="C1208" s="70" t="s">
        <v>4695</v>
      </c>
      <c r="D1208" s="70" t="s">
        <v>209</v>
      </c>
      <c r="E1208" s="70" t="s">
        <v>4279</v>
      </c>
      <c r="F1208" s="70" t="s">
        <v>4693</v>
      </c>
      <c r="G1208" s="70" t="s">
        <v>828</v>
      </c>
      <c r="H1208" s="70" t="s">
        <v>222</v>
      </c>
      <c r="I1208" s="70" t="s">
        <v>24</v>
      </c>
      <c r="J1208">
        <v>0.186</v>
      </c>
      <c r="K1208">
        <v>3.0249999999999998E-4</v>
      </c>
      <c r="L1208">
        <v>24</v>
      </c>
      <c r="M1208">
        <v>0</v>
      </c>
      <c r="N1208">
        <v>0</v>
      </c>
      <c r="O1208">
        <v>1</v>
      </c>
      <c r="P1208" s="70" t="s">
        <v>91</v>
      </c>
      <c r="Q1208">
        <v>0</v>
      </c>
      <c r="R1208">
        <v>0</v>
      </c>
    </row>
    <row r="1209" spans="1:18" x14ac:dyDescent="0.25">
      <c r="A1209">
        <v>1209</v>
      </c>
      <c r="B1209" s="31" t="s">
        <v>8068</v>
      </c>
      <c r="C1209" s="70" t="s">
        <v>3604</v>
      </c>
      <c r="D1209" s="70" t="s">
        <v>209</v>
      </c>
      <c r="E1209" s="70" t="s">
        <v>4279</v>
      </c>
      <c r="F1209" s="70" t="s">
        <v>4693</v>
      </c>
      <c r="G1209" s="70" t="s">
        <v>828</v>
      </c>
      <c r="H1209" s="70" t="s">
        <v>222</v>
      </c>
      <c r="I1209" s="70" t="s">
        <v>24</v>
      </c>
      <c r="J1209">
        <v>0.186</v>
      </c>
      <c r="K1209">
        <v>5.2800000000000004E-4</v>
      </c>
      <c r="L1209">
        <v>24</v>
      </c>
      <c r="M1209">
        <v>0</v>
      </c>
      <c r="N1209">
        <v>0</v>
      </c>
      <c r="O1209">
        <v>1</v>
      </c>
      <c r="P1209" s="70" t="s">
        <v>91</v>
      </c>
      <c r="Q1209">
        <v>0</v>
      </c>
      <c r="R1209">
        <v>0</v>
      </c>
    </row>
    <row r="1210" spans="1:18" x14ac:dyDescent="0.25">
      <c r="A1210">
        <v>1210</v>
      </c>
      <c r="B1210" s="31" t="s">
        <v>8069</v>
      </c>
      <c r="C1210" s="70" t="s">
        <v>831</v>
      </c>
      <c r="D1210" s="70" t="s">
        <v>209</v>
      </c>
      <c r="E1210" s="70" t="s">
        <v>4279</v>
      </c>
      <c r="F1210" s="70" t="s">
        <v>4693</v>
      </c>
      <c r="G1210" s="70" t="s">
        <v>828</v>
      </c>
      <c r="H1210" s="70" t="s">
        <v>222</v>
      </c>
      <c r="I1210" s="70" t="s">
        <v>24</v>
      </c>
      <c r="J1210">
        <v>0.113</v>
      </c>
      <c r="K1210">
        <v>1.8000000000000001E-4</v>
      </c>
      <c r="L1210">
        <v>24</v>
      </c>
      <c r="M1210">
        <v>0</v>
      </c>
      <c r="N1210">
        <v>0</v>
      </c>
      <c r="O1210">
        <v>1</v>
      </c>
      <c r="P1210" s="70" t="s">
        <v>91</v>
      </c>
      <c r="Q1210">
        <v>0</v>
      </c>
      <c r="R1210">
        <v>0</v>
      </c>
    </row>
    <row r="1211" spans="1:18" x14ac:dyDescent="0.25">
      <c r="A1211">
        <v>1211</v>
      </c>
      <c r="B1211" s="31" t="s">
        <v>8070</v>
      </c>
      <c r="C1211" s="70" t="s">
        <v>4696</v>
      </c>
      <c r="D1211" s="70" t="s">
        <v>209</v>
      </c>
      <c r="E1211" s="70" t="s">
        <v>4279</v>
      </c>
      <c r="F1211" s="70" t="s">
        <v>4693</v>
      </c>
      <c r="G1211" s="70" t="s">
        <v>828</v>
      </c>
      <c r="H1211" s="70" t="s">
        <v>222</v>
      </c>
      <c r="I1211" s="70" t="s">
        <v>24</v>
      </c>
      <c r="J1211">
        <v>0.186</v>
      </c>
      <c r="K1211">
        <v>5.2800000000000004E-4</v>
      </c>
      <c r="L1211">
        <v>24</v>
      </c>
      <c r="M1211">
        <v>0</v>
      </c>
      <c r="N1211">
        <v>0</v>
      </c>
      <c r="O1211">
        <v>1</v>
      </c>
      <c r="P1211" s="70" t="s">
        <v>91</v>
      </c>
      <c r="Q1211">
        <v>0</v>
      </c>
      <c r="R1211">
        <v>0</v>
      </c>
    </row>
    <row r="1212" spans="1:18" x14ac:dyDescent="0.25">
      <c r="A1212">
        <v>1212</v>
      </c>
      <c r="B1212" s="31" t="s">
        <v>8071</v>
      </c>
      <c r="C1212" s="70" t="s">
        <v>832</v>
      </c>
      <c r="D1212" s="70" t="s">
        <v>540</v>
      </c>
      <c r="E1212" s="70" t="s">
        <v>577</v>
      </c>
      <c r="F1212" s="70" t="s">
        <v>4508</v>
      </c>
      <c r="G1212" s="70" t="s">
        <v>833</v>
      </c>
      <c r="H1212" s="70" t="s">
        <v>228</v>
      </c>
      <c r="I1212" s="70" t="s">
        <v>24</v>
      </c>
      <c r="J1212">
        <v>6.6000000000000003E-2</v>
      </c>
      <c r="K1212">
        <v>1E-3</v>
      </c>
      <c r="L1212">
        <v>48</v>
      </c>
      <c r="M1212">
        <v>0</v>
      </c>
      <c r="N1212">
        <v>0</v>
      </c>
      <c r="O1212">
        <v>1</v>
      </c>
      <c r="P1212" s="70" t="s">
        <v>553</v>
      </c>
      <c r="Q1212">
        <v>0</v>
      </c>
      <c r="R1212">
        <v>0</v>
      </c>
    </row>
    <row r="1213" spans="1:18" x14ac:dyDescent="0.25">
      <c r="A1213">
        <v>1213</v>
      </c>
      <c r="B1213" s="31" t="s">
        <v>8072</v>
      </c>
      <c r="C1213" s="70" t="s">
        <v>3603</v>
      </c>
      <c r="D1213" s="70" t="s">
        <v>209</v>
      </c>
      <c r="E1213" s="70" t="s">
        <v>4279</v>
      </c>
      <c r="F1213" s="70" t="s">
        <v>4693</v>
      </c>
      <c r="G1213" s="70" t="s">
        <v>828</v>
      </c>
      <c r="H1213" s="70" t="s">
        <v>222</v>
      </c>
      <c r="I1213" s="70" t="s">
        <v>24</v>
      </c>
      <c r="J1213">
        <v>0.186</v>
      </c>
      <c r="K1213">
        <v>0</v>
      </c>
      <c r="L1213">
        <v>24</v>
      </c>
      <c r="M1213">
        <v>0</v>
      </c>
      <c r="N1213">
        <v>0</v>
      </c>
      <c r="O1213">
        <v>1</v>
      </c>
      <c r="P1213" s="70" t="s">
        <v>91</v>
      </c>
      <c r="Q1213">
        <v>0</v>
      </c>
      <c r="R1213">
        <v>0</v>
      </c>
    </row>
    <row r="1214" spans="1:18" x14ac:dyDescent="0.25">
      <c r="A1214">
        <v>1214</v>
      </c>
      <c r="B1214" s="31" t="s">
        <v>8073</v>
      </c>
      <c r="C1214" s="70" t="s">
        <v>834</v>
      </c>
      <c r="D1214" s="70" t="s">
        <v>540</v>
      </c>
      <c r="E1214" s="70" t="s">
        <v>577</v>
      </c>
      <c r="F1214" s="70" t="s">
        <v>4508</v>
      </c>
      <c r="G1214" s="70" t="s">
        <v>828</v>
      </c>
      <c r="H1214" s="70" t="s">
        <v>228</v>
      </c>
      <c r="I1214" s="70" t="s">
        <v>24</v>
      </c>
      <c r="J1214">
        <v>0.13200000000000001</v>
      </c>
      <c r="K1214">
        <v>5.3200000000000003E-4</v>
      </c>
      <c r="L1214">
        <v>48</v>
      </c>
      <c r="M1214">
        <v>0</v>
      </c>
      <c r="N1214">
        <v>0</v>
      </c>
      <c r="O1214">
        <v>1</v>
      </c>
      <c r="P1214" s="70" t="s">
        <v>553</v>
      </c>
      <c r="Q1214">
        <v>0</v>
      </c>
      <c r="R1214">
        <v>0</v>
      </c>
    </row>
    <row r="1215" spans="1:18" x14ac:dyDescent="0.25">
      <c r="A1215">
        <v>1215</v>
      </c>
      <c r="B1215" s="31" t="s">
        <v>8074</v>
      </c>
      <c r="C1215" s="70" t="s">
        <v>835</v>
      </c>
      <c r="D1215" s="70" t="s">
        <v>540</v>
      </c>
      <c r="E1215" s="70" t="s">
        <v>577</v>
      </c>
      <c r="F1215" s="70" t="s">
        <v>4508</v>
      </c>
      <c r="G1215" s="70" t="s">
        <v>828</v>
      </c>
      <c r="H1215" s="70" t="s">
        <v>228</v>
      </c>
      <c r="I1215" s="70" t="s">
        <v>24</v>
      </c>
      <c r="J1215">
        <v>0.13200000000000001</v>
      </c>
      <c r="K1215">
        <v>5.3200000000000003E-4</v>
      </c>
      <c r="L1215">
        <v>48</v>
      </c>
      <c r="M1215">
        <v>0</v>
      </c>
      <c r="N1215">
        <v>0</v>
      </c>
      <c r="O1215">
        <v>1</v>
      </c>
      <c r="P1215" s="70" t="s">
        <v>553</v>
      </c>
      <c r="Q1215">
        <v>0</v>
      </c>
      <c r="R1215">
        <v>0</v>
      </c>
    </row>
    <row r="1216" spans="1:18" x14ac:dyDescent="0.25">
      <c r="A1216">
        <v>1216</v>
      </c>
      <c r="B1216" s="31" t="s">
        <v>8075</v>
      </c>
      <c r="C1216" s="70" t="s">
        <v>836</v>
      </c>
      <c r="D1216" s="70" t="s">
        <v>540</v>
      </c>
      <c r="E1216" s="70" t="s">
        <v>577</v>
      </c>
      <c r="F1216" s="70" t="s">
        <v>4508</v>
      </c>
      <c r="G1216" s="70" t="s">
        <v>828</v>
      </c>
      <c r="H1216" s="70" t="s">
        <v>228</v>
      </c>
      <c r="I1216" s="70" t="s">
        <v>24</v>
      </c>
      <c r="J1216">
        <v>0.13200000000000001</v>
      </c>
      <c r="K1216">
        <v>5.3200000000000003E-4</v>
      </c>
      <c r="L1216">
        <v>48</v>
      </c>
      <c r="M1216">
        <v>0</v>
      </c>
      <c r="N1216">
        <v>0</v>
      </c>
      <c r="O1216">
        <v>1</v>
      </c>
      <c r="P1216" s="70" t="s">
        <v>553</v>
      </c>
      <c r="Q1216">
        <v>0</v>
      </c>
      <c r="R1216">
        <v>0</v>
      </c>
    </row>
    <row r="1217" spans="1:18" x14ac:dyDescent="0.25">
      <c r="A1217">
        <v>1217</v>
      </c>
      <c r="B1217" s="31" t="s">
        <v>8076</v>
      </c>
      <c r="C1217" s="70" t="s">
        <v>837</v>
      </c>
      <c r="D1217" s="70" t="s">
        <v>881</v>
      </c>
      <c r="E1217" s="70" t="s">
        <v>4392</v>
      </c>
      <c r="F1217" s="70" t="s">
        <v>2381</v>
      </c>
      <c r="G1217" s="70" t="s">
        <v>828</v>
      </c>
      <c r="H1217" s="70" t="s">
        <v>90</v>
      </c>
      <c r="I1217" s="70" t="s">
        <v>24</v>
      </c>
      <c r="J1217">
        <v>0.5</v>
      </c>
      <c r="K1217">
        <v>7.0949999999999995E-4</v>
      </c>
      <c r="L1217">
        <v>24</v>
      </c>
      <c r="M1217">
        <v>0</v>
      </c>
      <c r="N1217">
        <v>0</v>
      </c>
      <c r="O1217">
        <v>1</v>
      </c>
      <c r="P1217" s="70" t="s">
        <v>75</v>
      </c>
      <c r="Q1217">
        <v>0</v>
      </c>
      <c r="R1217">
        <v>0</v>
      </c>
    </row>
    <row r="1218" spans="1:18" x14ac:dyDescent="0.25">
      <c r="A1218">
        <v>1218</v>
      </c>
      <c r="B1218" s="31" t="s">
        <v>8077</v>
      </c>
      <c r="C1218" s="70" t="s">
        <v>838</v>
      </c>
      <c r="D1218" s="70" t="s">
        <v>881</v>
      </c>
      <c r="E1218" s="70" t="s">
        <v>4392</v>
      </c>
      <c r="F1218" s="70" t="s">
        <v>2381</v>
      </c>
      <c r="G1218" s="70" t="s">
        <v>828</v>
      </c>
      <c r="H1218" s="70" t="s">
        <v>103</v>
      </c>
      <c r="I1218" s="70" t="s">
        <v>24</v>
      </c>
      <c r="J1218">
        <v>1</v>
      </c>
      <c r="K1218">
        <v>1.4437499999999999E-3</v>
      </c>
      <c r="L1218">
        <v>12</v>
      </c>
      <c r="M1218">
        <v>0</v>
      </c>
      <c r="N1218">
        <v>0</v>
      </c>
      <c r="O1218">
        <v>1</v>
      </c>
      <c r="P1218" s="70" t="s">
        <v>75</v>
      </c>
      <c r="Q1218">
        <v>0</v>
      </c>
      <c r="R1218">
        <v>0</v>
      </c>
    </row>
    <row r="1219" spans="1:18" x14ac:dyDescent="0.25">
      <c r="A1219">
        <v>1219</v>
      </c>
      <c r="B1219" s="31" t="s">
        <v>8078</v>
      </c>
      <c r="C1219" s="70" t="s">
        <v>839</v>
      </c>
      <c r="D1219" s="70" t="s">
        <v>166</v>
      </c>
      <c r="E1219" s="70" t="s">
        <v>4522</v>
      </c>
      <c r="F1219" s="70" t="s">
        <v>4643</v>
      </c>
      <c r="G1219" s="70" t="s">
        <v>828</v>
      </c>
      <c r="H1219" s="70" t="s">
        <v>90</v>
      </c>
      <c r="I1219" s="70" t="s">
        <v>24</v>
      </c>
      <c r="J1219">
        <v>0.2</v>
      </c>
      <c r="K1219">
        <v>3.3E-4</v>
      </c>
      <c r="L1219">
        <v>24</v>
      </c>
      <c r="M1219">
        <v>0</v>
      </c>
      <c r="N1219">
        <v>0</v>
      </c>
      <c r="O1219">
        <v>1</v>
      </c>
      <c r="P1219" s="70" t="s">
        <v>91</v>
      </c>
      <c r="Q1219">
        <v>0</v>
      </c>
      <c r="R1219">
        <v>0</v>
      </c>
    </row>
    <row r="1220" spans="1:18" x14ac:dyDescent="0.25">
      <c r="A1220">
        <v>1220</v>
      </c>
      <c r="B1220" s="31" t="s">
        <v>8079</v>
      </c>
      <c r="C1220" s="70" t="s">
        <v>840</v>
      </c>
      <c r="D1220" s="70" t="s">
        <v>166</v>
      </c>
      <c r="E1220" s="70" t="s">
        <v>4522</v>
      </c>
      <c r="F1220" s="70" t="s">
        <v>4643</v>
      </c>
      <c r="G1220" s="70" t="s">
        <v>828</v>
      </c>
      <c r="H1220" s="70" t="s">
        <v>103</v>
      </c>
      <c r="I1220" s="70" t="s">
        <v>24</v>
      </c>
      <c r="J1220">
        <v>0.51100000000000001</v>
      </c>
      <c r="K1220">
        <v>5.8799999999999998E-4</v>
      </c>
      <c r="L1220">
        <v>12</v>
      </c>
      <c r="M1220">
        <v>0</v>
      </c>
      <c r="N1220">
        <v>0</v>
      </c>
      <c r="O1220">
        <v>1</v>
      </c>
      <c r="P1220" s="70" t="s">
        <v>91</v>
      </c>
      <c r="Q1220">
        <v>0</v>
      </c>
      <c r="R1220">
        <v>0</v>
      </c>
    </row>
    <row r="1221" spans="1:18" x14ac:dyDescent="0.25">
      <c r="A1221">
        <v>1221</v>
      </c>
      <c r="B1221" s="31" t="s">
        <v>8080</v>
      </c>
      <c r="C1221" s="70" t="s">
        <v>841</v>
      </c>
      <c r="D1221" s="70" t="s">
        <v>166</v>
      </c>
      <c r="E1221" s="70" t="s">
        <v>4522</v>
      </c>
      <c r="F1221" s="70" t="s">
        <v>598</v>
      </c>
      <c r="G1221" s="70" t="s">
        <v>4697</v>
      </c>
      <c r="H1221" s="70" t="s">
        <v>90</v>
      </c>
      <c r="I1221" s="70" t="s">
        <v>24</v>
      </c>
      <c r="J1221">
        <v>0.38</v>
      </c>
      <c r="K1221">
        <v>4.0000000000000002E-4</v>
      </c>
      <c r="L1221">
        <v>24</v>
      </c>
      <c r="M1221">
        <v>0</v>
      </c>
      <c r="N1221">
        <v>0</v>
      </c>
      <c r="O1221">
        <v>1</v>
      </c>
      <c r="P1221" s="70" t="s">
        <v>91</v>
      </c>
      <c r="Q1221">
        <v>0</v>
      </c>
      <c r="R1221">
        <v>0</v>
      </c>
    </row>
    <row r="1222" spans="1:18" x14ac:dyDescent="0.25">
      <c r="A1222">
        <v>1222</v>
      </c>
      <c r="B1222" s="31" t="s">
        <v>8081</v>
      </c>
      <c r="C1222" s="70" t="s">
        <v>2969</v>
      </c>
      <c r="D1222" s="70" t="s">
        <v>166</v>
      </c>
      <c r="E1222" s="70" t="s">
        <v>2396</v>
      </c>
      <c r="F1222" s="70" t="s">
        <v>2397</v>
      </c>
      <c r="G1222" s="70" t="s">
        <v>828</v>
      </c>
      <c r="H1222" s="70" t="s">
        <v>90</v>
      </c>
      <c r="I1222" s="70" t="s">
        <v>24</v>
      </c>
      <c r="J1222">
        <v>0.15</v>
      </c>
      <c r="K1222">
        <v>0</v>
      </c>
      <c r="L1222">
        <v>24</v>
      </c>
      <c r="M1222">
        <v>0</v>
      </c>
      <c r="N1222">
        <v>0</v>
      </c>
      <c r="O1222">
        <v>1</v>
      </c>
      <c r="P1222" s="70" t="s">
        <v>91</v>
      </c>
      <c r="Q1222">
        <v>0</v>
      </c>
      <c r="R1222">
        <v>0</v>
      </c>
    </row>
    <row r="1223" spans="1:18" x14ac:dyDescent="0.25">
      <c r="A1223">
        <v>1223</v>
      </c>
      <c r="B1223" s="31" t="s">
        <v>8082</v>
      </c>
      <c r="C1223" s="70" t="s">
        <v>2970</v>
      </c>
      <c r="D1223" s="70" t="s">
        <v>166</v>
      </c>
      <c r="E1223" s="70" t="s">
        <v>2396</v>
      </c>
      <c r="F1223" s="70" t="s">
        <v>2397</v>
      </c>
      <c r="G1223" s="70" t="s">
        <v>828</v>
      </c>
      <c r="H1223" s="70" t="s">
        <v>90</v>
      </c>
      <c r="I1223" s="70" t="s">
        <v>24</v>
      </c>
      <c r="J1223">
        <v>0.3</v>
      </c>
      <c r="K1223">
        <v>1E-3</v>
      </c>
      <c r="L1223">
        <v>24</v>
      </c>
      <c r="M1223">
        <v>0</v>
      </c>
      <c r="N1223">
        <v>0</v>
      </c>
      <c r="O1223">
        <v>1</v>
      </c>
      <c r="P1223" s="70" t="s">
        <v>91</v>
      </c>
      <c r="Q1223">
        <v>0</v>
      </c>
      <c r="R1223">
        <v>0</v>
      </c>
    </row>
    <row r="1224" spans="1:18" x14ac:dyDescent="0.25">
      <c r="A1224">
        <v>1224</v>
      </c>
      <c r="B1224" s="31" t="s">
        <v>8083</v>
      </c>
      <c r="C1224" s="70" t="s">
        <v>842</v>
      </c>
      <c r="D1224" s="70" t="s">
        <v>166</v>
      </c>
      <c r="E1224" s="70" t="s">
        <v>4522</v>
      </c>
      <c r="F1224" s="70" t="s">
        <v>4643</v>
      </c>
      <c r="G1224" s="70" t="s">
        <v>828</v>
      </c>
      <c r="H1224" s="70" t="s">
        <v>90</v>
      </c>
      <c r="I1224" s="70" t="s">
        <v>24</v>
      </c>
      <c r="J1224">
        <v>0.19500000000000001</v>
      </c>
      <c r="K1224">
        <v>2.7500000000000002E-4</v>
      </c>
      <c r="L1224">
        <v>24</v>
      </c>
      <c r="M1224">
        <v>0</v>
      </c>
      <c r="N1224">
        <v>0</v>
      </c>
      <c r="O1224">
        <v>1</v>
      </c>
      <c r="P1224" s="70" t="s">
        <v>91</v>
      </c>
      <c r="Q1224">
        <v>0</v>
      </c>
      <c r="R1224">
        <v>0</v>
      </c>
    </row>
    <row r="1225" spans="1:18" x14ac:dyDescent="0.25">
      <c r="A1225">
        <v>1225</v>
      </c>
      <c r="B1225" s="31" t="s">
        <v>8084</v>
      </c>
      <c r="C1225" s="70" t="s">
        <v>843</v>
      </c>
      <c r="D1225" s="70" t="s">
        <v>166</v>
      </c>
      <c r="E1225" s="70" t="s">
        <v>4522</v>
      </c>
      <c r="F1225" s="70" t="s">
        <v>4643</v>
      </c>
      <c r="G1225" s="70" t="s">
        <v>828</v>
      </c>
      <c r="H1225" s="70" t="s">
        <v>103</v>
      </c>
      <c r="I1225" s="70" t="s">
        <v>24</v>
      </c>
      <c r="J1225">
        <v>0.495</v>
      </c>
      <c r="K1225">
        <v>6.7199999999999996E-4</v>
      </c>
      <c r="L1225">
        <v>12</v>
      </c>
      <c r="M1225">
        <v>0</v>
      </c>
      <c r="N1225">
        <v>0</v>
      </c>
      <c r="O1225">
        <v>1</v>
      </c>
      <c r="P1225" s="70" t="s">
        <v>91</v>
      </c>
      <c r="Q1225">
        <v>0</v>
      </c>
      <c r="R1225">
        <v>0</v>
      </c>
    </row>
    <row r="1226" spans="1:18" x14ac:dyDescent="0.25">
      <c r="A1226">
        <v>1226</v>
      </c>
      <c r="B1226" s="31" t="s">
        <v>8085</v>
      </c>
      <c r="C1226" s="70" t="s">
        <v>3368</v>
      </c>
      <c r="D1226" s="70" t="s">
        <v>166</v>
      </c>
      <c r="E1226" s="70" t="s">
        <v>4522</v>
      </c>
      <c r="F1226" s="70" t="s">
        <v>4643</v>
      </c>
      <c r="G1226" s="70" t="s">
        <v>828</v>
      </c>
      <c r="H1226" s="70" t="s">
        <v>90</v>
      </c>
      <c r="I1226" s="70" t="s">
        <v>24</v>
      </c>
      <c r="J1226">
        <v>0.19500000000000001</v>
      </c>
      <c r="K1226">
        <v>0</v>
      </c>
      <c r="L1226">
        <v>24</v>
      </c>
      <c r="M1226">
        <v>0</v>
      </c>
      <c r="N1226">
        <v>0</v>
      </c>
      <c r="O1226">
        <v>1</v>
      </c>
      <c r="P1226" s="70" t="s">
        <v>91</v>
      </c>
      <c r="Q1226">
        <v>0</v>
      </c>
      <c r="R1226">
        <v>0</v>
      </c>
    </row>
    <row r="1227" spans="1:18" x14ac:dyDescent="0.25">
      <c r="A1227">
        <v>1227</v>
      </c>
      <c r="B1227" s="31" t="s">
        <v>8086</v>
      </c>
      <c r="C1227" s="70" t="s">
        <v>844</v>
      </c>
      <c r="D1227" s="70" t="s">
        <v>166</v>
      </c>
      <c r="E1227" s="70" t="s">
        <v>4522</v>
      </c>
      <c r="F1227" s="70" t="s">
        <v>4643</v>
      </c>
      <c r="G1227" s="70" t="s">
        <v>828</v>
      </c>
      <c r="H1227" s="70" t="s">
        <v>103</v>
      </c>
      <c r="I1227" s="70" t="s">
        <v>24</v>
      </c>
      <c r="J1227">
        <v>0.495</v>
      </c>
      <c r="K1227">
        <v>1E-3</v>
      </c>
      <c r="L1227">
        <v>12</v>
      </c>
      <c r="M1227">
        <v>0</v>
      </c>
      <c r="N1227">
        <v>0</v>
      </c>
      <c r="O1227">
        <v>1</v>
      </c>
      <c r="P1227" s="70" t="s">
        <v>91</v>
      </c>
      <c r="Q1227">
        <v>0</v>
      </c>
      <c r="R1227">
        <v>0</v>
      </c>
    </row>
    <row r="1228" spans="1:18" x14ac:dyDescent="0.25">
      <c r="A1228">
        <v>1228</v>
      </c>
      <c r="B1228" s="31" t="s">
        <v>8087</v>
      </c>
      <c r="C1228" s="70" t="s">
        <v>845</v>
      </c>
      <c r="D1228" s="70" t="s">
        <v>166</v>
      </c>
      <c r="E1228" s="70" t="s">
        <v>2396</v>
      </c>
      <c r="F1228" s="70" t="s">
        <v>2397</v>
      </c>
      <c r="G1228" s="70" t="s">
        <v>828</v>
      </c>
      <c r="H1228" s="70" t="s">
        <v>90</v>
      </c>
      <c r="I1228" s="70" t="s">
        <v>24</v>
      </c>
      <c r="J1228">
        <v>0.15</v>
      </c>
      <c r="K1228">
        <v>2.4000000000000001E-4</v>
      </c>
      <c r="L1228">
        <v>24</v>
      </c>
      <c r="M1228">
        <v>0</v>
      </c>
      <c r="N1228">
        <v>0</v>
      </c>
      <c r="O1228">
        <v>1</v>
      </c>
      <c r="P1228" s="70" t="s">
        <v>91</v>
      </c>
      <c r="Q1228">
        <v>0</v>
      </c>
      <c r="R1228">
        <v>0</v>
      </c>
    </row>
    <row r="1229" spans="1:18" x14ac:dyDescent="0.25">
      <c r="A1229">
        <v>1229</v>
      </c>
      <c r="B1229" s="31" t="s">
        <v>8088</v>
      </c>
      <c r="C1229" s="70" t="s">
        <v>846</v>
      </c>
      <c r="D1229" s="70" t="s">
        <v>166</v>
      </c>
      <c r="E1229" s="70" t="s">
        <v>2396</v>
      </c>
      <c r="F1229" s="70" t="s">
        <v>2397</v>
      </c>
      <c r="G1229" s="70" t="s">
        <v>828</v>
      </c>
      <c r="H1229" s="70" t="s">
        <v>90</v>
      </c>
      <c r="I1229" s="70" t="s">
        <v>24</v>
      </c>
      <c r="J1229">
        <v>0.3</v>
      </c>
      <c r="K1229">
        <v>5.0000000000000001E-4</v>
      </c>
      <c r="L1229">
        <v>24</v>
      </c>
      <c r="M1229">
        <v>0</v>
      </c>
      <c r="N1229">
        <v>0</v>
      </c>
      <c r="O1229">
        <v>1</v>
      </c>
      <c r="P1229" s="70" t="s">
        <v>91</v>
      </c>
      <c r="Q1229">
        <v>0</v>
      </c>
      <c r="R1229">
        <v>0</v>
      </c>
    </row>
    <row r="1230" spans="1:18" x14ac:dyDescent="0.25">
      <c r="A1230">
        <v>1230</v>
      </c>
      <c r="B1230" s="31" t="s">
        <v>8089</v>
      </c>
      <c r="C1230" s="70" t="s">
        <v>847</v>
      </c>
      <c r="D1230" s="70" t="s">
        <v>166</v>
      </c>
      <c r="E1230" s="70" t="s">
        <v>2396</v>
      </c>
      <c r="F1230" s="70" t="s">
        <v>2397</v>
      </c>
      <c r="G1230" s="70" t="s">
        <v>828</v>
      </c>
      <c r="H1230" s="70" t="s">
        <v>90</v>
      </c>
      <c r="I1230" s="70" t="s">
        <v>24</v>
      </c>
      <c r="J1230">
        <v>0.15</v>
      </c>
      <c r="K1230">
        <v>2.4000000000000001E-4</v>
      </c>
      <c r="L1230">
        <v>24</v>
      </c>
      <c r="M1230">
        <v>0</v>
      </c>
      <c r="N1230">
        <v>0</v>
      </c>
      <c r="O1230">
        <v>1</v>
      </c>
      <c r="P1230" s="70" t="s">
        <v>91</v>
      </c>
      <c r="Q1230">
        <v>0</v>
      </c>
      <c r="R1230">
        <v>0</v>
      </c>
    </row>
    <row r="1231" spans="1:18" x14ac:dyDescent="0.25">
      <c r="A1231">
        <v>1231</v>
      </c>
      <c r="B1231" s="31" t="s">
        <v>8090</v>
      </c>
      <c r="C1231" s="70" t="s">
        <v>848</v>
      </c>
      <c r="D1231" s="70" t="s">
        <v>166</v>
      </c>
      <c r="E1231" s="70" t="s">
        <v>2396</v>
      </c>
      <c r="F1231" s="70" t="s">
        <v>2397</v>
      </c>
      <c r="G1231" s="70" t="s">
        <v>828</v>
      </c>
      <c r="H1231" s="70" t="s">
        <v>103</v>
      </c>
      <c r="I1231" s="70" t="s">
        <v>24</v>
      </c>
      <c r="J1231">
        <v>0.3</v>
      </c>
      <c r="K1231">
        <v>5.0000000000000001E-4</v>
      </c>
      <c r="L1231">
        <v>24</v>
      </c>
      <c r="M1231">
        <v>0</v>
      </c>
      <c r="N1231">
        <v>0</v>
      </c>
      <c r="O1231">
        <v>1</v>
      </c>
      <c r="P1231" s="70" t="s">
        <v>91</v>
      </c>
      <c r="Q1231">
        <v>0</v>
      </c>
      <c r="R1231">
        <v>0</v>
      </c>
    </row>
    <row r="1232" spans="1:18" x14ac:dyDescent="0.25">
      <c r="A1232">
        <v>1232</v>
      </c>
      <c r="B1232" s="31" t="s">
        <v>8091</v>
      </c>
      <c r="C1232" s="70" t="s">
        <v>849</v>
      </c>
      <c r="D1232" s="70" t="s">
        <v>166</v>
      </c>
      <c r="E1232" s="70" t="s">
        <v>4390</v>
      </c>
      <c r="F1232" s="70" t="s">
        <v>4698</v>
      </c>
      <c r="G1232" s="70" t="s">
        <v>828</v>
      </c>
      <c r="H1232" s="70" t="s">
        <v>90</v>
      </c>
      <c r="I1232" s="70" t="s">
        <v>24</v>
      </c>
      <c r="J1232">
        <v>0.19500000000000001</v>
      </c>
      <c r="K1232">
        <v>2.2000000000000001E-4</v>
      </c>
      <c r="L1232">
        <v>24</v>
      </c>
      <c r="M1232">
        <v>0</v>
      </c>
      <c r="N1232">
        <v>0</v>
      </c>
      <c r="O1232">
        <v>1</v>
      </c>
      <c r="P1232" s="70" t="s">
        <v>91</v>
      </c>
      <c r="Q1232">
        <v>0</v>
      </c>
      <c r="R1232">
        <v>0</v>
      </c>
    </row>
    <row r="1233" spans="1:18" x14ac:dyDescent="0.25">
      <c r="A1233">
        <v>1233</v>
      </c>
      <c r="B1233" s="31" t="s">
        <v>8092</v>
      </c>
      <c r="C1233" s="70" t="s">
        <v>850</v>
      </c>
      <c r="D1233" s="70" t="s">
        <v>166</v>
      </c>
      <c r="E1233" s="70" t="s">
        <v>4390</v>
      </c>
      <c r="F1233" s="70" t="s">
        <v>4698</v>
      </c>
      <c r="G1233" s="70" t="s">
        <v>828</v>
      </c>
      <c r="H1233" s="70" t="s">
        <v>103</v>
      </c>
      <c r="I1233" s="70" t="s">
        <v>24</v>
      </c>
      <c r="J1233">
        <v>0.49</v>
      </c>
      <c r="K1233">
        <v>5.04E-4</v>
      </c>
      <c r="L1233">
        <v>12</v>
      </c>
      <c r="M1233">
        <v>0</v>
      </c>
      <c r="N1233">
        <v>0</v>
      </c>
      <c r="O1233">
        <v>1</v>
      </c>
      <c r="P1233" s="70" t="s">
        <v>91</v>
      </c>
      <c r="Q1233">
        <v>0</v>
      </c>
      <c r="R1233">
        <v>0</v>
      </c>
    </row>
    <row r="1234" spans="1:18" x14ac:dyDescent="0.25">
      <c r="A1234">
        <v>1234</v>
      </c>
      <c r="B1234" s="31" t="s">
        <v>8093</v>
      </c>
      <c r="C1234" s="70" t="s">
        <v>4699</v>
      </c>
      <c r="D1234" s="70" t="s">
        <v>166</v>
      </c>
      <c r="E1234" s="70" t="s">
        <v>4522</v>
      </c>
      <c r="F1234" s="70" t="s">
        <v>4643</v>
      </c>
      <c r="G1234" s="70" t="s">
        <v>4700</v>
      </c>
      <c r="H1234" s="70" t="s">
        <v>23</v>
      </c>
      <c r="I1234" s="70" t="s">
        <v>24</v>
      </c>
      <c r="J1234">
        <v>0.5</v>
      </c>
      <c r="K1234">
        <v>5.8799999999999998E-4</v>
      </c>
      <c r="L1234">
        <v>1</v>
      </c>
      <c r="M1234">
        <v>0</v>
      </c>
      <c r="N1234">
        <v>0</v>
      </c>
      <c r="O1234">
        <v>1</v>
      </c>
      <c r="P1234" s="70" t="s">
        <v>91</v>
      </c>
      <c r="Q1234">
        <v>0</v>
      </c>
      <c r="R1234">
        <v>0</v>
      </c>
    </row>
    <row r="1235" spans="1:18" x14ac:dyDescent="0.25">
      <c r="A1235">
        <v>1235</v>
      </c>
      <c r="B1235" s="31" t="s">
        <v>8094</v>
      </c>
      <c r="C1235" s="70" t="s">
        <v>851</v>
      </c>
      <c r="D1235" s="70" t="s">
        <v>166</v>
      </c>
      <c r="E1235" s="70" t="s">
        <v>4136</v>
      </c>
      <c r="F1235" s="70" t="s">
        <v>4701</v>
      </c>
      <c r="G1235" s="70" t="s">
        <v>828</v>
      </c>
      <c r="H1235" s="70" t="s">
        <v>90</v>
      </c>
      <c r="I1235" s="70" t="s">
        <v>24</v>
      </c>
      <c r="J1235">
        <v>0.19500000000000001</v>
      </c>
      <c r="K1235">
        <v>0</v>
      </c>
      <c r="L1235">
        <v>24</v>
      </c>
      <c r="M1235">
        <v>0</v>
      </c>
      <c r="N1235">
        <v>0</v>
      </c>
      <c r="O1235">
        <v>1</v>
      </c>
      <c r="P1235" s="70" t="s">
        <v>91</v>
      </c>
      <c r="Q1235">
        <v>0</v>
      </c>
      <c r="R1235">
        <v>0</v>
      </c>
    </row>
    <row r="1236" spans="1:18" x14ac:dyDescent="0.25">
      <c r="A1236">
        <v>1236</v>
      </c>
      <c r="B1236" s="31" t="s">
        <v>8095</v>
      </c>
      <c r="C1236" s="70" t="s">
        <v>852</v>
      </c>
      <c r="D1236" s="70" t="s">
        <v>540</v>
      </c>
      <c r="E1236" s="70" t="s">
        <v>577</v>
      </c>
      <c r="F1236" s="70" t="s">
        <v>4508</v>
      </c>
      <c r="G1236" s="70" t="s">
        <v>833</v>
      </c>
      <c r="H1236" s="70" t="s">
        <v>228</v>
      </c>
      <c r="I1236" s="70" t="s">
        <v>24</v>
      </c>
      <c r="J1236">
        <v>0.13200000000000001</v>
      </c>
      <c r="K1236">
        <v>5.3200000000000003E-4</v>
      </c>
      <c r="L1236">
        <v>48</v>
      </c>
      <c r="M1236">
        <v>0</v>
      </c>
      <c r="N1236">
        <v>0</v>
      </c>
      <c r="O1236">
        <v>1</v>
      </c>
      <c r="P1236" s="70" t="s">
        <v>553</v>
      </c>
      <c r="Q1236">
        <v>0</v>
      </c>
      <c r="R1236">
        <v>0</v>
      </c>
    </row>
    <row r="1237" spans="1:18" x14ac:dyDescent="0.25">
      <c r="A1237">
        <v>1237</v>
      </c>
      <c r="B1237" s="31" t="s">
        <v>8096</v>
      </c>
      <c r="C1237" s="70" t="s">
        <v>853</v>
      </c>
      <c r="D1237" s="70" t="s">
        <v>540</v>
      </c>
      <c r="E1237" s="70" t="s">
        <v>577</v>
      </c>
      <c r="F1237" s="70" t="s">
        <v>4508</v>
      </c>
      <c r="G1237" s="70" t="s">
        <v>828</v>
      </c>
      <c r="H1237" s="70" t="s">
        <v>671</v>
      </c>
      <c r="I1237" s="70" t="s">
        <v>24</v>
      </c>
      <c r="J1237">
        <v>0.13200000000000001</v>
      </c>
      <c r="K1237">
        <v>5.3200000000000003E-4</v>
      </c>
      <c r="L1237">
        <v>48</v>
      </c>
      <c r="M1237">
        <v>0</v>
      </c>
      <c r="N1237">
        <v>0</v>
      </c>
      <c r="O1237">
        <v>1</v>
      </c>
      <c r="P1237" s="70" t="s">
        <v>553</v>
      </c>
      <c r="Q1237">
        <v>0</v>
      </c>
      <c r="R1237">
        <v>0</v>
      </c>
    </row>
    <row r="1238" spans="1:18" x14ac:dyDescent="0.25">
      <c r="A1238">
        <v>1238</v>
      </c>
      <c r="B1238" s="31" t="s">
        <v>8097</v>
      </c>
      <c r="C1238" s="70" t="s">
        <v>854</v>
      </c>
      <c r="D1238" s="70" t="s">
        <v>540</v>
      </c>
      <c r="E1238" s="70" t="s">
        <v>577</v>
      </c>
      <c r="F1238" s="70" t="s">
        <v>4508</v>
      </c>
      <c r="G1238" s="70" t="s">
        <v>833</v>
      </c>
      <c r="H1238" s="70" t="s">
        <v>671</v>
      </c>
      <c r="I1238" s="70" t="s">
        <v>24</v>
      </c>
      <c r="J1238">
        <v>0.13200000000000001</v>
      </c>
      <c r="K1238">
        <v>1E-3</v>
      </c>
      <c r="L1238">
        <v>48</v>
      </c>
      <c r="M1238">
        <v>0</v>
      </c>
      <c r="N1238">
        <v>0</v>
      </c>
      <c r="O1238">
        <v>1</v>
      </c>
      <c r="P1238" s="70" t="s">
        <v>553</v>
      </c>
      <c r="Q1238">
        <v>0</v>
      </c>
      <c r="R1238">
        <v>0</v>
      </c>
    </row>
    <row r="1239" spans="1:18" x14ac:dyDescent="0.25">
      <c r="A1239">
        <v>1239</v>
      </c>
      <c r="B1239" s="31" t="s">
        <v>8098</v>
      </c>
      <c r="C1239" s="70" t="s">
        <v>855</v>
      </c>
      <c r="D1239" s="70" t="s">
        <v>540</v>
      </c>
      <c r="E1239" s="70" t="s">
        <v>577</v>
      </c>
      <c r="F1239" s="70" t="s">
        <v>4508</v>
      </c>
      <c r="G1239" s="70" t="s">
        <v>833</v>
      </c>
      <c r="H1239" s="70" t="s">
        <v>228</v>
      </c>
      <c r="I1239" s="70" t="s">
        <v>24</v>
      </c>
      <c r="J1239">
        <v>0.13200000000000001</v>
      </c>
      <c r="K1239">
        <v>5.3200000000000003E-4</v>
      </c>
      <c r="L1239">
        <v>48</v>
      </c>
      <c r="M1239">
        <v>0</v>
      </c>
      <c r="N1239">
        <v>0</v>
      </c>
      <c r="O1239">
        <v>1</v>
      </c>
      <c r="P1239" s="70" t="s">
        <v>553</v>
      </c>
      <c r="Q1239">
        <v>0</v>
      </c>
      <c r="R1239">
        <v>0</v>
      </c>
    </row>
    <row r="1240" spans="1:18" x14ac:dyDescent="0.25">
      <c r="A1240">
        <v>1240</v>
      </c>
      <c r="B1240" s="31" t="s">
        <v>8099</v>
      </c>
      <c r="C1240" s="70" t="s">
        <v>856</v>
      </c>
      <c r="D1240" s="70" t="s">
        <v>540</v>
      </c>
      <c r="E1240" s="70" t="s">
        <v>577</v>
      </c>
      <c r="F1240" s="70" t="s">
        <v>4508</v>
      </c>
      <c r="G1240" s="70" t="s">
        <v>828</v>
      </c>
      <c r="H1240" s="70" t="s">
        <v>228</v>
      </c>
      <c r="I1240" s="70" t="s">
        <v>24</v>
      </c>
      <c r="J1240">
        <v>6.6000000000000003E-2</v>
      </c>
      <c r="K1240">
        <v>2.4000000000000001E-4</v>
      </c>
      <c r="L1240">
        <v>48</v>
      </c>
      <c r="M1240">
        <v>0</v>
      </c>
      <c r="N1240">
        <v>0</v>
      </c>
      <c r="O1240">
        <v>1</v>
      </c>
      <c r="P1240" s="70" t="s">
        <v>553</v>
      </c>
      <c r="Q1240">
        <v>0</v>
      </c>
      <c r="R1240">
        <v>0</v>
      </c>
    </row>
    <row r="1241" spans="1:18" x14ac:dyDescent="0.25">
      <c r="A1241">
        <v>1241</v>
      </c>
      <c r="B1241" s="31" t="s">
        <v>8100</v>
      </c>
      <c r="C1241" s="70" t="s">
        <v>857</v>
      </c>
      <c r="D1241" s="70" t="s">
        <v>540</v>
      </c>
      <c r="E1241" s="70" t="s">
        <v>577</v>
      </c>
      <c r="F1241" s="70" t="s">
        <v>4508</v>
      </c>
      <c r="G1241" s="70" t="s">
        <v>828</v>
      </c>
      <c r="H1241" s="70" t="s">
        <v>228</v>
      </c>
      <c r="I1241" s="70" t="s">
        <v>24</v>
      </c>
      <c r="J1241">
        <v>6.6000000000000003E-2</v>
      </c>
      <c r="K1241">
        <v>2.4000000000000001E-4</v>
      </c>
      <c r="L1241">
        <v>48</v>
      </c>
      <c r="M1241">
        <v>0</v>
      </c>
      <c r="N1241">
        <v>0</v>
      </c>
      <c r="O1241">
        <v>1</v>
      </c>
      <c r="P1241" s="70" t="s">
        <v>553</v>
      </c>
      <c r="Q1241">
        <v>0</v>
      </c>
      <c r="R1241">
        <v>0</v>
      </c>
    </row>
    <row r="1242" spans="1:18" x14ac:dyDescent="0.25">
      <c r="A1242">
        <v>1242</v>
      </c>
      <c r="B1242" s="31" t="s">
        <v>8101</v>
      </c>
      <c r="C1242" s="70" t="s">
        <v>2971</v>
      </c>
      <c r="D1242" s="70" t="s">
        <v>540</v>
      </c>
      <c r="E1242" s="70" t="s">
        <v>577</v>
      </c>
      <c r="F1242" s="70" t="s">
        <v>4508</v>
      </c>
      <c r="G1242" s="70" t="s">
        <v>828</v>
      </c>
      <c r="H1242" s="70" t="s">
        <v>228</v>
      </c>
      <c r="I1242" s="70" t="s">
        <v>24</v>
      </c>
      <c r="J1242">
        <v>6.6000000000000003E-2</v>
      </c>
      <c r="K1242">
        <v>0</v>
      </c>
      <c r="L1242">
        <v>48</v>
      </c>
      <c r="M1242">
        <v>0</v>
      </c>
      <c r="N1242">
        <v>0</v>
      </c>
      <c r="O1242">
        <v>1</v>
      </c>
      <c r="P1242" s="70" t="s">
        <v>553</v>
      </c>
      <c r="Q1242">
        <v>0</v>
      </c>
      <c r="R1242">
        <v>0</v>
      </c>
    </row>
    <row r="1243" spans="1:18" x14ac:dyDescent="0.25">
      <c r="A1243">
        <v>1243</v>
      </c>
      <c r="B1243" s="31" t="s">
        <v>8102</v>
      </c>
      <c r="C1243" s="70" t="s">
        <v>858</v>
      </c>
      <c r="D1243" s="70" t="s">
        <v>540</v>
      </c>
      <c r="E1243" s="70" t="s">
        <v>577</v>
      </c>
      <c r="F1243" s="70" t="s">
        <v>4508</v>
      </c>
      <c r="G1243" s="70" t="s">
        <v>828</v>
      </c>
      <c r="H1243" s="70" t="s">
        <v>228</v>
      </c>
      <c r="I1243" s="70" t="s">
        <v>24</v>
      </c>
      <c r="J1243">
        <v>6.6000000000000003E-2</v>
      </c>
      <c r="K1243">
        <v>2.4000000000000001E-4</v>
      </c>
      <c r="L1243">
        <v>48</v>
      </c>
      <c r="M1243">
        <v>0</v>
      </c>
      <c r="N1243">
        <v>0</v>
      </c>
      <c r="O1243">
        <v>1</v>
      </c>
      <c r="P1243" s="70" t="s">
        <v>553</v>
      </c>
      <c r="Q1243">
        <v>0</v>
      </c>
      <c r="R1243">
        <v>0</v>
      </c>
    </row>
    <row r="1244" spans="1:18" x14ac:dyDescent="0.25">
      <c r="A1244">
        <v>1244</v>
      </c>
      <c r="B1244" s="31" t="s">
        <v>8103</v>
      </c>
      <c r="C1244" s="70" t="s">
        <v>859</v>
      </c>
      <c r="D1244" s="70" t="s">
        <v>540</v>
      </c>
      <c r="E1244" s="70" t="s">
        <v>577</v>
      </c>
      <c r="F1244" s="70" t="s">
        <v>4508</v>
      </c>
      <c r="G1244" s="70" t="s">
        <v>828</v>
      </c>
      <c r="H1244" s="70" t="s">
        <v>228</v>
      </c>
      <c r="I1244" s="70" t="s">
        <v>24</v>
      </c>
      <c r="J1244">
        <v>6.6000000000000003E-2</v>
      </c>
      <c r="K1244">
        <v>2.4000000000000001E-4</v>
      </c>
      <c r="L1244">
        <v>48</v>
      </c>
      <c r="M1244">
        <v>0</v>
      </c>
      <c r="N1244">
        <v>0</v>
      </c>
      <c r="O1244">
        <v>1</v>
      </c>
      <c r="P1244" s="70" t="s">
        <v>553</v>
      </c>
      <c r="Q1244">
        <v>0</v>
      </c>
      <c r="R1244">
        <v>0</v>
      </c>
    </row>
    <row r="1245" spans="1:18" x14ac:dyDescent="0.25">
      <c r="A1245">
        <v>1245</v>
      </c>
      <c r="B1245" s="31" t="s">
        <v>8104</v>
      </c>
      <c r="C1245" s="70" t="s">
        <v>860</v>
      </c>
      <c r="D1245" s="70" t="s">
        <v>540</v>
      </c>
      <c r="E1245" s="70" t="s">
        <v>577</v>
      </c>
      <c r="F1245" s="70" t="s">
        <v>4502</v>
      </c>
      <c r="G1245" s="70" t="s">
        <v>828</v>
      </c>
      <c r="H1245" s="70" t="s">
        <v>228</v>
      </c>
      <c r="I1245" s="70" t="s">
        <v>24</v>
      </c>
      <c r="J1245">
        <v>5.8000000000000003E-2</v>
      </c>
      <c r="K1245">
        <v>2.4000000000000001E-4</v>
      </c>
      <c r="L1245">
        <v>48</v>
      </c>
      <c r="M1245">
        <v>0</v>
      </c>
      <c r="N1245">
        <v>0</v>
      </c>
      <c r="O1245">
        <v>1</v>
      </c>
      <c r="P1245" s="70" t="s">
        <v>553</v>
      </c>
      <c r="Q1245">
        <v>0</v>
      </c>
      <c r="R1245">
        <v>0</v>
      </c>
    </row>
    <row r="1246" spans="1:18" x14ac:dyDescent="0.25">
      <c r="A1246">
        <v>1246</v>
      </c>
      <c r="B1246" s="31" t="s">
        <v>8105</v>
      </c>
      <c r="C1246" s="70" t="s">
        <v>861</v>
      </c>
      <c r="D1246" s="70" t="s">
        <v>540</v>
      </c>
      <c r="E1246" s="70" t="s">
        <v>577</v>
      </c>
      <c r="F1246" s="70" t="s">
        <v>4502</v>
      </c>
      <c r="G1246" s="70" t="s">
        <v>828</v>
      </c>
      <c r="H1246" s="70" t="s">
        <v>228</v>
      </c>
      <c r="I1246" s="70" t="s">
        <v>24</v>
      </c>
      <c r="J1246">
        <v>7.1999999999999995E-2</v>
      </c>
      <c r="K1246">
        <v>0</v>
      </c>
      <c r="L1246">
        <v>48</v>
      </c>
      <c r="M1246">
        <v>0</v>
      </c>
      <c r="N1246">
        <v>0</v>
      </c>
      <c r="O1246">
        <v>1</v>
      </c>
      <c r="P1246" s="70" t="s">
        <v>553</v>
      </c>
      <c r="Q1246">
        <v>0</v>
      </c>
      <c r="R1246">
        <v>0</v>
      </c>
    </row>
    <row r="1247" spans="1:18" x14ac:dyDescent="0.25">
      <c r="A1247">
        <v>1247</v>
      </c>
      <c r="B1247" s="31" t="s">
        <v>8106</v>
      </c>
      <c r="C1247" s="70" t="s">
        <v>862</v>
      </c>
      <c r="D1247" s="70" t="s">
        <v>540</v>
      </c>
      <c r="E1247" s="70" t="s">
        <v>577</v>
      </c>
      <c r="F1247" s="70" t="s">
        <v>4702</v>
      </c>
      <c r="G1247" s="70" t="s">
        <v>828</v>
      </c>
      <c r="H1247" s="70" t="s">
        <v>228</v>
      </c>
      <c r="I1247" s="70" t="s">
        <v>24</v>
      </c>
      <c r="J1247">
        <v>4.5999999999999999E-2</v>
      </c>
      <c r="K1247">
        <v>0</v>
      </c>
      <c r="L1247">
        <v>48</v>
      </c>
      <c r="M1247">
        <v>0</v>
      </c>
      <c r="N1247">
        <v>0</v>
      </c>
      <c r="O1247">
        <v>1</v>
      </c>
      <c r="P1247" s="70" t="s">
        <v>553</v>
      </c>
      <c r="Q1247">
        <v>0</v>
      </c>
      <c r="R1247">
        <v>0</v>
      </c>
    </row>
    <row r="1248" spans="1:18" x14ac:dyDescent="0.25">
      <c r="A1248">
        <v>1248</v>
      </c>
      <c r="B1248" s="31" t="s">
        <v>8107</v>
      </c>
      <c r="C1248" s="70" t="s">
        <v>863</v>
      </c>
      <c r="D1248" s="70" t="s">
        <v>209</v>
      </c>
      <c r="E1248" s="70" t="s">
        <v>4279</v>
      </c>
      <c r="F1248" s="70" t="s">
        <v>4693</v>
      </c>
      <c r="G1248" s="70" t="s">
        <v>828</v>
      </c>
      <c r="H1248" s="70" t="s">
        <v>222</v>
      </c>
      <c r="I1248" s="70" t="s">
        <v>24</v>
      </c>
      <c r="J1248">
        <v>0.186</v>
      </c>
      <c r="K1248">
        <v>3.0249999999999998E-4</v>
      </c>
      <c r="L1248">
        <v>24</v>
      </c>
      <c r="M1248">
        <v>0</v>
      </c>
      <c r="N1248">
        <v>0</v>
      </c>
      <c r="O1248">
        <v>1</v>
      </c>
      <c r="P1248" s="70" t="s">
        <v>91</v>
      </c>
      <c r="Q1248">
        <v>0</v>
      </c>
      <c r="R1248">
        <v>0</v>
      </c>
    </row>
    <row r="1249" spans="1:18" x14ac:dyDescent="0.25">
      <c r="A1249">
        <v>1249</v>
      </c>
      <c r="B1249" s="31" t="s">
        <v>8108</v>
      </c>
      <c r="C1249" s="70" t="s">
        <v>864</v>
      </c>
      <c r="D1249" s="70" t="s">
        <v>209</v>
      </c>
      <c r="E1249" s="70" t="s">
        <v>4279</v>
      </c>
      <c r="F1249" s="70" t="s">
        <v>4693</v>
      </c>
      <c r="G1249" s="70" t="s">
        <v>828</v>
      </c>
      <c r="H1249" s="70" t="s">
        <v>222</v>
      </c>
      <c r="I1249" s="70" t="s">
        <v>24</v>
      </c>
      <c r="J1249">
        <v>0.186</v>
      </c>
      <c r="K1249">
        <v>3.0249999999999998E-4</v>
      </c>
      <c r="L1249">
        <v>24</v>
      </c>
      <c r="M1249">
        <v>0</v>
      </c>
      <c r="N1249">
        <v>0</v>
      </c>
      <c r="O1249">
        <v>1</v>
      </c>
      <c r="P1249" s="70" t="s">
        <v>91</v>
      </c>
      <c r="Q1249">
        <v>0</v>
      </c>
      <c r="R1249">
        <v>0</v>
      </c>
    </row>
    <row r="1250" spans="1:18" x14ac:dyDescent="0.25">
      <c r="A1250">
        <v>1250</v>
      </c>
      <c r="B1250" s="31" t="s">
        <v>8109</v>
      </c>
      <c r="C1250" s="70" t="s">
        <v>3605</v>
      </c>
      <c r="D1250" s="70" t="s">
        <v>209</v>
      </c>
      <c r="E1250" s="70" t="s">
        <v>4279</v>
      </c>
      <c r="F1250" s="70" t="s">
        <v>4693</v>
      </c>
      <c r="G1250" s="70" t="s">
        <v>828</v>
      </c>
      <c r="H1250" s="70" t="s">
        <v>222</v>
      </c>
      <c r="I1250" s="70" t="s">
        <v>24</v>
      </c>
      <c r="J1250">
        <v>0.186</v>
      </c>
      <c r="K1250">
        <v>5.2800000000000004E-4</v>
      </c>
      <c r="L1250">
        <v>24</v>
      </c>
      <c r="M1250">
        <v>0</v>
      </c>
      <c r="N1250">
        <v>0</v>
      </c>
      <c r="O1250">
        <v>1</v>
      </c>
      <c r="P1250" s="70" t="s">
        <v>91</v>
      </c>
      <c r="Q1250">
        <v>0</v>
      </c>
      <c r="R1250">
        <v>0</v>
      </c>
    </row>
    <row r="1251" spans="1:18" x14ac:dyDescent="0.25">
      <c r="A1251">
        <v>1251</v>
      </c>
      <c r="B1251" s="31" t="s">
        <v>8110</v>
      </c>
      <c r="C1251" s="70" t="s">
        <v>865</v>
      </c>
      <c r="D1251" s="70" t="s">
        <v>209</v>
      </c>
      <c r="E1251" s="70" t="s">
        <v>4279</v>
      </c>
      <c r="F1251" s="70" t="s">
        <v>4693</v>
      </c>
      <c r="G1251" s="70" t="s">
        <v>828</v>
      </c>
      <c r="H1251" s="70" t="s">
        <v>222</v>
      </c>
      <c r="I1251" s="70" t="s">
        <v>24</v>
      </c>
      <c r="J1251">
        <v>0.186</v>
      </c>
      <c r="K1251">
        <v>5.2800000000000004E-4</v>
      </c>
      <c r="L1251">
        <v>24</v>
      </c>
      <c r="M1251">
        <v>0</v>
      </c>
      <c r="N1251">
        <v>0</v>
      </c>
      <c r="O1251">
        <v>1</v>
      </c>
      <c r="P1251" s="70" t="s">
        <v>91</v>
      </c>
      <c r="Q1251">
        <v>0</v>
      </c>
      <c r="R1251">
        <v>0</v>
      </c>
    </row>
    <row r="1252" spans="1:18" x14ac:dyDescent="0.25">
      <c r="A1252">
        <v>1252</v>
      </c>
      <c r="B1252" s="31" t="s">
        <v>8111</v>
      </c>
      <c r="C1252" s="70" t="s">
        <v>3401</v>
      </c>
      <c r="D1252" s="70" t="s">
        <v>166</v>
      </c>
      <c r="E1252" s="70" t="s">
        <v>4522</v>
      </c>
      <c r="F1252" s="70" t="s">
        <v>4650</v>
      </c>
      <c r="G1252" s="70" t="s">
        <v>828</v>
      </c>
      <c r="H1252" s="70" t="s">
        <v>103</v>
      </c>
      <c r="I1252" s="70" t="s">
        <v>24</v>
      </c>
      <c r="J1252">
        <v>0.48</v>
      </c>
      <c r="K1252">
        <v>5.0000000000000001E-3</v>
      </c>
      <c r="L1252">
        <v>12</v>
      </c>
      <c r="M1252">
        <v>0</v>
      </c>
      <c r="N1252">
        <v>0</v>
      </c>
      <c r="O1252">
        <v>1</v>
      </c>
      <c r="P1252" s="70" t="s">
        <v>91</v>
      </c>
      <c r="Q1252">
        <v>0</v>
      </c>
      <c r="R1252">
        <v>0</v>
      </c>
    </row>
    <row r="1253" spans="1:18" x14ac:dyDescent="0.25">
      <c r="A1253">
        <v>1253</v>
      </c>
      <c r="B1253" s="31" t="s">
        <v>8112</v>
      </c>
      <c r="C1253" s="70" t="s">
        <v>4703</v>
      </c>
      <c r="D1253" s="70" t="s">
        <v>540</v>
      </c>
      <c r="E1253" s="70" t="s">
        <v>577</v>
      </c>
      <c r="F1253" s="70" t="s">
        <v>4508</v>
      </c>
      <c r="G1253" s="70" t="s">
        <v>828</v>
      </c>
      <c r="H1253" s="70" t="s">
        <v>228</v>
      </c>
      <c r="I1253" s="70" t="s">
        <v>24</v>
      </c>
      <c r="J1253">
        <v>6.6000000000000003E-2</v>
      </c>
      <c r="K1253">
        <v>0</v>
      </c>
      <c r="L1253">
        <v>48</v>
      </c>
      <c r="M1253">
        <v>0</v>
      </c>
      <c r="N1253">
        <v>0</v>
      </c>
      <c r="O1253">
        <v>1</v>
      </c>
      <c r="P1253" s="70" t="s">
        <v>553</v>
      </c>
      <c r="Q1253">
        <v>0</v>
      </c>
      <c r="R1253">
        <v>0</v>
      </c>
    </row>
    <row r="1254" spans="1:18" x14ac:dyDescent="0.25">
      <c r="A1254">
        <v>1254</v>
      </c>
      <c r="B1254" s="31" t="s">
        <v>8113</v>
      </c>
      <c r="C1254" s="70" t="s">
        <v>866</v>
      </c>
      <c r="D1254" s="70" t="s">
        <v>540</v>
      </c>
      <c r="E1254" s="70" t="s">
        <v>577</v>
      </c>
      <c r="F1254" s="70" t="s">
        <v>4508</v>
      </c>
      <c r="G1254" s="70" t="s">
        <v>833</v>
      </c>
      <c r="H1254" s="70" t="s">
        <v>228</v>
      </c>
      <c r="I1254" s="70" t="s">
        <v>24</v>
      </c>
      <c r="J1254">
        <v>6.6000000000000003E-2</v>
      </c>
      <c r="K1254">
        <v>2.4000000000000001E-4</v>
      </c>
      <c r="L1254">
        <v>48</v>
      </c>
      <c r="M1254">
        <v>0</v>
      </c>
      <c r="N1254">
        <v>0</v>
      </c>
      <c r="O1254">
        <v>1</v>
      </c>
      <c r="P1254" s="70" t="s">
        <v>553</v>
      </c>
      <c r="Q1254">
        <v>0</v>
      </c>
      <c r="R1254">
        <v>0</v>
      </c>
    </row>
    <row r="1255" spans="1:18" x14ac:dyDescent="0.25">
      <c r="A1255">
        <v>1255</v>
      </c>
      <c r="B1255" s="31" t="s">
        <v>8114</v>
      </c>
      <c r="C1255" s="70" t="s">
        <v>867</v>
      </c>
      <c r="D1255" s="70" t="s">
        <v>166</v>
      </c>
      <c r="E1255" s="70" t="s">
        <v>4390</v>
      </c>
      <c r="F1255" s="70" t="s">
        <v>4391</v>
      </c>
      <c r="G1255" s="70" t="s">
        <v>123</v>
      </c>
      <c r="H1255" s="70" t="s">
        <v>103</v>
      </c>
      <c r="I1255" s="70" t="s">
        <v>24</v>
      </c>
      <c r="J1255">
        <v>0.44500000000000001</v>
      </c>
      <c r="K1255">
        <v>0</v>
      </c>
      <c r="L1255">
        <v>12</v>
      </c>
      <c r="M1255">
        <v>0</v>
      </c>
      <c r="N1255">
        <v>0</v>
      </c>
      <c r="O1255">
        <v>1</v>
      </c>
      <c r="P1255" s="70" t="s">
        <v>91</v>
      </c>
      <c r="Q1255">
        <v>0</v>
      </c>
      <c r="R1255">
        <v>0</v>
      </c>
    </row>
    <row r="1256" spans="1:18" x14ac:dyDescent="0.25">
      <c r="A1256">
        <v>1256</v>
      </c>
      <c r="B1256" s="31" t="s">
        <v>8115</v>
      </c>
      <c r="C1256" s="70" t="s">
        <v>868</v>
      </c>
      <c r="D1256" s="70" t="s">
        <v>881</v>
      </c>
      <c r="E1256" s="70" t="s">
        <v>2525</v>
      </c>
      <c r="F1256" s="70" t="s">
        <v>2451</v>
      </c>
      <c r="G1256" s="70" t="s">
        <v>760</v>
      </c>
      <c r="H1256" s="70" t="s">
        <v>87</v>
      </c>
      <c r="I1256" s="70" t="s">
        <v>24</v>
      </c>
      <c r="J1256">
        <v>1</v>
      </c>
      <c r="K1256">
        <v>1.89E-3</v>
      </c>
      <c r="L1256">
        <v>20</v>
      </c>
      <c r="M1256">
        <v>0</v>
      </c>
      <c r="N1256">
        <v>0</v>
      </c>
      <c r="O1256">
        <v>1</v>
      </c>
      <c r="P1256" s="70" t="s">
        <v>75</v>
      </c>
      <c r="Q1256">
        <v>0</v>
      </c>
      <c r="R1256">
        <v>0</v>
      </c>
    </row>
    <row r="1257" spans="1:18" x14ac:dyDescent="0.25">
      <c r="A1257">
        <v>1257</v>
      </c>
      <c r="B1257" s="31" t="s">
        <v>8116</v>
      </c>
      <c r="C1257" s="70" t="s">
        <v>869</v>
      </c>
      <c r="D1257" s="70" t="s">
        <v>881</v>
      </c>
      <c r="E1257" s="70" t="s">
        <v>2525</v>
      </c>
      <c r="F1257" s="70" t="s">
        <v>2451</v>
      </c>
      <c r="G1257" s="70" t="s">
        <v>760</v>
      </c>
      <c r="H1257" s="70" t="s">
        <v>87</v>
      </c>
      <c r="I1257" s="70" t="s">
        <v>24</v>
      </c>
      <c r="J1257">
        <v>1</v>
      </c>
      <c r="K1257">
        <v>1.89E-3</v>
      </c>
      <c r="L1257">
        <v>20</v>
      </c>
      <c r="M1257">
        <v>0</v>
      </c>
      <c r="N1257">
        <v>0</v>
      </c>
      <c r="O1257">
        <v>1</v>
      </c>
      <c r="P1257" s="70" t="s">
        <v>75</v>
      </c>
      <c r="Q1257">
        <v>0</v>
      </c>
      <c r="R1257">
        <v>0</v>
      </c>
    </row>
    <row r="1258" spans="1:18" x14ac:dyDescent="0.25">
      <c r="A1258">
        <v>1258</v>
      </c>
      <c r="B1258" s="31" t="s">
        <v>8117</v>
      </c>
      <c r="C1258" s="70" t="s">
        <v>870</v>
      </c>
      <c r="D1258" s="70" t="s">
        <v>881</v>
      </c>
      <c r="E1258" s="70" t="s">
        <v>2450</v>
      </c>
      <c r="F1258" s="70" t="s">
        <v>2451</v>
      </c>
      <c r="G1258" s="70" t="s">
        <v>760</v>
      </c>
      <c r="H1258" s="70" t="s">
        <v>103</v>
      </c>
      <c r="I1258" s="70" t="s">
        <v>24</v>
      </c>
      <c r="J1258">
        <v>0.25</v>
      </c>
      <c r="K1258">
        <v>1E-3</v>
      </c>
      <c r="L1258">
        <v>12</v>
      </c>
      <c r="M1258">
        <v>0</v>
      </c>
      <c r="N1258">
        <v>0</v>
      </c>
      <c r="O1258">
        <v>1</v>
      </c>
      <c r="P1258" s="70" t="s">
        <v>75</v>
      </c>
      <c r="Q1258">
        <v>0</v>
      </c>
      <c r="R1258">
        <v>0</v>
      </c>
    </row>
    <row r="1259" spans="1:18" x14ac:dyDescent="0.25">
      <c r="A1259">
        <v>1259</v>
      </c>
      <c r="B1259" s="31" t="s">
        <v>8118</v>
      </c>
      <c r="C1259" s="70" t="s">
        <v>871</v>
      </c>
      <c r="D1259" s="70" t="s">
        <v>881</v>
      </c>
      <c r="E1259" s="70" t="s">
        <v>2450</v>
      </c>
      <c r="F1259" s="70" t="s">
        <v>2451</v>
      </c>
      <c r="G1259" s="70" t="s">
        <v>760</v>
      </c>
      <c r="H1259" s="70" t="s">
        <v>90</v>
      </c>
      <c r="I1259" s="70" t="s">
        <v>24</v>
      </c>
      <c r="J1259">
        <v>0.5</v>
      </c>
      <c r="K1259">
        <v>2E-3</v>
      </c>
      <c r="L1259">
        <v>24</v>
      </c>
      <c r="M1259">
        <v>0</v>
      </c>
      <c r="N1259">
        <v>0</v>
      </c>
      <c r="O1259">
        <v>1</v>
      </c>
      <c r="P1259" s="70" t="s">
        <v>75</v>
      </c>
      <c r="Q1259">
        <v>0</v>
      </c>
      <c r="R1259">
        <v>0</v>
      </c>
    </row>
    <row r="1260" spans="1:18" x14ac:dyDescent="0.25">
      <c r="A1260">
        <v>1260</v>
      </c>
      <c r="B1260" s="31" t="s">
        <v>8119</v>
      </c>
      <c r="C1260" s="70" t="s">
        <v>872</v>
      </c>
      <c r="D1260" s="70" t="s">
        <v>881</v>
      </c>
      <c r="E1260" s="70" t="s">
        <v>2450</v>
      </c>
      <c r="F1260" s="70" t="s">
        <v>2451</v>
      </c>
      <c r="G1260" s="70" t="s">
        <v>760</v>
      </c>
      <c r="H1260" s="70" t="s">
        <v>90</v>
      </c>
      <c r="I1260" s="70" t="s">
        <v>24</v>
      </c>
      <c r="J1260">
        <v>0.5</v>
      </c>
      <c r="K1260">
        <v>1E-3</v>
      </c>
      <c r="L1260">
        <v>24</v>
      </c>
      <c r="M1260">
        <v>0</v>
      </c>
      <c r="N1260">
        <v>0</v>
      </c>
      <c r="O1260">
        <v>1</v>
      </c>
      <c r="P1260" s="70" t="s">
        <v>75</v>
      </c>
      <c r="Q1260">
        <v>0</v>
      </c>
      <c r="R1260">
        <v>0</v>
      </c>
    </row>
    <row r="1261" spans="1:18" x14ac:dyDescent="0.25">
      <c r="A1261">
        <v>1261</v>
      </c>
      <c r="B1261" s="31" t="s">
        <v>8120</v>
      </c>
      <c r="C1261" s="70" t="s">
        <v>873</v>
      </c>
      <c r="D1261" s="70" t="s">
        <v>881</v>
      </c>
      <c r="E1261" s="70" t="s">
        <v>2450</v>
      </c>
      <c r="F1261" s="70" t="s">
        <v>2451</v>
      </c>
      <c r="G1261" s="70" t="s">
        <v>760</v>
      </c>
      <c r="H1261" s="70" t="s">
        <v>90</v>
      </c>
      <c r="I1261" s="70" t="s">
        <v>24</v>
      </c>
      <c r="J1261">
        <v>0.5</v>
      </c>
      <c r="K1261">
        <v>1.6800000000000001E-3</v>
      </c>
      <c r="L1261">
        <v>24</v>
      </c>
      <c r="M1261">
        <v>0</v>
      </c>
      <c r="N1261">
        <v>0</v>
      </c>
      <c r="O1261">
        <v>1</v>
      </c>
      <c r="P1261" s="70" t="s">
        <v>75</v>
      </c>
      <c r="Q1261">
        <v>0</v>
      </c>
      <c r="R1261">
        <v>0</v>
      </c>
    </row>
    <row r="1262" spans="1:18" x14ac:dyDescent="0.25">
      <c r="A1262">
        <v>1262</v>
      </c>
      <c r="B1262" s="31" t="s">
        <v>8121</v>
      </c>
      <c r="C1262" s="70" t="s">
        <v>874</v>
      </c>
      <c r="D1262" s="70" t="s">
        <v>881</v>
      </c>
      <c r="E1262" s="70" t="s">
        <v>2450</v>
      </c>
      <c r="F1262" s="70" t="s">
        <v>2451</v>
      </c>
      <c r="G1262" s="70" t="s">
        <v>760</v>
      </c>
      <c r="H1262" s="70" t="s">
        <v>90</v>
      </c>
      <c r="I1262" s="70" t="s">
        <v>24</v>
      </c>
      <c r="J1262">
        <v>0.5</v>
      </c>
      <c r="K1262">
        <v>2E-3</v>
      </c>
      <c r="L1262">
        <v>24</v>
      </c>
      <c r="M1262">
        <v>0</v>
      </c>
      <c r="N1262">
        <v>0</v>
      </c>
      <c r="O1262">
        <v>1</v>
      </c>
      <c r="P1262" s="70" t="s">
        <v>75</v>
      </c>
      <c r="Q1262">
        <v>0</v>
      </c>
      <c r="R1262">
        <v>0</v>
      </c>
    </row>
    <row r="1263" spans="1:18" x14ac:dyDescent="0.25">
      <c r="A1263">
        <v>1263</v>
      </c>
      <c r="B1263" s="31" t="s">
        <v>8122</v>
      </c>
      <c r="C1263" s="70" t="s">
        <v>875</v>
      </c>
      <c r="D1263" s="70" t="s">
        <v>881</v>
      </c>
      <c r="E1263" s="70" t="s">
        <v>2525</v>
      </c>
      <c r="F1263" s="70" t="s">
        <v>2451</v>
      </c>
      <c r="G1263" s="70" t="s">
        <v>4704</v>
      </c>
      <c r="H1263" s="70" t="s">
        <v>87</v>
      </c>
      <c r="I1263" s="70" t="s">
        <v>24</v>
      </c>
      <c r="J1263">
        <v>1</v>
      </c>
      <c r="K1263">
        <v>1.89E-3</v>
      </c>
      <c r="L1263">
        <v>20</v>
      </c>
      <c r="M1263">
        <v>0</v>
      </c>
      <c r="N1263">
        <v>0</v>
      </c>
      <c r="O1263">
        <v>1</v>
      </c>
      <c r="P1263" s="70" t="s">
        <v>75</v>
      </c>
      <c r="Q1263">
        <v>0</v>
      </c>
      <c r="R1263">
        <v>0</v>
      </c>
    </row>
    <row r="1264" spans="1:18" x14ac:dyDescent="0.25">
      <c r="A1264">
        <v>1264</v>
      </c>
      <c r="B1264" s="31" t="s">
        <v>8123</v>
      </c>
      <c r="C1264" s="70" t="s">
        <v>4705</v>
      </c>
      <c r="D1264" s="70" t="s">
        <v>881</v>
      </c>
      <c r="E1264" s="70" t="s">
        <v>4186</v>
      </c>
      <c r="F1264" s="70" t="s">
        <v>121</v>
      </c>
      <c r="G1264" s="70" t="s">
        <v>876</v>
      </c>
      <c r="H1264" s="70" t="s">
        <v>103</v>
      </c>
      <c r="I1264" s="70" t="s">
        <v>24</v>
      </c>
      <c r="J1264">
        <v>0.25</v>
      </c>
      <c r="K1264">
        <v>1E-3</v>
      </c>
      <c r="L1264">
        <v>12</v>
      </c>
      <c r="M1264">
        <v>0</v>
      </c>
      <c r="N1264">
        <v>0</v>
      </c>
      <c r="O1264">
        <v>1</v>
      </c>
      <c r="P1264" s="70" t="s">
        <v>75</v>
      </c>
      <c r="Q1264">
        <v>0</v>
      </c>
      <c r="R1264">
        <v>0</v>
      </c>
    </row>
    <row r="1265" spans="1:18" x14ac:dyDescent="0.25">
      <c r="A1265">
        <v>1265</v>
      </c>
      <c r="B1265" s="31" t="s">
        <v>8124</v>
      </c>
      <c r="C1265" s="70" t="s">
        <v>4706</v>
      </c>
      <c r="D1265" s="70" t="s">
        <v>881</v>
      </c>
      <c r="E1265" s="70" t="s">
        <v>4186</v>
      </c>
      <c r="F1265" s="70" t="s">
        <v>4187</v>
      </c>
      <c r="G1265" s="70" t="s">
        <v>876</v>
      </c>
      <c r="H1265" s="70" t="s">
        <v>40</v>
      </c>
      <c r="I1265" s="70" t="s">
        <v>24</v>
      </c>
      <c r="J1265">
        <v>0.5</v>
      </c>
      <c r="K1265">
        <v>1E-3</v>
      </c>
      <c r="L1265">
        <v>6</v>
      </c>
      <c r="M1265">
        <v>0</v>
      </c>
      <c r="N1265">
        <v>0</v>
      </c>
      <c r="O1265">
        <v>1</v>
      </c>
      <c r="P1265" s="70" t="s">
        <v>75</v>
      </c>
      <c r="Q1265">
        <v>0</v>
      </c>
      <c r="R1265">
        <v>0</v>
      </c>
    </row>
    <row r="1266" spans="1:18" x14ac:dyDescent="0.25">
      <c r="A1266">
        <v>1266</v>
      </c>
      <c r="B1266" s="31" t="s">
        <v>8125</v>
      </c>
      <c r="C1266" s="70" t="s">
        <v>4707</v>
      </c>
      <c r="D1266" s="70" t="s">
        <v>881</v>
      </c>
      <c r="E1266" s="70" t="s">
        <v>4186</v>
      </c>
      <c r="F1266" s="70" t="s">
        <v>4187</v>
      </c>
      <c r="G1266" s="70" t="s">
        <v>876</v>
      </c>
      <c r="H1266" s="70" t="s">
        <v>388</v>
      </c>
      <c r="I1266" s="70" t="s">
        <v>24</v>
      </c>
      <c r="J1266">
        <v>0.1</v>
      </c>
      <c r="K1266">
        <v>1E-3</v>
      </c>
      <c r="L1266">
        <v>60</v>
      </c>
      <c r="M1266">
        <v>0</v>
      </c>
      <c r="N1266">
        <v>0</v>
      </c>
      <c r="O1266">
        <v>1</v>
      </c>
      <c r="P1266" s="70" t="s">
        <v>75</v>
      </c>
      <c r="Q1266">
        <v>0</v>
      </c>
      <c r="R1266">
        <v>0</v>
      </c>
    </row>
    <row r="1267" spans="1:18" x14ac:dyDescent="0.25">
      <c r="A1267">
        <v>1267</v>
      </c>
      <c r="B1267" s="31" t="s">
        <v>8126</v>
      </c>
      <c r="C1267" s="70" t="s">
        <v>4708</v>
      </c>
      <c r="D1267" s="70" t="s">
        <v>57</v>
      </c>
      <c r="E1267" s="70" t="s">
        <v>2531</v>
      </c>
      <c r="F1267" s="70" t="s">
        <v>4360</v>
      </c>
      <c r="G1267" s="70" t="s">
        <v>4389</v>
      </c>
      <c r="H1267" s="70" t="s">
        <v>40</v>
      </c>
      <c r="I1267" s="70" t="s">
        <v>24</v>
      </c>
      <c r="J1267">
        <v>1.0329999999999999</v>
      </c>
      <c r="K1267">
        <v>2E-3</v>
      </c>
      <c r="L1267">
        <v>6</v>
      </c>
      <c r="M1267">
        <v>0</v>
      </c>
      <c r="N1267">
        <v>0</v>
      </c>
      <c r="O1267">
        <v>1</v>
      </c>
      <c r="P1267" s="70" t="s">
        <v>91</v>
      </c>
      <c r="Q1267">
        <v>0</v>
      </c>
      <c r="R1267">
        <v>0</v>
      </c>
    </row>
    <row r="1268" spans="1:18" x14ac:dyDescent="0.25">
      <c r="A1268">
        <v>1268</v>
      </c>
      <c r="B1268" s="31" t="s">
        <v>8127</v>
      </c>
      <c r="C1268" s="70" t="s">
        <v>3833</v>
      </c>
      <c r="D1268" s="70" t="s">
        <v>57</v>
      </c>
      <c r="E1268" s="70" t="s">
        <v>2531</v>
      </c>
      <c r="F1268" s="70" t="s">
        <v>4360</v>
      </c>
      <c r="G1268" s="70" t="s">
        <v>4389</v>
      </c>
      <c r="H1268" s="70" t="s">
        <v>40</v>
      </c>
      <c r="I1268" s="70" t="s">
        <v>24</v>
      </c>
      <c r="J1268">
        <v>2.0329999999999999</v>
      </c>
      <c r="K1268">
        <v>3.0000000000000001E-3</v>
      </c>
      <c r="L1268">
        <v>6</v>
      </c>
      <c r="M1268">
        <v>0</v>
      </c>
      <c r="N1268">
        <v>0</v>
      </c>
      <c r="O1268">
        <v>1</v>
      </c>
      <c r="P1268" s="70" t="s">
        <v>91</v>
      </c>
      <c r="Q1268">
        <v>0</v>
      </c>
      <c r="R1268">
        <v>0</v>
      </c>
    </row>
    <row r="1269" spans="1:18" x14ac:dyDescent="0.25">
      <c r="A1269">
        <v>1269</v>
      </c>
      <c r="B1269" s="31" t="s">
        <v>8128</v>
      </c>
      <c r="C1269" s="70" t="s">
        <v>3882</v>
      </c>
      <c r="D1269" s="70" t="s">
        <v>57</v>
      </c>
      <c r="E1269" s="70" t="s">
        <v>2531</v>
      </c>
      <c r="F1269" s="70" t="s">
        <v>4360</v>
      </c>
      <c r="G1269" s="70" t="s">
        <v>4389</v>
      </c>
      <c r="H1269" s="70" t="s">
        <v>40</v>
      </c>
      <c r="I1269" s="70" t="s">
        <v>24</v>
      </c>
      <c r="J1269">
        <v>1</v>
      </c>
      <c r="K1269">
        <v>2E-3</v>
      </c>
      <c r="L1269">
        <v>6</v>
      </c>
      <c r="M1269">
        <v>0</v>
      </c>
      <c r="N1269">
        <v>0</v>
      </c>
      <c r="O1269">
        <v>1</v>
      </c>
      <c r="P1269" s="70" t="s">
        <v>91</v>
      </c>
      <c r="Q1269">
        <v>0</v>
      </c>
      <c r="R1269">
        <v>0</v>
      </c>
    </row>
    <row r="1270" spans="1:18" x14ac:dyDescent="0.25">
      <c r="A1270">
        <v>1270</v>
      </c>
      <c r="B1270" s="31" t="s">
        <v>8129</v>
      </c>
      <c r="C1270" s="70" t="s">
        <v>3893</v>
      </c>
      <c r="D1270" s="70" t="s">
        <v>57</v>
      </c>
      <c r="E1270" s="70" t="s">
        <v>2531</v>
      </c>
      <c r="F1270" s="70" t="s">
        <v>4360</v>
      </c>
      <c r="G1270" s="70" t="s">
        <v>4389</v>
      </c>
      <c r="H1270" s="70" t="s">
        <v>40</v>
      </c>
      <c r="I1270" s="70" t="s">
        <v>24</v>
      </c>
      <c r="J1270">
        <v>1.5</v>
      </c>
      <c r="K1270">
        <v>2E-3</v>
      </c>
      <c r="L1270">
        <v>6</v>
      </c>
      <c r="M1270">
        <v>0</v>
      </c>
      <c r="N1270">
        <v>0</v>
      </c>
      <c r="O1270">
        <v>1</v>
      </c>
      <c r="P1270" s="70" t="s">
        <v>91</v>
      </c>
      <c r="Q1270">
        <v>0</v>
      </c>
      <c r="R1270">
        <v>0</v>
      </c>
    </row>
    <row r="1271" spans="1:18" x14ac:dyDescent="0.25">
      <c r="A1271">
        <v>1271</v>
      </c>
      <c r="B1271" s="31" t="s">
        <v>8130</v>
      </c>
      <c r="C1271" s="70" t="s">
        <v>3956</v>
      </c>
      <c r="D1271" s="70" t="s">
        <v>57</v>
      </c>
      <c r="E1271" s="70" t="s">
        <v>2531</v>
      </c>
      <c r="F1271" s="70" t="s">
        <v>4360</v>
      </c>
      <c r="G1271" s="70" t="s">
        <v>4389</v>
      </c>
      <c r="H1271" s="70" t="s">
        <v>40</v>
      </c>
      <c r="I1271" s="70" t="s">
        <v>24</v>
      </c>
      <c r="J1271">
        <v>2</v>
      </c>
      <c r="K1271">
        <v>3.0000000000000001E-3</v>
      </c>
      <c r="L1271">
        <v>6</v>
      </c>
      <c r="M1271">
        <v>0</v>
      </c>
      <c r="N1271">
        <v>0</v>
      </c>
      <c r="O1271">
        <v>1</v>
      </c>
      <c r="P1271" s="70" t="s">
        <v>91</v>
      </c>
      <c r="Q1271">
        <v>0</v>
      </c>
      <c r="R1271">
        <v>0</v>
      </c>
    </row>
    <row r="1272" spans="1:18" x14ac:dyDescent="0.25">
      <c r="A1272">
        <v>1272</v>
      </c>
      <c r="B1272" s="31" t="s">
        <v>8131</v>
      </c>
      <c r="C1272" s="70" t="s">
        <v>877</v>
      </c>
      <c r="D1272" s="70" t="s">
        <v>57</v>
      </c>
      <c r="E1272" s="70" t="s">
        <v>4161</v>
      </c>
      <c r="F1272" s="70" t="s">
        <v>4128</v>
      </c>
      <c r="G1272" s="70" t="s">
        <v>92</v>
      </c>
      <c r="H1272" s="70" t="s">
        <v>451</v>
      </c>
      <c r="I1272" s="70" t="s">
        <v>24</v>
      </c>
      <c r="J1272">
        <v>0.38800000000000001</v>
      </c>
      <c r="K1272">
        <v>1E-3</v>
      </c>
      <c r="L1272">
        <v>16</v>
      </c>
      <c r="M1272">
        <v>0</v>
      </c>
      <c r="N1272">
        <v>0</v>
      </c>
      <c r="O1272">
        <v>1</v>
      </c>
      <c r="P1272" s="70" t="s">
        <v>336</v>
      </c>
      <c r="Q1272">
        <v>0</v>
      </c>
      <c r="R1272">
        <v>0</v>
      </c>
    </row>
    <row r="1273" spans="1:18" x14ac:dyDescent="0.25">
      <c r="A1273">
        <v>1273</v>
      </c>
      <c r="B1273" s="31" t="s">
        <v>8132</v>
      </c>
      <c r="C1273" s="70" t="s">
        <v>878</v>
      </c>
      <c r="D1273" s="70" t="s">
        <v>57</v>
      </c>
      <c r="E1273" s="70" t="s">
        <v>4161</v>
      </c>
      <c r="F1273" s="70" t="s">
        <v>4128</v>
      </c>
      <c r="G1273" s="70" t="s">
        <v>92</v>
      </c>
      <c r="H1273" s="70" t="s">
        <v>40</v>
      </c>
      <c r="I1273" s="70" t="s">
        <v>24</v>
      </c>
      <c r="J1273">
        <v>1.5329999999999999</v>
      </c>
      <c r="K1273">
        <v>2E-3</v>
      </c>
      <c r="L1273">
        <v>6</v>
      </c>
      <c r="M1273">
        <v>0</v>
      </c>
      <c r="N1273">
        <v>0</v>
      </c>
      <c r="O1273">
        <v>1</v>
      </c>
      <c r="P1273" s="70" t="s">
        <v>336</v>
      </c>
      <c r="Q1273">
        <v>0</v>
      </c>
      <c r="R1273">
        <v>0</v>
      </c>
    </row>
    <row r="1274" spans="1:18" x14ac:dyDescent="0.25">
      <c r="A1274">
        <v>1274</v>
      </c>
      <c r="B1274" s="31" t="s">
        <v>8133</v>
      </c>
      <c r="C1274" s="70" t="s">
        <v>879</v>
      </c>
      <c r="D1274" s="70" t="s">
        <v>57</v>
      </c>
      <c r="E1274" s="70" t="s">
        <v>4161</v>
      </c>
      <c r="F1274" s="70" t="s">
        <v>4128</v>
      </c>
      <c r="G1274" s="70" t="s">
        <v>92</v>
      </c>
      <c r="H1274" s="70" t="s">
        <v>719</v>
      </c>
      <c r="I1274" s="70" t="s">
        <v>24</v>
      </c>
      <c r="J1274">
        <v>5.0999999999999996</v>
      </c>
      <c r="K1274">
        <v>8.0000000000000002E-3</v>
      </c>
      <c r="L1274">
        <v>2</v>
      </c>
      <c r="M1274">
        <v>0</v>
      </c>
      <c r="N1274">
        <v>0</v>
      </c>
      <c r="O1274">
        <v>1</v>
      </c>
      <c r="P1274" s="70" t="s">
        <v>336</v>
      </c>
      <c r="Q1274">
        <v>0</v>
      </c>
      <c r="R1274">
        <v>0</v>
      </c>
    </row>
    <row r="1275" spans="1:18" x14ac:dyDescent="0.25">
      <c r="A1275">
        <v>1275</v>
      </c>
      <c r="B1275" s="31" t="s">
        <v>8134</v>
      </c>
      <c r="C1275" s="70" t="s">
        <v>880</v>
      </c>
      <c r="D1275" s="70" t="s">
        <v>57</v>
      </c>
      <c r="E1275" s="70" t="s">
        <v>4161</v>
      </c>
      <c r="F1275" s="70" t="s">
        <v>4128</v>
      </c>
      <c r="G1275" s="70" t="s">
        <v>92</v>
      </c>
      <c r="H1275" s="70" t="s">
        <v>451</v>
      </c>
      <c r="I1275" s="70" t="s">
        <v>24</v>
      </c>
      <c r="J1275">
        <v>0.66249999999999998</v>
      </c>
      <c r="K1275">
        <v>7.9199999999999995E-4</v>
      </c>
      <c r="L1275">
        <v>16</v>
      </c>
      <c r="M1275">
        <v>0</v>
      </c>
      <c r="N1275">
        <v>0</v>
      </c>
      <c r="O1275">
        <v>1</v>
      </c>
      <c r="P1275" s="70" t="s">
        <v>336</v>
      </c>
      <c r="Q1275">
        <v>0</v>
      </c>
      <c r="R1275">
        <v>0</v>
      </c>
    </row>
    <row r="1276" spans="1:18" x14ac:dyDescent="0.25">
      <c r="A1276">
        <v>1276</v>
      </c>
      <c r="B1276" s="31" t="s">
        <v>8135</v>
      </c>
      <c r="C1276" s="70" t="s">
        <v>3887</v>
      </c>
      <c r="D1276" s="70" t="s">
        <v>57</v>
      </c>
      <c r="E1276" s="70" t="s">
        <v>2531</v>
      </c>
      <c r="F1276" s="70" t="s">
        <v>4360</v>
      </c>
      <c r="G1276" s="70" t="s">
        <v>4389</v>
      </c>
      <c r="H1276" s="70" t="s">
        <v>40</v>
      </c>
      <c r="I1276" s="70" t="s">
        <v>24</v>
      </c>
      <c r="J1276">
        <v>1</v>
      </c>
      <c r="K1276">
        <v>2E-3</v>
      </c>
      <c r="L1276">
        <v>6</v>
      </c>
      <c r="M1276">
        <v>0</v>
      </c>
      <c r="N1276">
        <v>0</v>
      </c>
      <c r="O1276">
        <v>1</v>
      </c>
      <c r="P1276" s="70" t="s">
        <v>91</v>
      </c>
      <c r="Q1276">
        <v>0</v>
      </c>
      <c r="R1276">
        <v>0</v>
      </c>
    </row>
    <row r="1277" spans="1:18" x14ac:dyDescent="0.25">
      <c r="A1277">
        <v>1277</v>
      </c>
      <c r="B1277" s="31" t="s">
        <v>8136</v>
      </c>
      <c r="C1277" s="70" t="s">
        <v>3950</v>
      </c>
      <c r="D1277" s="70" t="s">
        <v>57</v>
      </c>
      <c r="E1277" s="70" t="s">
        <v>2531</v>
      </c>
      <c r="F1277" s="70" t="s">
        <v>4360</v>
      </c>
      <c r="G1277" s="70" t="s">
        <v>4389</v>
      </c>
      <c r="H1277" s="70" t="s">
        <v>40</v>
      </c>
      <c r="I1277" s="70" t="s">
        <v>24</v>
      </c>
      <c r="J1277">
        <v>1.5</v>
      </c>
      <c r="K1277">
        <v>2E-3</v>
      </c>
      <c r="L1277">
        <v>6</v>
      </c>
      <c r="M1277">
        <v>0</v>
      </c>
      <c r="N1277">
        <v>0</v>
      </c>
      <c r="O1277">
        <v>1</v>
      </c>
      <c r="P1277" s="70" t="s">
        <v>91</v>
      </c>
      <c r="Q1277">
        <v>0</v>
      </c>
      <c r="R1277">
        <v>0</v>
      </c>
    </row>
    <row r="1278" spans="1:18" x14ac:dyDescent="0.25">
      <c r="A1278">
        <v>1278</v>
      </c>
      <c r="B1278" s="31" t="s">
        <v>8137</v>
      </c>
      <c r="C1278" s="70" t="s">
        <v>3948</v>
      </c>
      <c r="D1278" s="70" t="s">
        <v>57</v>
      </c>
      <c r="E1278" s="70" t="s">
        <v>2531</v>
      </c>
      <c r="F1278" s="70" t="s">
        <v>4360</v>
      </c>
      <c r="G1278" s="70" t="s">
        <v>4389</v>
      </c>
      <c r="H1278" s="70" t="s">
        <v>40</v>
      </c>
      <c r="I1278" s="70" t="s">
        <v>24</v>
      </c>
      <c r="J1278">
        <v>2</v>
      </c>
      <c r="K1278">
        <v>3.0000000000000001E-3</v>
      </c>
      <c r="L1278">
        <v>6</v>
      </c>
      <c r="M1278">
        <v>0</v>
      </c>
      <c r="N1278">
        <v>0</v>
      </c>
      <c r="O1278">
        <v>1</v>
      </c>
      <c r="P1278" s="70" t="s">
        <v>91</v>
      </c>
      <c r="Q1278">
        <v>0</v>
      </c>
      <c r="R1278">
        <v>0</v>
      </c>
    </row>
    <row r="1279" spans="1:18" x14ac:dyDescent="0.25">
      <c r="A1279">
        <v>1279</v>
      </c>
      <c r="B1279" s="31" t="s">
        <v>8138</v>
      </c>
      <c r="C1279" s="70" t="s">
        <v>3770</v>
      </c>
      <c r="D1279" s="70" t="s">
        <v>57</v>
      </c>
      <c r="E1279" s="70" t="s">
        <v>2531</v>
      </c>
      <c r="F1279" s="70" t="s">
        <v>4360</v>
      </c>
      <c r="G1279" s="70" t="s">
        <v>4389</v>
      </c>
      <c r="H1279" s="70" t="s">
        <v>40</v>
      </c>
      <c r="I1279" s="70" t="s">
        <v>24</v>
      </c>
      <c r="J1279">
        <v>2.0329999999999999</v>
      </c>
      <c r="K1279">
        <v>3.0000000000000001E-3</v>
      </c>
      <c r="L1279">
        <v>6</v>
      </c>
      <c r="M1279">
        <v>0</v>
      </c>
      <c r="N1279">
        <v>0</v>
      </c>
      <c r="O1279">
        <v>1</v>
      </c>
      <c r="P1279" s="70" t="s">
        <v>91</v>
      </c>
      <c r="Q1279">
        <v>0</v>
      </c>
      <c r="R1279">
        <v>0</v>
      </c>
    </row>
    <row r="1280" spans="1:18" x14ac:dyDescent="0.25">
      <c r="A1280">
        <v>1280</v>
      </c>
      <c r="B1280" s="31" t="s">
        <v>8139</v>
      </c>
      <c r="C1280" s="70" t="s">
        <v>3951</v>
      </c>
      <c r="D1280" s="70" t="s">
        <v>57</v>
      </c>
      <c r="E1280" s="70" t="s">
        <v>2531</v>
      </c>
      <c r="F1280" s="70" t="s">
        <v>4360</v>
      </c>
      <c r="G1280" s="70" t="s">
        <v>4389</v>
      </c>
      <c r="H1280" s="70" t="s">
        <v>40</v>
      </c>
      <c r="I1280" s="70" t="s">
        <v>24</v>
      </c>
      <c r="J1280">
        <v>1</v>
      </c>
      <c r="K1280">
        <v>2E-3</v>
      </c>
      <c r="L1280">
        <v>6</v>
      </c>
      <c r="M1280">
        <v>0</v>
      </c>
      <c r="N1280">
        <v>0</v>
      </c>
      <c r="O1280">
        <v>1</v>
      </c>
      <c r="P1280" s="70" t="s">
        <v>91</v>
      </c>
      <c r="Q1280">
        <v>0</v>
      </c>
      <c r="R1280">
        <v>0</v>
      </c>
    </row>
    <row r="1281" spans="1:18" x14ac:dyDescent="0.25">
      <c r="A1281">
        <v>1281</v>
      </c>
      <c r="B1281" s="31" t="s">
        <v>8140</v>
      </c>
      <c r="C1281" s="70" t="s">
        <v>3883</v>
      </c>
      <c r="D1281" s="70" t="s">
        <v>57</v>
      </c>
      <c r="E1281" s="70" t="s">
        <v>2531</v>
      </c>
      <c r="F1281" s="70" t="s">
        <v>4360</v>
      </c>
      <c r="G1281" s="70" t="s">
        <v>4389</v>
      </c>
      <c r="H1281" s="70" t="s">
        <v>40</v>
      </c>
      <c r="I1281" s="70" t="s">
        <v>24</v>
      </c>
      <c r="J1281">
        <v>1.5</v>
      </c>
      <c r="K1281">
        <v>2E-3</v>
      </c>
      <c r="L1281">
        <v>6</v>
      </c>
      <c r="M1281">
        <v>0</v>
      </c>
      <c r="N1281">
        <v>0</v>
      </c>
      <c r="O1281">
        <v>1</v>
      </c>
      <c r="P1281" s="70" t="s">
        <v>91</v>
      </c>
      <c r="Q1281">
        <v>0</v>
      </c>
      <c r="R1281">
        <v>0</v>
      </c>
    </row>
    <row r="1282" spans="1:18" x14ac:dyDescent="0.25">
      <c r="A1282">
        <v>1282</v>
      </c>
      <c r="B1282" s="31" t="s">
        <v>8141</v>
      </c>
      <c r="C1282" s="70" t="s">
        <v>3952</v>
      </c>
      <c r="D1282" s="70" t="s">
        <v>57</v>
      </c>
      <c r="E1282" s="70" t="s">
        <v>2531</v>
      </c>
      <c r="F1282" s="70" t="s">
        <v>4360</v>
      </c>
      <c r="G1282" s="70" t="s">
        <v>4389</v>
      </c>
      <c r="H1282" s="70" t="s">
        <v>40</v>
      </c>
      <c r="I1282" s="70" t="s">
        <v>24</v>
      </c>
      <c r="J1282">
        <v>2</v>
      </c>
      <c r="K1282">
        <v>3.0000000000000001E-3</v>
      </c>
      <c r="L1282">
        <v>6</v>
      </c>
      <c r="M1282">
        <v>0</v>
      </c>
      <c r="N1282">
        <v>0</v>
      </c>
      <c r="O1282">
        <v>1</v>
      </c>
      <c r="P1282" s="70" t="s">
        <v>91</v>
      </c>
      <c r="Q1282">
        <v>0</v>
      </c>
      <c r="R1282">
        <v>0</v>
      </c>
    </row>
    <row r="1283" spans="1:18" x14ac:dyDescent="0.25">
      <c r="A1283">
        <v>1283</v>
      </c>
      <c r="B1283" s="31" t="s">
        <v>8142</v>
      </c>
      <c r="C1283" s="70" t="s">
        <v>3774</v>
      </c>
      <c r="D1283" s="70" t="s">
        <v>57</v>
      </c>
      <c r="E1283" s="70" t="s">
        <v>2531</v>
      </c>
      <c r="F1283" s="70" t="s">
        <v>4360</v>
      </c>
      <c r="G1283" s="70" t="s">
        <v>6511</v>
      </c>
      <c r="H1283" s="70" t="s">
        <v>40</v>
      </c>
      <c r="I1283" s="70" t="s">
        <v>24</v>
      </c>
      <c r="J1283">
        <v>1</v>
      </c>
      <c r="K1283">
        <v>1E-3</v>
      </c>
      <c r="L1283">
        <v>6</v>
      </c>
      <c r="M1283">
        <v>0</v>
      </c>
      <c r="N1283">
        <v>0</v>
      </c>
      <c r="O1283">
        <v>1</v>
      </c>
      <c r="P1283" s="70" t="s">
        <v>91</v>
      </c>
      <c r="Q1283">
        <v>0</v>
      </c>
      <c r="R1283">
        <v>0</v>
      </c>
    </row>
    <row r="1284" spans="1:18" x14ac:dyDescent="0.25">
      <c r="A1284">
        <v>1284</v>
      </c>
      <c r="B1284" s="31" t="s">
        <v>8143</v>
      </c>
      <c r="C1284" s="70" t="s">
        <v>3949</v>
      </c>
      <c r="D1284" s="70" t="s">
        <v>57</v>
      </c>
      <c r="E1284" s="70" t="s">
        <v>2531</v>
      </c>
      <c r="F1284" s="70" t="s">
        <v>4360</v>
      </c>
      <c r="G1284" s="70" t="s">
        <v>6511</v>
      </c>
      <c r="H1284" s="70" t="s">
        <v>40</v>
      </c>
      <c r="I1284" s="70" t="s">
        <v>24</v>
      </c>
      <c r="J1284">
        <v>1.5</v>
      </c>
      <c r="K1284">
        <v>2E-3</v>
      </c>
      <c r="L1284">
        <v>6</v>
      </c>
      <c r="M1284">
        <v>0</v>
      </c>
      <c r="N1284">
        <v>0</v>
      </c>
      <c r="O1284">
        <v>1</v>
      </c>
      <c r="P1284" s="70" t="s">
        <v>91</v>
      </c>
      <c r="Q1284">
        <v>0</v>
      </c>
      <c r="R1284">
        <v>0</v>
      </c>
    </row>
    <row r="1285" spans="1:18" x14ac:dyDescent="0.25">
      <c r="A1285">
        <v>1285</v>
      </c>
      <c r="B1285" s="31" t="s">
        <v>8144</v>
      </c>
      <c r="C1285" s="70" t="s">
        <v>3955</v>
      </c>
      <c r="D1285" s="70" t="s">
        <v>57</v>
      </c>
      <c r="E1285" s="70" t="s">
        <v>2531</v>
      </c>
      <c r="F1285" s="70" t="s">
        <v>4360</v>
      </c>
      <c r="G1285" s="70" t="s">
        <v>6511</v>
      </c>
      <c r="H1285" s="70" t="s">
        <v>40</v>
      </c>
      <c r="I1285" s="70" t="s">
        <v>24</v>
      </c>
      <c r="J1285">
        <v>2</v>
      </c>
      <c r="K1285">
        <v>3.0000000000000001E-3</v>
      </c>
      <c r="L1285">
        <v>6</v>
      </c>
      <c r="M1285">
        <v>12</v>
      </c>
      <c r="N1285">
        <v>0</v>
      </c>
      <c r="O1285">
        <v>1</v>
      </c>
      <c r="P1285" s="70" t="s">
        <v>91</v>
      </c>
      <c r="Q1285">
        <v>0</v>
      </c>
      <c r="R1285">
        <v>0</v>
      </c>
    </row>
    <row r="1286" spans="1:18" x14ac:dyDescent="0.25">
      <c r="A1286">
        <v>1286</v>
      </c>
      <c r="B1286" s="31" t="s">
        <v>8145</v>
      </c>
      <c r="C1286" s="70" t="s">
        <v>3953</v>
      </c>
      <c r="D1286" s="70" t="s">
        <v>57</v>
      </c>
      <c r="E1286" s="70" t="s">
        <v>2531</v>
      </c>
      <c r="F1286" s="70" t="s">
        <v>4360</v>
      </c>
      <c r="G1286" s="70" t="s">
        <v>6511</v>
      </c>
      <c r="H1286" s="70" t="s">
        <v>40</v>
      </c>
      <c r="I1286" s="70" t="s">
        <v>24</v>
      </c>
      <c r="J1286">
        <v>1</v>
      </c>
      <c r="K1286">
        <v>1E-3</v>
      </c>
      <c r="L1286">
        <v>6</v>
      </c>
      <c r="M1286">
        <v>0</v>
      </c>
      <c r="N1286">
        <v>0</v>
      </c>
      <c r="O1286">
        <v>1</v>
      </c>
      <c r="P1286" s="70" t="s">
        <v>91</v>
      </c>
      <c r="Q1286">
        <v>0</v>
      </c>
      <c r="R1286">
        <v>0</v>
      </c>
    </row>
    <row r="1287" spans="1:18" x14ac:dyDescent="0.25">
      <c r="A1287">
        <v>1287</v>
      </c>
      <c r="B1287" s="31" t="s">
        <v>8146</v>
      </c>
      <c r="C1287" s="70" t="s">
        <v>3491</v>
      </c>
      <c r="D1287" s="70" t="s">
        <v>57</v>
      </c>
      <c r="E1287" s="70" t="s">
        <v>2531</v>
      </c>
      <c r="F1287" s="70" t="s">
        <v>4360</v>
      </c>
      <c r="G1287" s="70" t="s">
        <v>6511</v>
      </c>
      <c r="H1287" s="70" t="s">
        <v>40</v>
      </c>
      <c r="I1287" s="70" t="s">
        <v>24</v>
      </c>
      <c r="J1287">
        <v>1.5</v>
      </c>
      <c r="K1287">
        <v>2E-3</v>
      </c>
      <c r="L1287">
        <v>6</v>
      </c>
      <c r="M1287">
        <v>0</v>
      </c>
      <c r="N1287">
        <v>0</v>
      </c>
      <c r="O1287">
        <v>1</v>
      </c>
      <c r="P1287" s="70" t="s">
        <v>91</v>
      </c>
      <c r="Q1287">
        <v>0</v>
      </c>
      <c r="R1287">
        <v>0</v>
      </c>
    </row>
    <row r="1288" spans="1:18" x14ac:dyDescent="0.25">
      <c r="A1288">
        <v>1288</v>
      </c>
      <c r="B1288" s="31" t="s">
        <v>8147</v>
      </c>
      <c r="C1288" s="70" t="s">
        <v>3954</v>
      </c>
      <c r="D1288" s="70" t="s">
        <v>57</v>
      </c>
      <c r="E1288" s="70" t="s">
        <v>2531</v>
      </c>
      <c r="F1288" s="70" t="s">
        <v>4360</v>
      </c>
      <c r="G1288" s="70" t="s">
        <v>6511</v>
      </c>
      <c r="H1288" s="70" t="s">
        <v>40</v>
      </c>
      <c r="I1288" s="70" t="s">
        <v>24</v>
      </c>
      <c r="J1288">
        <v>2.0329999999999999</v>
      </c>
      <c r="K1288">
        <v>3.0000000000000001E-3</v>
      </c>
      <c r="L1288">
        <v>6</v>
      </c>
      <c r="M1288">
        <v>0</v>
      </c>
      <c r="N1288">
        <v>0</v>
      </c>
      <c r="O1288">
        <v>1</v>
      </c>
      <c r="P1288" s="70" t="s">
        <v>91</v>
      </c>
      <c r="Q1288">
        <v>0</v>
      </c>
      <c r="R1288">
        <v>0</v>
      </c>
    </row>
    <row r="1289" spans="1:18" x14ac:dyDescent="0.25">
      <c r="A1289">
        <v>1289</v>
      </c>
      <c r="B1289" s="31" t="s">
        <v>8148</v>
      </c>
      <c r="C1289" s="70" t="s">
        <v>4709</v>
      </c>
      <c r="D1289" s="70" t="s">
        <v>881</v>
      </c>
      <c r="E1289" s="70" t="s">
        <v>2437</v>
      </c>
      <c r="F1289" s="70" t="s">
        <v>2438</v>
      </c>
      <c r="G1289" s="70" t="s">
        <v>1679</v>
      </c>
      <c r="H1289" s="70" t="s">
        <v>23</v>
      </c>
      <c r="I1289" s="70" t="s">
        <v>24</v>
      </c>
      <c r="J1289">
        <v>0.22</v>
      </c>
      <c r="K1289">
        <v>5.13E-4</v>
      </c>
      <c r="L1289">
        <v>1</v>
      </c>
      <c r="M1289">
        <v>0</v>
      </c>
      <c r="N1289">
        <v>0</v>
      </c>
      <c r="O1289">
        <v>1</v>
      </c>
      <c r="P1289" s="70" t="s">
        <v>882</v>
      </c>
      <c r="Q1289">
        <v>0</v>
      </c>
      <c r="R1289">
        <v>0</v>
      </c>
    </row>
    <row r="1290" spans="1:18" x14ac:dyDescent="0.25">
      <c r="A1290">
        <v>1290</v>
      </c>
      <c r="B1290" s="31" t="s">
        <v>8149</v>
      </c>
      <c r="C1290" s="70" t="s">
        <v>3945</v>
      </c>
      <c r="D1290" s="70" t="s">
        <v>881</v>
      </c>
      <c r="E1290" s="70" t="s">
        <v>2437</v>
      </c>
      <c r="F1290" s="70" t="s">
        <v>4710</v>
      </c>
      <c r="G1290" s="70" t="s">
        <v>1679</v>
      </c>
      <c r="H1290" s="70" t="s">
        <v>23</v>
      </c>
      <c r="I1290" s="70" t="s">
        <v>24</v>
      </c>
      <c r="J1290">
        <v>0.6</v>
      </c>
      <c r="K1290">
        <v>2E-3</v>
      </c>
      <c r="L1290">
        <v>1</v>
      </c>
      <c r="M1290">
        <v>0</v>
      </c>
      <c r="N1290">
        <v>0</v>
      </c>
      <c r="O1290">
        <v>1</v>
      </c>
      <c r="P1290" s="70" t="s">
        <v>882</v>
      </c>
      <c r="Q1290">
        <v>0</v>
      </c>
      <c r="R1290">
        <v>0</v>
      </c>
    </row>
    <row r="1291" spans="1:18" x14ac:dyDescent="0.25">
      <c r="A1291">
        <v>1291</v>
      </c>
      <c r="B1291" s="31" t="s">
        <v>8150</v>
      </c>
      <c r="C1291" s="70" t="s">
        <v>4711</v>
      </c>
      <c r="D1291" s="70" t="s">
        <v>881</v>
      </c>
      <c r="E1291" s="70" t="s">
        <v>2437</v>
      </c>
      <c r="F1291" s="70" t="s">
        <v>2381</v>
      </c>
      <c r="G1291" s="70" t="s">
        <v>1679</v>
      </c>
      <c r="H1291" s="70" t="s">
        <v>23</v>
      </c>
      <c r="I1291" s="70" t="s">
        <v>24</v>
      </c>
      <c r="J1291">
        <v>0.6</v>
      </c>
      <c r="K1291">
        <v>2E-3</v>
      </c>
      <c r="L1291">
        <v>1</v>
      </c>
      <c r="M1291">
        <v>0</v>
      </c>
      <c r="N1291">
        <v>0</v>
      </c>
      <c r="O1291">
        <v>1</v>
      </c>
      <c r="P1291" s="70" t="s">
        <v>882</v>
      </c>
      <c r="Q1291">
        <v>0</v>
      </c>
      <c r="R1291">
        <v>0</v>
      </c>
    </row>
    <row r="1292" spans="1:18" x14ac:dyDescent="0.25">
      <c r="A1292">
        <v>1292</v>
      </c>
      <c r="B1292" s="31" t="s">
        <v>8151</v>
      </c>
      <c r="C1292" s="70" t="s">
        <v>883</v>
      </c>
      <c r="D1292" s="70" t="s">
        <v>34</v>
      </c>
      <c r="E1292" s="70" t="s">
        <v>2699</v>
      </c>
      <c r="F1292" s="70" t="s">
        <v>4049</v>
      </c>
      <c r="G1292" s="70" t="s">
        <v>1679</v>
      </c>
      <c r="H1292" s="70" t="s">
        <v>23</v>
      </c>
      <c r="I1292" s="70" t="s">
        <v>24</v>
      </c>
      <c r="J1292">
        <v>0.3</v>
      </c>
      <c r="K1292">
        <v>1E-3</v>
      </c>
      <c r="L1292">
        <v>1</v>
      </c>
      <c r="M1292">
        <v>0</v>
      </c>
      <c r="N1292">
        <v>0</v>
      </c>
      <c r="O1292">
        <v>1</v>
      </c>
      <c r="P1292" s="70" t="s">
        <v>882</v>
      </c>
      <c r="Q1292">
        <v>0</v>
      </c>
      <c r="R1292">
        <v>0</v>
      </c>
    </row>
    <row r="1293" spans="1:18" x14ac:dyDescent="0.25">
      <c r="A1293">
        <v>1293</v>
      </c>
      <c r="B1293" s="31" t="s">
        <v>8152</v>
      </c>
      <c r="C1293" s="70" t="s">
        <v>884</v>
      </c>
      <c r="D1293" s="70" t="s">
        <v>34</v>
      </c>
      <c r="E1293" s="70" t="s">
        <v>2699</v>
      </c>
      <c r="F1293" s="70" t="s">
        <v>4049</v>
      </c>
      <c r="G1293" s="70" t="s">
        <v>1679</v>
      </c>
      <c r="H1293" s="70" t="s">
        <v>23</v>
      </c>
      <c r="I1293" s="70" t="s">
        <v>24</v>
      </c>
      <c r="J1293">
        <v>0.24</v>
      </c>
      <c r="K1293">
        <v>1E-3</v>
      </c>
      <c r="L1293">
        <v>1</v>
      </c>
      <c r="M1293">
        <v>0</v>
      </c>
      <c r="N1293">
        <v>0</v>
      </c>
      <c r="O1293">
        <v>1</v>
      </c>
      <c r="P1293" s="70" t="s">
        <v>882</v>
      </c>
      <c r="Q1293">
        <v>0</v>
      </c>
      <c r="R1293">
        <v>0</v>
      </c>
    </row>
    <row r="1294" spans="1:18" x14ac:dyDescent="0.25">
      <c r="A1294">
        <v>1294</v>
      </c>
      <c r="B1294" s="31" t="s">
        <v>8153</v>
      </c>
      <c r="C1294" s="70" t="s">
        <v>2811</v>
      </c>
      <c r="D1294" s="70" t="s">
        <v>881</v>
      </c>
      <c r="E1294" s="70" t="s">
        <v>2437</v>
      </c>
      <c r="F1294" s="70" t="s">
        <v>2381</v>
      </c>
      <c r="G1294" s="70" t="s">
        <v>885</v>
      </c>
      <c r="H1294" s="70" t="s">
        <v>670</v>
      </c>
      <c r="I1294" s="70" t="s">
        <v>24</v>
      </c>
      <c r="J1294">
        <v>0.73</v>
      </c>
      <c r="K1294">
        <v>3.0000000000000001E-3</v>
      </c>
      <c r="L1294">
        <v>1</v>
      </c>
      <c r="M1294">
        <v>0</v>
      </c>
      <c r="N1294">
        <v>0</v>
      </c>
      <c r="O1294">
        <v>1</v>
      </c>
      <c r="P1294" s="70" t="s">
        <v>882</v>
      </c>
      <c r="Q1294">
        <v>0</v>
      </c>
      <c r="R1294">
        <v>0</v>
      </c>
    </row>
    <row r="1295" spans="1:18" x14ac:dyDescent="0.25">
      <c r="A1295">
        <v>1295</v>
      </c>
      <c r="B1295" s="31" t="s">
        <v>8154</v>
      </c>
      <c r="C1295" s="70" t="s">
        <v>4712</v>
      </c>
      <c r="D1295" s="70" t="s">
        <v>881</v>
      </c>
      <c r="E1295" s="70" t="s">
        <v>2437</v>
      </c>
      <c r="F1295" s="70" t="s">
        <v>2381</v>
      </c>
      <c r="G1295" s="70" t="s">
        <v>885</v>
      </c>
      <c r="H1295" s="70" t="s">
        <v>670</v>
      </c>
      <c r="I1295" s="70" t="s">
        <v>24</v>
      </c>
      <c r="J1295">
        <v>0.6</v>
      </c>
      <c r="K1295">
        <v>0</v>
      </c>
      <c r="L1295">
        <v>8</v>
      </c>
      <c r="M1295">
        <v>0</v>
      </c>
      <c r="N1295">
        <v>0</v>
      </c>
      <c r="O1295">
        <v>1</v>
      </c>
      <c r="P1295" s="70" t="s">
        <v>882</v>
      </c>
      <c r="Q1295">
        <v>0</v>
      </c>
      <c r="R1295">
        <v>0</v>
      </c>
    </row>
    <row r="1296" spans="1:18" x14ac:dyDescent="0.25">
      <c r="A1296">
        <v>1296</v>
      </c>
      <c r="B1296" s="31" t="s">
        <v>8155</v>
      </c>
      <c r="C1296" s="70" t="s">
        <v>4713</v>
      </c>
      <c r="D1296" s="70" t="s">
        <v>34</v>
      </c>
      <c r="E1296" s="70" t="s">
        <v>2485</v>
      </c>
      <c r="F1296" s="70" t="s">
        <v>4501</v>
      </c>
      <c r="G1296" s="70" t="s">
        <v>1679</v>
      </c>
      <c r="H1296" s="70" t="s">
        <v>23</v>
      </c>
      <c r="I1296" s="70" t="s">
        <v>24</v>
      </c>
      <c r="J1296">
        <v>0.18</v>
      </c>
      <c r="K1296">
        <v>0</v>
      </c>
      <c r="L1296">
        <v>1</v>
      </c>
      <c r="M1296">
        <v>0</v>
      </c>
      <c r="N1296">
        <v>0</v>
      </c>
      <c r="O1296">
        <v>1</v>
      </c>
      <c r="P1296" s="70" t="s">
        <v>553</v>
      </c>
      <c r="Q1296">
        <v>0</v>
      </c>
      <c r="R1296">
        <v>0</v>
      </c>
    </row>
    <row r="1297" spans="1:18" x14ac:dyDescent="0.25">
      <c r="A1297">
        <v>1297</v>
      </c>
      <c r="B1297" s="31" t="s">
        <v>8156</v>
      </c>
      <c r="C1297" s="70" t="s">
        <v>3932</v>
      </c>
      <c r="D1297" s="70" t="s">
        <v>34</v>
      </c>
      <c r="E1297" s="70" t="s">
        <v>2699</v>
      </c>
      <c r="F1297" s="70" t="s">
        <v>4049</v>
      </c>
      <c r="G1297" s="70" t="s">
        <v>1679</v>
      </c>
      <c r="H1297" s="70" t="s">
        <v>23</v>
      </c>
      <c r="I1297" s="70" t="s">
        <v>24</v>
      </c>
      <c r="J1297">
        <v>4.4999999999999998E-2</v>
      </c>
      <c r="K1297">
        <v>1E-3</v>
      </c>
      <c r="L1297">
        <v>1</v>
      </c>
      <c r="M1297">
        <v>0</v>
      </c>
      <c r="N1297">
        <v>0</v>
      </c>
      <c r="O1297">
        <v>1</v>
      </c>
      <c r="P1297" s="70" t="s">
        <v>553</v>
      </c>
      <c r="Q1297">
        <v>0</v>
      </c>
      <c r="R1297">
        <v>0</v>
      </c>
    </row>
    <row r="1298" spans="1:18" x14ac:dyDescent="0.25">
      <c r="A1298">
        <v>1298</v>
      </c>
      <c r="B1298" s="31" t="s">
        <v>8157</v>
      </c>
      <c r="C1298" s="70" t="s">
        <v>4714</v>
      </c>
      <c r="D1298" s="70" t="s">
        <v>881</v>
      </c>
      <c r="E1298" s="70" t="s">
        <v>2437</v>
      </c>
      <c r="F1298" s="70" t="s">
        <v>4710</v>
      </c>
      <c r="G1298" s="70" t="s">
        <v>1679</v>
      </c>
      <c r="H1298" s="70" t="s">
        <v>23</v>
      </c>
      <c r="I1298" s="70" t="s">
        <v>24</v>
      </c>
      <c r="J1298">
        <v>0.4</v>
      </c>
      <c r="K1298">
        <v>3.0000000000000001E-3</v>
      </c>
      <c r="L1298">
        <v>1</v>
      </c>
      <c r="M1298">
        <v>0</v>
      </c>
      <c r="N1298">
        <v>0</v>
      </c>
      <c r="O1298">
        <v>1</v>
      </c>
      <c r="P1298" s="70" t="s">
        <v>882</v>
      </c>
      <c r="Q1298">
        <v>0</v>
      </c>
      <c r="R1298">
        <v>0</v>
      </c>
    </row>
    <row r="1299" spans="1:18" x14ac:dyDescent="0.25">
      <c r="A1299">
        <v>1299</v>
      </c>
      <c r="B1299" s="31" t="s">
        <v>8158</v>
      </c>
      <c r="C1299" s="70" t="s">
        <v>886</v>
      </c>
      <c r="D1299" s="70" t="s">
        <v>881</v>
      </c>
      <c r="E1299" s="70" t="s">
        <v>2437</v>
      </c>
      <c r="F1299" s="70" t="s">
        <v>4710</v>
      </c>
      <c r="G1299" s="70" t="s">
        <v>1679</v>
      </c>
      <c r="H1299" s="70" t="s">
        <v>23</v>
      </c>
      <c r="I1299" s="70" t="s">
        <v>24</v>
      </c>
      <c r="J1299">
        <v>0.5</v>
      </c>
      <c r="K1299">
        <v>2.2399999999999998E-3</v>
      </c>
      <c r="L1299">
        <v>1</v>
      </c>
      <c r="M1299">
        <v>0</v>
      </c>
      <c r="N1299">
        <v>0</v>
      </c>
      <c r="O1299">
        <v>1</v>
      </c>
      <c r="P1299" s="70" t="s">
        <v>882</v>
      </c>
      <c r="Q1299">
        <v>0</v>
      </c>
      <c r="R1299">
        <v>0</v>
      </c>
    </row>
    <row r="1300" spans="1:18" x14ac:dyDescent="0.25">
      <c r="A1300">
        <v>1300</v>
      </c>
      <c r="B1300" s="31" t="s">
        <v>8159</v>
      </c>
      <c r="C1300" s="70" t="s">
        <v>887</v>
      </c>
      <c r="D1300" s="70" t="s">
        <v>881</v>
      </c>
      <c r="E1300" s="70" t="s">
        <v>2437</v>
      </c>
      <c r="F1300" s="70" t="s">
        <v>4710</v>
      </c>
      <c r="G1300" s="70" t="s">
        <v>1679</v>
      </c>
      <c r="H1300" s="70" t="s">
        <v>23</v>
      </c>
      <c r="I1300" s="70" t="s">
        <v>24</v>
      </c>
      <c r="J1300">
        <v>0.5</v>
      </c>
      <c r="K1300">
        <v>2.2399999999999998E-3</v>
      </c>
      <c r="L1300">
        <v>1</v>
      </c>
      <c r="M1300">
        <v>0</v>
      </c>
      <c r="N1300">
        <v>0</v>
      </c>
      <c r="O1300">
        <v>1</v>
      </c>
      <c r="P1300" s="70" t="s">
        <v>882</v>
      </c>
      <c r="Q1300">
        <v>0</v>
      </c>
      <c r="R1300">
        <v>0</v>
      </c>
    </row>
    <row r="1301" spans="1:18" x14ac:dyDescent="0.25">
      <c r="A1301">
        <v>1301</v>
      </c>
      <c r="B1301" s="31" t="s">
        <v>8160</v>
      </c>
      <c r="C1301" s="70" t="s">
        <v>11979</v>
      </c>
      <c r="D1301" s="70" t="s">
        <v>34</v>
      </c>
      <c r="E1301" s="70" t="s">
        <v>2699</v>
      </c>
      <c r="F1301" s="70" t="s">
        <v>4049</v>
      </c>
      <c r="G1301" s="70" t="s">
        <v>888</v>
      </c>
      <c r="H1301" s="70" t="s">
        <v>98</v>
      </c>
      <c r="I1301" s="70" t="s">
        <v>24</v>
      </c>
      <c r="J1301">
        <v>0.14399999999999999</v>
      </c>
      <c r="K1301">
        <v>1E-3</v>
      </c>
      <c r="L1301">
        <v>1</v>
      </c>
      <c r="M1301">
        <v>0</v>
      </c>
      <c r="N1301">
        <v>0</v>
      </c>
      <c r="O1301">
        <v>1</v>
      </c>
      <c r="P1301" s="70" t="s">
        <v>553</v>
      </c>
      <c r="Q1301">
        <v>0</v>
      </c>
      <c r="R1301">
        <v>0</v>
      </c>
    </row>
    <row r="1302" spans="1:18" x14ac:dyDescent="0.25">
      <c r="A1302">
        <v>1302</v>
      </c>
      <c r="B1302" s="31" t="s">
        <v>8161</v>
      </c>
      <c r="C1302" s="70" t="s">
        <v>4715</v>
      </c>
      <c r="D1302" s="70" t="s">
        <v>881</v>
      </c>
      <c r="E1302" s="70" t="s">
        <v>2437</v>
      </c>
      <c r="F1302" s="70" t="s">
        <v>2438</v>
      </c>
      <c r="G1302" s="70" t="s">
        <v>1679</v>
      </c>
      <c r="H1302" s="70" t="s">
        <v>23</v>
      </c>
      <c r="I1302" s="70" t="s">
        <v>24</v>
      </c>
      <c r="J1302">
        <v>0.33</v>
      </c>
      <c r="K1302">
        <v>1E-3</v>
      </c>
      <c r="L1302">
        <v>1</v>
      </c>
      <c r="M1302">
        <v>0</v>
      </c>
      <c r="N1302">
        <v>0</v>
      </c>
      <c r="O1302">
        <v>1</v>
      </c>
      <c r="P1302" s="70" t="s">
        <v>882</v>
      </c>
      <c r="Q1302">
        <v>0</v>
      </c>
      <c r="R1302">
        <v>0</v>
      </c>
    </row>
    <row r="1303" spans="1:18" x14ac:dyDescent="0.25">
      <c r="A1303">
        <v>1303</v>
      </c>
      <c r="B1303" s="31" t="s">
        <v>8162</v>
      </c>
      <c r="C1303" s="70" t="s">
        <v>4716</v>
      </c>
      <c r="D1303" s="70" t="s">
        <v>881</v>
      </c>
      <c r="E1303" s="70" t="s">
        <v>2437</v>
      </c>
      <c r="F1303" s="70" t="s">
        <v>2438</v>
      </c>
      <c r="G1303" s="70" t="s">
        <v>1679</v>
      </c>
      <c r="H1303" s="70" t="s">
        <v>23</v>
      </c>
      <c r="I1303" s="70" t="s">
        <v>24</v>
      </c>
      <c r="J1303">
        <v>0.33</v>
      </c>
      <c r="K1303">
        <v>1E-3</v>
      </c>
      <c r="L1303">
        <v>1</v>
      </c>
      <c r="M1303">
        <v>0</v>
      </c>
      <c r="N1303">
        <v>0</v>
      </c>
      <c r="O1303">
        <v>1</v>
      </c>
      <c r="P1303" s="70" t="s">
        <v>882</v>
      </c>
      <c r="Q1303">
        <v>0</v>
      </c>
      <c r="R1303">
        <v>0</v>
      </c>
    </row>
    <row r="1304" spans="1:18" x14ac:dyDescent="0.25">
      <c r="A1304">
        <v>1304</v>
      </c>
      <c r="B1304" s="31" t="s">
        <v>8163</v>
      </c>
      <c r="C1304" s="70" t="s">
        <v>4717</v>
      </c>
      <c r="D1304" s="70" t="s">
        <v>881</v>
      </c>
      <c r="E1304" s="70" t="s">
        <v>2437</v>
      </c>
      <c r="F1304" s="70" t="s">
        <v>2438</v>
      </c>
      <c r="G1304" s="70" t="s">
        <v>1679</v>
      </c>
      <c r="H1304" s="70" t="s">
        <v>23</v>
      </c>
      <c r="I1304" s="70" t="s">
        <v>24</v>
      </c>
      <c r="J1304">
        <v>0.33</v>
      </c>
      <c r="K1304">
        <v>1E-3</v>
      </c>
      <c r="L1304">
        <v>1</v>
      </c>
      <c r="M1304">
        <v>0</v>
      </c>
      <c r="N1304">
        <v>0</v>
      </c>
      <c r="O1304">
        <v>1</v>
      </c>
      <c r="P1304" s="70" t="s">
        <v>882</v>
      </c>
      <c r="Q1304">
        <v>0</v>
      </c>
      <c r="R1304">
        <v>0</v>
      </c>
    </row>
    <row r="1305" spans="1:18" x14ac:dyDescent="0.25">
      <c r="A1305">
        <v>1305</v>
      </c>
      <c r="B1305" s="31" t="s">
        <v>8164</v>
      </c>
      <c r="C1305" s="70" t="s">
        <v>889</v>
      </c>
      <c r="D1305" s="70" t="s">
        <v>881</v>
      </c>
      <c r="E1305" s="70" t="s">
        <v>2437</v>
      </c>
      <c r="F1305" s="70" t="s">
        <v>2381</v>
      </c>
      <c r="G1305" s="70" t="s">
        <v>2361</v>
      </c>
      <c r="H1305" s="70" t="s">
        <v>23</v>
      </c>
      <c r="I1305" s="70" t="s">
        <v>24</v>
      </c>
      <c r="J1305">
        <v>0.42</v>
      </c>
      <c r="K1305">
        <v>2E-3</v>
      </c>
      <c r="L1305">
        <v>1</v>
      </c>
      <c r="M1305">
        <v>0</v>
      </c>
      <c r="N1305">
        <v>0</v>
      </c>
      <c r="O1305">
        <v>1</v>
      </c>
      <c r="P1305" s="70" t="s">
        <v>882</v>
      </c>
      <c r="Q1305">
        <v>0</v>
      </c>
      <c r="R1305">
        <v>0</v>
      </c>
    </row>
    <row r="1306" spans="1:18" x14ac:dyDescent="0.25">
      <c r="A1306">
        <v>1306</v>
      </c>
      <c r="B1306" s="31" t="s">
        <v>8165</v>
      </c>
      <c r="C1306" s="70" t="s">
        <v>890</v>
      </c>
      <c r="D1306" s="70" t="s">
        <v>881</v>
      </c>
      <c r="E1306" s="70" t="s">
        <v>2437</v>
      </c>
      <c r="F1306" s="70" t="s">
        <v>4718</v>
      </c>
      <c r="G1306" s="70" t="s">
        <v>2361</v>
      </c>
      <c r="H1306" s="70" t="s">
        <v>23</v>
      </c>
      <c r="I1306" s="70" t="s">
        <v>24</v>
      </c>
      <c r="J1306">
        <v>0.42</v>
      </c>
      <c r="K1306">
        <v>2E-3</v>
      </c>
      <c r="L1306">
        <v>1</v>
      </c>
      <c r="M1306">
        <v>0</v>
      </c>
      <c r="N1306">
        <v>0</v>
      </c>
      <c r="O1306">
        <v>1</v>
      </c>
      <c r="P1306" s="70" t="s">
        <v>882</v>
      </c>
      <c r="Q1306">
        <v>0</v>
      </c>
      <c r="R1306">
        <v>0</v>
      </c>
    </row>
    <row r="1307" spans="1:18" x14ac:dyDescent="0.25">
      <c r="A1307">
        <v>1307</v>
      </c>
      <c r="B1307" s="31" t="s">
        <v>8166</v>
      </c>
      <c r="C1307" s="70" t="s">
        <v>891</v>
      </c>
      <c r="D1307" s="70" t="s">
        <v>881</v>
      </c>
      <c r="E1307" s="70" t="s">
        <v>2437</v>
      </c>
      <c r="F1307" s="70" t="s">
        <v>2381</v>
      </c>
      <c r="G1307" s="70" t="s">
        <v>2361</v>
      </c>
      <c r="H1307" s="70" t="s">
        <v>23</v>
      </c>
      <c r="I1307" s="70" t="s">
        <v>24</v>
      </c>
      <c r="J1307">
        <v>0.5</v>
      </c>
      <c r="K1307">
        <v>3.0000000000000001E-3</v>
      </c>
      <c r="L1307">
        <v>1</v>
      </c>
      <c r="M1307">
        <v>0</v>
      </c>
      <c r="N1307">
        <v>0</v>
      </c>
      <c r="O1307">
        <v>1</v>
      </c>
      <c r="P1307" s="70" t="s">
        <v>882</v>
      </c>
      <c r="Q1307">
        <v>0</v>
      </c>
      <c r="R1307">
        <v>0</v>
      </c>
    </row>
    <row r="1308" spans="1:18" x14ac:dyDescent="0.25">
      <c r="A1308">
        <v>1308</v>
      </c>
      <c r="B1308" s="31" t="s">
        <v>8167</v>
      </c>
      <c r="C1308" s="70" t="s">
        <v>3936</v>
      </c>
      <c r="D1308" s="70" t="s">
        <v>881</v>
      </c>
      <c r="E1308" s="70" t="s">
        <v>2437</v>
      </c>
      <c r="F1308" s="70" t="s">
        <v>4710</v>
      </c>
      <c r="G1308" s="70" t="s">
        <v>1679</v>
      </c>
      <c r="H1308" s="70" t="s">
        <v>23</v>
      </c>
      <c r="I1308" s="70" t="s">
        <v>24</v>
      </c>
      <c r="J1308">
        <v>0.35</v>
      </c>
      <c r="K1308">
        <v>2E-3</v>
      </c>
      <c r="L1308">
        <v>1</v>
      </c>
      <c r="M1308">
        <v>0</v>
      </c>
      <c r="N1308">
        <v>0</v>
      </c>
      <c r="O1308">
        <v>1</v>
      </c>
      <c r="P1308" s="70" t="s">
        <v>882</v>
      </c>
      <c r="Q1308">
        <v>0</v>
      </c>
      <c r="R1308">
        <v>0</v>
      </c>
    </row>
    <row r="1309" spans="1:18" x14ac:dyDescent="0.25">
      <c r="A1309">
        <v>1309</v>
      </c>
      <c r="B1309" s="31" t="s">
        <v>8168</v>
      </c>
      <c r="C1309" s="70" t="s">
        <v>892</v>
      </c>
      <c r="D1309" s="70" t="s">
        <v>881</v>
      </c>
      <c r="E1309" s="70" t="s">
        <v>2437</v>
      </c>
      <c r="F1309" s="70" t="s">
        <v>2381</v>
      </c>
      <c r="G1309" s="70" t="s">
        <v>2361</v>
      </c>
      <c r="H1309" s="70" t="s">
        <v>23</v>
      </c>
      <c r="I1309" s="70" t="s">
        <v>24</v>
      </c>
      <c r="J1309">
        <v>0.42</v>
      </c>
      <c r="K1309">
        <v>2E-3</v>
      </c>
      <c r="L1309">
        <v>1</v>
      </c>
      <c r="M1309">
        <v>0</v>
      </c>
      <c r="N1309">
        <v>0</v>
      </c>
      <c r="O1309">
        <v>1</v>
      </c>
      <c r="P1309" s="70" t="s">
        <v>882</v>
      </c>
      <c r="Q1309">
        <v>0</v>
      </c>
      <c r="R1309">
        <v>0</v>
      </c>
    </row>
    <row r="1310" spans="1:18" x14ac:dyDescent="0.25">
      <c r="A1310">
        <v>1310</v>
      </c>
      <c r="B1310" s="31" t="s">
        <v>8169</v>
      </c>
      <c r="C1310" s="70" t="s">
        <v>3835</v>
      </c>
      <c r="D1310" s="70" t="s">
        <v>881</v>
      </c>
      <c r="E1310" s="70" t="s">
        <v>2437</v>
      </c>
      <c r="F1310" s="70" t="s">
        <v>2381</v>
      </c>
      <c r="G1310" s="70" t="s">
        <v>1679</v>
      </c>
      <c r="H1310" s="70" t="s">
        <v>23</v>
      </c>
      <c r="I1310" s="70" t="s">
        <v>24</v>
      </c>
      <c r="J1310">
        <v>0.42</v>
      </c>
      <c r="K1310">
        <v>2E-3</v>
      </c>
      <c r="L1310">
        <v>1</v>
      </c>
      <c r="M1310">
        <v>0</v>
      </c>
      <c r="N1310">
        <v>0</v>
      </c>
      <c r="O1310">
        <v>1</v>
      </c>
      <c r="P1310" s="70" t="s">
        <v>882</v>
      </c>
      <c r="Q1310">
        <v>0</v>
      </c>
      <c r="R1310">
        <v>0</v>
      </c>
    </row>
    <row r="1311" spans="1:18" x14ac:dyDescent="0.25">
      <c r="A1311">
        <v>1311</v>
      </c>
      <c r="B1311" s="31" t="s">
        <v>8170</v>
      </c>
      <c r="C1311" s="70" t="s">
        <v>4719</v>
      </c>
      <c r="D1311" s="70" t="s">
        <v>881</v>
      </c>
      <c r="E1311" s="70" t="s">
        <v>2437</v>
      </c>
      <c r="F1311" s="70" t="s">
        <v>2381</v>
      </c>
      <c r="G1311" s="70" t="s">
        <v>1679</v>
      </c>
      <c r="H1311" s="70" t="s">
        <v>23</v>
      </c>
      <c r="I1311" s="70" t="s">
        <v>24</v>
      </c>
      <c r="J1311">
        <v>0.5</v>
      </c>
      <c r="K1311">
        <v>2E-3</v>
      </c>
      <c r="L1311">
        <v>1</v>
      </c>
      <c r="M1311">
        <v>0</v>
      </c>
      <c r="N1311">
        <v>0</v>
      </c>
      <c r="O1311">
        <v>1</v>
      </c>
      <c r="P1311" s="70" t="s">
        <v>882</v>
      </c>
      <c r="Q1311">
        <v>0</v>
      </c>
      <c r="R1311">
        <v>0</v>
      </c>
    </row>
    <row r="1312" spans="1:18" x14ac:dyDescent="0.25">
      <c r="A1312">
        <v>1312</v>
      </c>
      <c r="B1312" s="31" t="s">
        <v>8171</v>
      </c>
      <c r="C1312" s="70" t="s">
        <v>2972</v>
      </c>
      <c r="D1312" s="70" t="s">
        <v>34</v>
      </c>
      <c r="E1312" s="70" t="s">
        <v>2699</v>
      </c>
      <c r="F1312" s="70" t="s">
        <v>4049</v>
      </c>
      <c r="G1312" s="70" t="s">
        <v>893</v>
      </c>
      <c r="H1312" s="70" t="s">
        <v>451</v>
      </c>
      <c r="I1312" s="70" t="s">
        <v>24</v>
      </c>
      <c r="J1312">
        <v>0.28000000000000003</v>
      </c>
      <c r="K1312">
        <v>1E-3</v>
      </c>
      <c r="L1312">
        <v>16</v>
      </c>
      <c r="M1312">
        <v>0</v>
      </c>
      <c r="N1312">
        <v>0</v>
      </c>
      <c r="O1312">
        <v>1</v>
      </c>
      <c r="P1312" s="70" t="s">
        <v>882</v>
      </c>
      <c r="Q1312">
        <v>0</v>
      </c>
      <c r="R1312">
        <v>0</v>
      </c>
    </row>
    <row r="1313" spans="1:18" x14ac:dyDescent="0.25">
      <c r="A1313">
        <v>1313</v>
      </c>
      <c r="B1313" s="31" t="s">
        <v>8172</v>
      </c>
      <c r="C1313" s="70" t="s">
        <v>4720</v>
      </c>
      <c r="D1313" s="70" t="s">
        <v>881</v>
      </c>
      <c r="E1313" s="70" t="s">
        <v>2437</v>
      </c>
      <c r="F1313" s="70" t="s">
        <v>2381</v>
      </c>
      <c r="G1313" s="70" t="s">
        <v>1679</v>
      </c>
      <c r="H1313" s="70" t="s">
        <v>23</v>
      </c>
      <c r="I1313" s="70" t="s">
        <v>24</v>
      </c>
      <c r="J1313">
        <v>0.15</v>
      </c>
      <c r="K1313">
        <v>1.08E-3</v>
      </c>
      <c r="L1313">
        <v>1</v>
      </c>
      <c r="M1313">
        <v>0</v>
      </c>
      <c r="N1313">
        <v>0</v>
      </c>
      <c r="O1313">
        <v>1</v>
      </c>
      <c r="P1313" s="70" t="s">
        <v>882</v>
      </c>
      <c r="Q1313">
        <v>0</v>
      </c>
      <c r="R1313">
        <v>0</v>
      </c>
    </row>
    <row r="1314" spans="1:18" x14ac:dyDescent="0.25">
      <c r="A1314">
        <v>1314</v>
      </c>
      <c r="B1314" s="31" t="s">
        <v>8173</v>
      </c>
      <c r="C1314" s="70" t="s">
        <v>4721</v>
      </c>
      <c r="D1314" s="70" t="s">
        <v>881</v>
      </c>
      <c r="E1314" s="70" t="s">
        <v>2437</v>
      </c>
      <c r="F1314" s="70" t="s">
        <v>4718</v>
      </c>
      <c r="G1314" s="70" t="s">
        <v>1679</v>
      </c>
      <c r="H1314" s="70" t="s">
        <v>23</v>
      </c>
      <c r="I1314" s="70" t="s">
        <v>24</v>
      </c>
      <c r="J1314">
        <v>0.3</v>
      </c>
      <c r="K1314">
        <v>1E-3</v>
      </c>
      <c r="L1314">
        <v>1</v>
      </c>
      <c r="M1314">
        <v>0</v>
      </c>
      <c r="N1314">
        <v>0</v>
      </c>
      <c r="O1314">
        <v>1</v>
      </c>
      <c r="P1314" s="70" t="s">
        <v>882</v>
      </c>
      <c r="Q1314">
        <v>0</v>
      </c>
      <c r="R1314">
        <v>0</v>
      </c>
    </row>
    <row r="1315" spans="1:18" x14ac:dyDescent="0.25">
      <c r="A1315">
        <v>1315</v>
      </c>
      <c r="B1315" s="31" t="s">
        <v>8174</v>
      </c>
      <c r="C1315" s="70" t="s">
        <v>4722</v>
      </c>
      <c r="D1315" s="70" t="s">
        <v>881</v>
      </c>
      <c r="E1315" s="70" t="s">
        <v>2437</v>
      </c>
      <c r="F1315" s="70" t="s">
        <v>2381</v>
      </c>
      <c r="G1315" s="70" t="s">
        <v>1679</v>
      </c>
      <c r="H1315" s="70" t="s">
        <v>23</v>
      </c>
      <c r="I1315" s="70" t="s">
        <v>24</v>
      </c>
      <c r="J1315">
        <v>0.63</v>
      </c>
      <c r="K1315">
        <v>4.0000000000000001E-3</v>
      </c>
      <c r="L1315">
        <v>1</v>
      </c>
      <c r="M1315">
        <v>0</v>
      </c>
      <c r="N1315">
        <v>0</v>
      </c>
      <c r="O1315">
        <v>1</v>
      </c>
      <c r="P1315" s="70" t="s">
        <v>882</v>
      </c>
      <c r="Q1315">
        <v>0</v>
      </c>
      <c r="R1315">
        <v>0</v>
      </c>
    </row>
    <row r="1316" spans="1:18" x14ac:dyDescent="0.25">
      <c r="A1316">
        <v>1316</v>
      </c>
      <c r="B1316" s="31" t="s">
        <v>8175</v>
      </c>
      <c r="C1316" s="70" t="s">
        <v>894</v>
      </c>
      <c r="D1316" s="70" t="s">
        <v>881</v>
      </c>
      <c r="E1316" s="70" t="s">
        <v>2437</v>
      </c>
      <c r="F1316" s="70" t="s">
        <v>4718</v>
      </c>
      <c r="G1316" s="70" t="s">
        <v>1679</v>
      </c>
      <c r="H1316" s="70" t="s">
        <v>23</v>
      </c>
      <c r="I1316" s="70" t="s">
        <v>24</v>
      </c>
      <c r="J1316">
        <v>0.6</v>
      </c>
      <c r="K1316">
        <v>0</v>
      </c>
      <c r="L1316">
        <v>1</v>
      </c>
      <c r="M1316">
        <v>0</v>
      </c>
      <c r="N1316">
        <v>0</v>
      </c>
      <c r="O1316">
        <v>1</v>
      </c>
      <c r="P1316" s="70" t="s">
        <v>882</v>
      </c>
      <c r="Q1316">
        <v>0</v>
      </c>
      <c r="R1316">
        <v>0</v>
      </c>
    </row>
    <row r="1317" spans="1:18" x14ac:dyDescent="0.25">
      <c r="A1317">
        <v>1317</v>
      </c>
      <c r="B1317" s="31" t="s">
        <v>8176</v>
      </c>
      <c r="C1317" s="70" t="s">
        <v>4723</v>
      </c>
      <c r="D1317" s="70" t="s">
        <v>34</v>
      </c>
      <c r="E1317" s="70" t="s">
        <v>2699</v>
      </c>
      <c r="F1317" s="70" t="s">
        <v>4049</v>
      </c>
      <c r="G1317" s="70" t="s">
        <v>1679</v>
      </c>
      <c r="H1317" s="70" t="s">
        <v>23</v>
      </c>
      <c r="I1317" s="70" t="s">
        <v>24</v>
      </c>
      <c r="J1317">
        <v>0.3</v>
      </c>
      <c r="K1317">
        <v>1E-3</v>
      </c>
      <c r="L1317">
        <v>1</v>
      </c>
      <c r="M1317">
        <v>0</v>
      </c>
      <c r="N1317">
        <v>0</v>
      </c>
      <c r="O1317">
        <v>1</v>
      </c>
      <c r="P1317" s="70" t="s">
        <v>553</v>
      </c>
      <c r="Q1317">
        <v>0</v>
      </c>
      <c r="R1317">
        <v>0</v>
      </c>
    </row>
    <row r="1318" spans="1:18" x14ac:dyDescent="0.25">
      <c r="A1318">
        <v>1318</v>
      </c>
      <c r="B1318" s="31" t="s">
        <v>8177</v>
      </c>
      <c r="C1318" s="70" t="s">
        <v>4724</v>
      </c>
      <c r="D1318" s="70" t="s">
        <v>881</v>
      </c>
      <c r="E1318" s="70" t="s">
        <v>2437</v>
      </c>
      <c r="F1318" s="70" t="s">
        <v>4710</v>
      </c>
      <c r="G1318" s="70" t="s">
        <v>1679</v>
      </c>
      <c r="H1318" s="70" t="s">
        <v>23</v>
      </c>
      <c r="I1318" s="70" t="s">
        <v>24</v>
      </c>
      <c r="J1318">
        <v>0.5</v>
      </c>
      <c r="K1318">
        <v>2E-3</v>
      </c>
      <c r="L1318">
        <v>1</v>
      </c>
      <c r="M1318">
        <v>0</v>
      </c>
      <c r="N1318">
        <v>0</v>
      </c>
      <c r="O1318">
        <v>1</v>
      </c>
      <c r="P1318" s="70" t="s">
        <v>882</v>
      </c>
      <c r="Q1318">
        <v>0</v>
      </c>
      <c r="R1318">
        <v>0</v>
      </c>
    </row>
    <row r="1319" spans="1:18" x14ac:dyDescent="0.25">
      <c r="A1319">
        <v>1319</v>
      </c>
      <c r="B1319" s="31" t="s">
        <v>8178</v>
      </c>
      <c r="C1319" s="70" t="s">
        <v>4725</v>
      </c>
      <c r="D1319" s="70" t="s">
        <v>881</v>
      </c>
      <c r="E1319" s="70" t="s">
        <v>2437</v>
      </c>
      <c r="F1319" s="70" t="s">
        <v>2381</v>
      </c>
      <c r="G1319" s="70" t="s">
        <v>1679</v>
      </c>
      <c r="H1319" s="70" t="s">
        <v>23</v>
      </c>
      <c r="I1319" s="70" t="s">
        <v>24</v>
      </c>
      <c r="J1319">
        <v>0.35</v>
      </c>
      <c r="K1319">
        <v>2E-3</v>
      </c>
      <c r="L1319">
        <v>1</v>
      </c>
      <c r="M1319">
        <v>0</v>
      </c>
      <c r="N1319">
        <v>0</v>
      </c>
      <c r="O1319">
        <v>1</v>
      </c>
      <c r="P1319" s="70" t="s">
        <v>882</v>
      </c>
      <c r="Q1319">
        <v>0</v>
      </c>
      <c r="R1319">
        <v>0</v>
      </c>
    </row>
    <row r="1320" spans="1:18" x14ac:dyDescent="0.25">
      <c r="A1320">
        <v>1320</v>
      </c>
      <c r="B1320" s="31" t="s">
        <v>8179</v>
      </c>
      <c r="C1320" s="70" t="s">
        <v>4726</v>
      </c>
      <c r="D1320" s="70" t="s">
        <v>881</v>
      </c>
      <c r="E1320" s="70" t="s">
        <v>4186</v>
      </c>
      <c r="F1320" s="70" t="s">
        <v>4187</v>
      </c>
      <c r="G1320" s="70" t="s">
        <v>4727</v>
      </c>
      <c r="H1320" s="70" t="s">
        <v>432</v>
      </c>
      <c r="I1320" s="70" t="s">
        <v>24</v>
      </c>
      <c r="J1320">
        <v>0.2</v>
      </c>
      <c r="K1320">
        <v>5.6700000000000001E-4</v>
      </c>
      <c r="L1320">
        <v>15</v>
      </c>
      <c r="M1320">
        <v>0</v>
      </c>
      <c r="N1320">
        <v>0</v>
      </c>
      <c r="O1320">
        <v>1</v>
      </c>
      <c r="P1320" s="70" t="s">
        <v>75</v>
      </c>
      <c r="Q1320">
        <v>0</v>
      </c>
      <c r="R1320">
        <v>0</v>
      </c>
    </row>
    <row r="1321" spans="1:18" x14ac:dyDescent="0.25">
      <c r="A1321">
        <v>1321</v>
      </c>
      <c r="B1321" s="31" t="s">
        <v>8180</v>
      </c>
      <c r="C1321" s="70" t="s">
        <v>895</v>
      </c>
      <c r="D1321" s="70" t="s">
        <v>166</v>
      </c>
      <c r="E1321" s="70" t="s">
        <v>4136</v>
      </c>
      <c r="F1321" s="70" t="s">
        <v>2487</v>
      </c>
      <c r="G1321" s="70" t="s">
        <v>2078</v>
      </c>
      <c r="H1321" s="70" t="s">
        <v>145</v>
      </c>
      <c r="I1321" s="70" t="s">
        <v>24</v>
      </c>
      <c r="J1321">
        <v>9.5000000000000001E-2</v>
      </c>
      <c r="K1321">
        <v>0</v>
      </c>
      <c r="L1321">
        <v>6</v>
      </c>
      <c r="M1321">
        <v>0</v>
      </c>
      <c r="N1321">
        <v>0</v>
      </c>
      <c r="O1321">
        <v>1</v>
      </c>
      <c r="P1321" s="70" t="s">
        <v>91</v>
      </c>
      <c r="Q1321">
        <v>0</v>
      </c>
      <c r="R1321">
        <v>0</v>
      </c>
    </row>
    <row r="1322" spans="1:18" x14ac:dyDescent="0.25">
      <c r="A1322">
        <v>1322</v>
      </c>
      <c r="B1322" s="31" t="s">
        <v>8181</v>
      </c>
      <c r="C1322" s="70" t="s">
        <v>896</v>
      </c>
      <c r="D1322" s="70" t="s">
        <v>166</v>
      </c>
      <c r="E1322" s="70" t="s">
        <v>4136</v>
      </c>
      <c r="F1322" s="70" t="s">
        <v>2487</v>
      </c>
      <c r="G1322" s="70" t="s">
        <v>2078</v>
      </c>
      <c r="H1322" s="70" t="s">
        <v>40</v>
      </c>
      <c r="I1322" s="70" t="s">
        <v>24</v>
      </c>
      <c r="J1322">
        <v>0.125</v>
      </c>
      <c r="K1322">
        <v>1.4999999999999999E-4</v>
      </c>
      <c r="L1322">
        <v>6</v>
      </c>
      <c r="M1322">
        <v>0</v>
      </c>
      <c r="N1322">
        <v>0</v>
      </c>
      <c r="O1322">
        <v>1</v>
      </c>
      <c r="P1322" s="70" t="s">
        <v>91</v>
      </c>
      <c r="Q1322">
        <v>0</v>
      </c>
      <c r="R1322">
        <v>0</v>
      </c>
    </row>
    <row r="1323" spans="1:18" x14ac:dyDescent="0.25">
      <c r="A1323">
        <v>1323</v>
      </c>
      <c r="B1323" s="31" t="s">
        <v>8182</v>
      </c>
      <c r="C1323" s="70" t="s">
        <v>897</v>
      </c>
      <c r="D1323" s="70" t="s">
        <v>166</v>
      </c>
      <c r="E1323" s="70" t="s">
        <v>4136</v>
      </c>
      <c r="F1323" s="70" t="s">
        <v>2487</v>
      </c>
      <c r="G1323" s="70" t="s">
        <v>2078</v>
      </c>
      <c r="H1323" s="70" t="s">
        <v>40</v>
      </c>
      <c r="I1323" s="70" t="s">
        <v>24</v>
      </c>
      <c r="J1323">
        <v>0.105</v>
      </c>
      <c r="K1323">
        <v>0</v>
      </c>
      <c r="L1323">
        <v>6</v>
      </c>
      <c r="M1323">
        <v>0</v>
      </c>
      <c r="N1323">
        <v>0</v>
      </c>
      <c r="O1323">
        <v>1</v>
      </c>
      <c r="P1323" s="70" t="s">
        <v>91</v>
      </c>
      <c r="Q1323">
        <v>0</v>
      </c>
      <c r="R1323">
        <v>0</v>
      </c>
    </row>
    <row r="1324" spans="1:18" x14ac:dyDescent="0.25">
      <c r="A1324">
        <v>1324</v>
      </c>
      <c r="B1324" s="31" t="s">
        <v>8183</v>
      </c>
      <c r="C1324" s="70" t="s">
        <v>898</v>
      </c>
      <c r="D1324" s="70" t="s">
        <v>166</v>
      </c>
      <c r="E1324" s="70" t="s">
        <v>4136</v>
      </c>
      <c r="F1324" s="70" t="s">
        <v>2487</v>
      </c>
      <c r="G1324" s="70" t="s">
        <v>2078</v>
      </c>
      <c r="H1324" s="70" t="s">
        <v>145</v>
      </c>
      <c r="I1324" s="70" t="s">
        <v>24</v>
      </c>
      <c r="J1324">
        <v>0.11600000000000001</v>
      </c>
      <c r="K1324">
        <v>1.4999999999999999E-4</v>
      </c>
      <c r="L1324">
        <v>6</v>
      </c>
      <c r="M1324">
        <v>0</v>
      </c>
      <c r="N1324">
        <v>0</v>
      </c>
      <c r="O1324">
        <v>1</v>
      </c>
      <c r="P1324" s="70" t="s">
        <v>91</v>
      </c>
      <c r="Q1324">
        <v>0</v>
      </c>
      <c r="R1324">
        <v>0</v>
      </c>
    </row>
    <row r="1325" spans="1:18" x14ac:dyDescent="0.25">
      <c r="A1325">
        <v>1325</v>
      </c>
      <c r="B1325" s="31" t="s">
        <v>8184</v>
      </c>
      <c r="C1325" s="70" t="s">
        <v>899</v>
      </c>
      <c r="D1325" s="70" t="s">
        <v>166</v>
      </c>
      <c r="E1325" s="70" t="s">
        <v>4136</v>
      </c>
      <c r="F1325" s="70" t="s">
        <v>2487</v>
      </c>
      <c r="G1325" s="70" t="s">
        <v>2078</v>
      </c>
      <c r="H1325" s="70" t="s">
        <v>40</v>
      </c>
      <c r="I1325" s="70" t="s">
        <v>24</v>
      </c>
      <c r="J1325">
        <v>7.1999999999999995E-2</v>
      </c>
      <c r="K1325">
        <v>2.7500000000000002E-4</v>
      </c>
      <c r="L1325">
        <v>6</v>
      </c>
      <c r="M1325">
        <v>0</v>
      </c>
      <c r="N1325">
        <v>0</v>
      </c>
      <c r="O1325">
        <v>1</v>
      </c>
      <c r="P1325" s="70" t="s">
        <v>91</v>
      </c>
      <c r="Q1325">
        <v>0</v>
      </c>
      <c r="R1325">
        <v>0</v>
      </c>
    </row>
    <row r="1326" spans="1:18" x14ac:dyDescent="0.25">
      <c r="A1326">
        <v>1326</v>
      </c>
      <c r="B1326" s="31" t="s">
        <v>8185</v>
      </c>
      <c r="C1326" s="70" t="s">
        <v>900</v>
      </c>
      <c r="D1326" s="70" t="s">
        <v>166</v>
      </c>
      <c r="E1326" s="70" t="s">
        <v>4136</v>
      </c>
      <c r="F1326" s="70" t="s">
        <v>2690</v>
      </c>
      <c r="G1326" s="70" t="s">
        <v>2078</v>
      </c>
      <c r="H1326" s="70" t="s">
        <v>40</v>
      </c>
      <c r="I1326" s="70" t="s">
        <v>24</v>
      </c>
      <c r="J1326">
        <v>0.121</v>
      </c>
      <c r="K1326">
        <v>0</v>
      </c>
      <c r="L1326">
        <v>6</v>
      </c>
      <c r="M1326">
        <v>0</v>
      </c>
      <c r="N1326">
        <v>0</v>
      </c>
      <c r="O1326">
        <v>1</v>
      </c>
      <c r="P1326" s="70" t="s">
        <v>91</v>
      </c>
      <c r="Q1326">
        <v>0</v>
      </c>
      <c r="R1326">
        <v>0</v>
      </c>
    </row>
    <row r="1327" spans="1:18" x14ac:dyDescent="0.25">
      <c r="A1327">
        <v>1327</v>
      </c>
      <c r="B1327" s="31" t="s">
        <v>8186</v>
      </c>
      <c r="C1327" s="70" t="s">
        <v>2781</v>
      </c>
      <c r="D1327" s="70" t="s">
        <v>166</v>
      </c>
      <c r="E1327" s="70" t="s">
        <v>4136</v>
      </c>
      <c r="F1327" s="70" t="s">
        <v>2690</v>
      </c>
      <c r="G1327" s="70" t="s">
        <v>2078</v>
      </c>
      <c r="H1327" s="70" t="s">
        <v>145</v>
      </c>
      <c r="I1327" s="70" t="s">
        <v>24</v>
      </c>
      <c r="J1327">
        <v>9.2999999999999999E-2</v>
      </c>
      <c r="K1327">
        <v>2E-3</v>
      </c>
      <c r="L1327">
        <v>6</v>
      </c>
      <c r="M1327">
        <v>0</v>
      </c>
      <c r="N1327">
        <v>0</v>
      </c>
      <c r="O1327">
        <v>1</v>
      </c>
      <c r="P1327" s="70" t="s">
        <v>91</v>
      </c>
      <c r="Q1327">
        <v>0</v>
      </c>
      <c r="R1327">
        <v>0</v>
      </c>
    </row>
    <row r="1328" spans="1:18" x14ac:dyDescent="0.25">
      <c r="A1328">
        <v>1328</v>
      </c>
      <c r="B1328" s="31" t="s">
        <v>8187</v>
      </c>
      <c r="C1328" s="70" t="s">
        <v>901</v>
      </c>
      <c r="D1328" s="70" t="s">
        <v>166</v>
      </c>
      <c r="E1328" s="70" t="s">
        <v>4136</v>
      </c>
      <c r="F1328" s="70" t="s">
        <v>2690</v>
      </c>
      <c r="G1328" s="70" t="s">
        <v>2078</v>
      </c>
      <c r="H1328" s="70" t="s">
        <v>145</v>
      </c>
      <c r="I1328" s="70" t="s">
        <v>24</v>
      </c>
      <c r="J1328">
        <v>0.121</v>
      </c>
      <c r="K1328">
        <v>2.7500000000000002E-4</v>
      </c>
      <c r="L1328">
        <v>6</v>
      </c>
      <c r="M1328">
        <v>0</v>
      </c>
      <c r="N1328">
        <v>0</v>
      </c>
      <c r="O1328">
        <v>1</v>
      </c>
      <c r="P1328" s="70" t="s">
        <v>336</v>
      </c>
      <c r="Q1328">
        <v>0</v>
      </c>
      <c r="R1328">
        <v>0</v>
      </c>
    </row>
    <row r="1329" spans="1:18" x14ac:dyDescent="0.25">
      <c r="A1329">
        <v>1329</v>
      </c>
      <c r="B1329" s="31" t="s">
        <v>8188</v>
      </c>
      <c r="C1329" s="70" t="s">
        <v>3426</v>
      </c>
      <c r="D1329" s="70" t="s">
        <v>166</v>
      </c>
      <c r="E1329" s="70" t="s">
        <v>4136</v>
      </c>
      <c r="F1329" s="70" t="s">
        <v>2487</v>
      </c>
      <c r="G1329" s="70" t="s">
        <v>2078</v>
      </c>
      <c r="H1329" s="70" t="s">
        <v>145</v>
      </c>
      <c r="I1329" s="70" t="s">
        <v>24</v>
      </c>
      <c r="J1329">
        <v>1.6E-2</v>
      </c>
      <c r="K1329">
        <v>0</v>
      </c>
      <c r="L1329">
        <v>6</v>
      </c>
      <c r="M1329">
        <v>0</v>
      </c>
      <c r="N1329">
        <v>0</v>
      </c>
      <c r="O1329">
        <v>1</v>
      </c>
      <c r="P1329" s="70" t="s">
        <v>91</v>
      </c>
      <c r="Q1329">
        <v>0</v>
      </c>
      <c r="R1329">
        <v>0</v>
      </c>
    </row>
    <row r="1330" spans="1:18" x14ac:dyDescent="0.25">
      <c r="A1330">
        <v>1330</v>
      </c>
      <c r="B1330" s="31" t="s">
        <v>8189</v>
      </c>
      <c r="C1330" s="70" t="s">
        <v>902</v>
      </c>
      <c r="D1330" s="70" t="s">
        <v>166</v>
      </c>
      <c r="E1330" s="70" t="s">
        <v>4136</v>
      </c>
      <c r="F1330" s="70" t="s">
        <v>2487</v>
      </c>
      <c r="G1330" s="70" t="s">
        <v>2078</v>
      </c>
      <c r="H1330" s="70" t="s">
        <v>145</v>
      </c>
      <c r="I1330" s="70" t="s">
        <v>24</v>
      </c>
      <c r="J1330">
        <v>0.02</v>
      </c>
      <c r="K1330">
        <v>2.7500000000000002E-4</v>
      </c>
      <c r="L1330">
        <v>6</v>
      </c>
      <c r="M1330">
        <v>0</v>
      </c>
      <c r="N1330">
        <v>0</v>
      </c>
      <c r="O1330">
        <v>1</v>
      </c>
      <c r="P1330" s="70" t="s">
        <v>91</v>
      </c>
      <c r="Q1330">
        <v>0</v>
      </c>
      <c r="R1330">
        <v>0</v>
      </c>
    </row>
    <row r="1331" spans="1:18" x14ac:dyDescent="0.25">
      <c r="A1331">
        <v>1331</v>
      </c>
      <c r="B1331" s="31" t="s">
        <v>8190</v>
      </c>
      <c r="C1331" s="70" t="s">
        <v>903</v>
      </c>
      <c r="D1331" s="70" t="s">
        <v>166</v>
      </c>
      <c r="E1331" s="70" t="s">
        <v>4136</v>
      </c>
      <c r="F1331" s="70" t="s">
        <v>2487</v>
      </c>
      <c r="G1331" s="70" t="s">
        <v>2078</v>
      </c>
      <c r="H1331" s="70" t="s">
        <v>40</v>
      </c>
      <c r="I1331" s="70" t="s">
        <v>24</v>
      </c>
      <c r="J1331">
        <v>5.0999999999999997E-2</v>
      </c>
      <c r="K1331">
        <v>0</v>
      </c>
      <c r="L1331">
        <v>6</v>
      </c>
      <c r="M1331">
        <v>0</v>
      </c>
      <c r="N1331">
        <v>0</v>
      </c>
      <c r="O1331">
        <v>1</v>
      </c>
      <c r="P1331" s="70" t="s">
        <v>91</v>
      </c>
      <c r="Q1331">
        <v>0</v>
      </c>
      <c r="R1331">
        <v>0</v>
      </c>
    </row>
    <row r="1332" spans="1:18" x14ac:dyDescent="0.25">
      <c r="A1332">
        <v>1332</v>
      </c>
      <c r="B1332" s="31" t="s">
        <v>8191</v>
      </c>
      <c r="C1332" s="70" t="s">
        <v>2848</v>
      </c>
      <c r="D1332" s="70" t="s">
        <v>166</v>
      </c>
      <c r="E1332" s="70" t="s">
        <v>4136</v>
      </c>
      <c r="F1332" s="70" t="s">
        <v>2487</v>
      </c>
      <c r="G1332" s="70" t="s">
        <v>2078</v>
      </c>
      <c r="H1332" s="70" t="s">
        <v>145</v>
      </c>
      <c r="I1332" s="70" t="s">
        <v>24</v>
      </c>
      <c r="J1332">
        <v>4.9000000000000002E-2</v>
      </c>
      <c r="K1332">
        <v>2E-3</v>
      </c>
      <c r="L1332">
        <v>6</v>
      </c>
      <c r="M1332">
        <v>0</v>
      </c>
      <c r="N1332">
        <v>0</v>
      </c>
      <c r="O1332">
        <v>1</v>
      </c>
      <c r="P1332" s="70" t="s">
        <v>91</v>
      </c>
      <c r="Q1332">
        <v>0</v>
      </c>
      <c r="R1332">
        <v>0</v>
      </c>
    </row>
    <row r="1333" spans="1:18" x14ac:dyDescent="0.25">
      <c r="A1333">
        <v>1333</v>
      </c>
      <c r="B1333" s="31" t="s">
        <v>8192</v>
      </c>
      <c r="C1333" s="70" t="s">
        <v>904</v>
      </c>
      <c r="D1333" s="70" t="s">
        <v>166</v>
      </c>
      <c r="E1333" s="70" t="s">
        <v>4136</v>
      </c>
      <c r="F1333" s="70" t="s">
        <v>2487</v>
      </c>
      <c r="G1333" s="70" t="s">
        <v>2078</v>
      </c>
      <c r="H1333" s="70" t="s">
        <v>40</v>
      </c>
      <c r="I1333" s="70" t="s">
        <v>24</v>
      </c>
      <c r="J1333">
        <v>1.4999999999999999E-2</v>
      </c>
      <c r="K1333">
        <v>0</v>
      </c>
      <c r="L1333">
        <v>6</v>
      </c>
      <c r="M1333">
        <v>0</v>
      </c>
      <c r="N1333">
        <v>0</v>
      </c>
      <c r="O1333">
        <v>1</v>
      </c>
      <c r="P1333" s="70" t="s">
        <v>91</v>
      </c>
      <c r="Q1333">
        <v>0</v>
      </c>
      <c r="R1333">
        <v>0</v>
      </c>
    </row>
    <row r="1334" spans="1:18" x14ac:dyDescent="0.25">
      <c r="A1334">
        <v>1334</v>
      </c>
      <c r="B1334" s="31" t="s">
        <v>8193</v>
      </c>
      <c r="C1334" s="70" t="s">
        <v>905</v>
      </c>
      <c r="D1334" s="70" t="s">
        <v>166</v>
      </c>
      <c r="E1334" s="70" t="s">
        <v>4136</v>
      </c>
      <c r="F1334" s="70" t="s">
        <v>2487</v>
      </c>
      <c r="G1334" s="70" t="s">
        <v>2078</v>
      </c>
      <c r="H1334" s="70" t="s">
        <v>145</v>
      </c>
      <c r="I1334" s="70" t="s">
        <v>24</v>
      </c>
      <c r="J1334">
        <v>0.04</v>
      </c>
      <c r="K1334">
        <v>0</v>
      </c>
      <c r="L1334">
        <v>6</v>
      </c>
      <c r="M1334">
        <v>0</v>
      </c>
      <c r="N1334">
        <v>0</v>
      </c>
      <c r="O1334">
        <v>1</v>
      </c>
      <c r="P1334" s="70" t="s">
        <v>91</v>
      </c>
      <c r="Q1334">
        <v>0</v>
      </c>
      <c r="R1334">
        <v>0</v>
      </c>
    </row>
    <row r="1335" spans="1:18" x14ac:dyDescent="0.25">
      <c r="A1335">
        <v>1335</v>
      </c>
      <c r="B1335" s="31" t="s">
        <v>8194</v>
      </c>
      <c r="C1335" s="70" t="s">
        <v>906</v>
      </c>
      <c r="D1335" s="70" t="s">
        <v>166</v>
      </c>
      <c r="E1335" s="70" t="s">
        <v>4136</v>
      </c>
      <c r="F1335" s="70" t="s">
        <v>2487</v>
      </c>
      <c r="G1335" s="70" t="s">
        <v>2078</v>
      </c>
      <c r="H1335" s="70" t="s">
        <v>40</v>
      </c>
      <c r="I1335" s="70" t="s">
        <v>24</v>
      </c>
      <c r="J1335">
        <v>6.5000000000000002E-2</v>
      </c>
      <c r="K1335">
        <v>0</v>
      </c>
      <c r="L1335">
        <v>6</v>
      </c>
      <c r="M1335">
        <v>0</v>
      </c>
      <c r="N1335">
        <v>0</v>
      </c>
      <c r="O1335">
        <v>1</v>
      </c>
      <c r="P1335" s="70" t="s">
        <v>91</v>
      </c>
      <c r="Q1335">
        <v>0</v>
      </c>
      <c r="R1335">
        <v>0</v>
      </c>
    </row>
    <row r="1336" spans="1:18" x14ac:dyDescent="0.25">
      <c r="A1336">
        <v>1336</v>
      </c>
      <c r="B1336" s="31" t="s">
        <v>8195</v>
      </c>
      <c r="C1336" s="70" t="s">
        <v>907</v>
      </c>
      <c r="D1336" s="70" t="s">
        <v>166</v>
      </c>
      <c r="E1336" s="70" t="s">
        <v>4136</v>
      </c>
      <c r="F1336" s="70" t="s">
        <v>2487</v>
      </c>
      <c r="G1336" s="70" t="s">
        <v>2078</v>
      </c>
      <c r="H1336" s="70" t="s">
        <v>145</v>
      </c>
      <c r="I1336" s="70" t="s">
        <v>24</v>
      </c>
      <c r="J1336">
        <v>7.2999999999999995E-2</v>
      </c>
      <c r="K1336">
        <v>2.7500000000000002E-4</v>
      </c>
      <c r="L1336">
        <v>6</v>
      </c>
      <c r="M1336">
        <v>0</v>
      </c>
      <c r="N1336">
        <v>0</v>
      </c>
      <c r="O1336">
        <v>1</v>
      </c>
      <c r="P1336" s="70" t="s">
        <v>91</v>
      </c>
      <c r="Q1336">
        <v>0</v>
      </c>
      <c r="R1336">
        <v>0</v>
      </c>
    </row>
    <row r="1337" spans="1:18" x14ac:dyDescent="0.25">
      <c r="A1337">
        <v>1337</v>
      </c>
      <c r="B1337" s="31" t="s">
        <v>8196</v>
      </c>
      <c r="C1337" s="70" t="s">
        <v>908</v>
      </c>
      <c r="D1337" s="70" t="s">
        <v>166</v>
      </c>
      <c r="E1337" s="70" t="s">
        <v>4136</v>
      </c>
      <c r="F1337" s="70" t="s">
        <v>2487</v>
      </c>
      <c r="G1337" s="70" t="s">
        <v>2078</v>
      </c>
      <c r="H1337" s="70" t="s">
        <v>145</v>
      </c>
      <c r="I1337" s="70" t="s">
        <v>24</v>
      </c>
      <c r="J1337">
        <v>7.0000000000000007E-2</v>
      </c>
      <c r="K1337">
        <v>2.7500000000000002E-4</v>
      </c>
      <c r="L1337">
        <v>6</v>
      </c>
      <c r="M1337">
        <v>0</v>
      </c>
      <c r="N1337">
        <v>0</v>
      </c>
      <c r="O1337">
        <v>1</v>
      </c>
      <c r="P1337" s="70" t="s">
        <v>91</v>
      </c>
      <c r="Q1337">
        <v>0</v>
      </c>
      <c r="R1337">
        <v>0</v>
      </c>
    </row>
    <row r="1338" spans="1:18" x14ac:dyDescent="0.25">
      <c r="A1338">
        <v>1338</v>
      </c>
      <c r="B1338" s="31" t="s">
        <v>8197</v>
      </c>
      <c r="C1338" s="70" t="s">
        <v>909</v>
      </c>
      <c r="D1338" s="70" t="s">
        <v>166</v>
      </c>
      <c r="E1338" s="70" t="s">
        <v>4136</v>
      </c>
      <c r="F1338" s="70" t="s">
        <v>2487</v>
      </c>
      <c r="G1338" s="70" t="s">
        <v>2078</v>
      </c>
      <c r="H1338" s="70" t="s">
        <v>145</v>
      </c>
      <c r="I1338" s="70" t="s">
        <v>24</v>
      </c>
      <c r="J1338">
        <v>7.0000000000000007E-2</v>
      </c>
      <c r="K1338">
        <v>0</v>
      </c>
      <c r="L1338">
        <v>6</v>
      </c>
      <c r="M1338">
        <v>0</v>
      </c>
      <c r="N1338">
        <v>0</v>
      </c>
      <c r="O1338">
        <v>1</v>
      </c>
      <c r="P1338" s="70" t="s">
        <v>91</v>
      </c>
      <c r="Q1338">
        <v>0</v>
      </c>
      <c r="R1338">
        <v>0</v>
      </c>
    </row>
    <row r="1339" spans="1:18" x14ac:dyDescent="0.25">
      <c r="A1339">
        <v>1339</v>
      </c>
      <c r="B1339" s="31" t="s">
        <v>8198</v>
      </c>
      <c r="C1339" s="70" t="s">
        <v>910</v>
      </c>
      <c r="D1339" s="70" t="s">
        <v>57</v>
      </c>
      <c r="E1339" s="70" t="s">
        <v>4079</v>
      </c>
      <c r="F1339" s="70" t="s">
        <v>4080</v>
      </c>
      <c r="G1339" s="70" t="s">
        <v>2078</v>
      </c>
      <c r="H1339" s="70" t="s">
        <v>282</v>
      </c>
      <c r="I1339" s="70" t="s">
        <v>24</v>
      </c>
      <c r="J1339">
        <v>9.4E-2</v>
      </c>
      <c r="K1339">
        <v>0</v>
      </c>
      <c r="L1339">
        <v>72</v>
      </c>
      <c r="M1339">
        <v>0</v>
      </c>
      <c r="N1339">
        <v>0</v>
      </c>
      <c r="O1339">
        <v>1</v>
      </c>
      <c r="P1339" s="70" t="s">
        <v>91</v>
      </c>
      <c r="Q1339">
        <v>0</v>
      </c>
      <c r="R1339">
        <v>0</v>
      </c>
    </row>
    <row r="1340" spans="1:18" x14ac:dyDescent="0.25">
      <c r="A1340">
        <v>1340</v>
      </c>
      <c r="B1340" s="31" t="s">
        <v>8199</v>
      </c>
      <c r="C1340" s="70" t="s">
        <v>911</v>
      </c>
      <c r="D1340" s="70" t="s">
        <v>57</v>
      </c>
      <c r="E1340" s="70" t="s">
        <v>4079</v>
      </c>
      <c r="F1340" s="70" t="s">
        <v>4080</v>
      </c>
      <c r="G1340" s="70" t="s">
        <v>2078</v>
      </c>
      <c r="H1340" s="70" t="s">
        <v>59</v>
      </c>
      <c r="I1340" s="70" t="s">
        <v>24</v>
      </c>
      <c r="J1340">
        <v>0.41499999999999998</v>
      </c>
      <c r="K1340">
        <v>0</v>
      </c>
      <c r="L1340">
        <v>12</v>
      </c>
      <c r="M1340">
        <v>0</v>
      </c>
      <c r="N1340">
        <v>0</v>
      </c>
      <c r="O1340">
        <v>1</v>
      </c>
      <c r="P1340" s="70" t="s">
        <v>91</v>
      </c>
      <c r="Q1340">
        <v>0</v>
      </c>
      <c r="R1340">
        <v>0</v>
      </c>
    </row>
    <row r="1341" spans="1:18" x14ac:dyDescent="0.25">
      <c r="A1341">
        <v>1341</v>
      </c>
      <c r="B1341" s="31" t="s">
        <v>8200</v>
      </c>
      <c r="C1341" s="70" t="s">
        <v>912</v>
      </c>
      <c r="D1341" s="70" t="s">
        <v>540</v>
      </c>
      <c r="E1341" s="70" t="s">
        <v>913</v>
      </c>
      <c r="F1341" s="70" t="s">
        <v>2491</v>
      </c>
      <c r="G1341" s="70" t="s">
        <v>2078</v>
      </c>
      <c r="H1341" s="70" t="s">
        <v>59</v>
      </c>
      <c r="I1341" s="70" t="s">
        <v>24</v>
      </c>
      <c r="J1341">
        <v>0.26400000000000001</v>
      </c>
      <c r="K1341">
        <v>0</v>
      </c>
      <c r="L1341">
        <v>12</v>
      </c>
      <c r="M1341">
        <v>0</v>
      </c>
      <c r="N1341">
        <v>0</v>
      </c>
      <c r="O1341">
        <v>1</v>
      </c>
      <c r="P1341" s="70" t="s">
        <v>553</v>
      </c>
      <c r="Q1341">
        <v>0</v>
      </c>
      <c r="R1341">
        <v>0</v>
      </c>
    </row>
    <row r="1342" spans="1:18" x14ac:dyDescent="0.25">
      <c r="A1342">
        <v>1342</v>
      </c>
      <c r="B1342" s="31" t="s">
        <v>8201</v>
      </c>
      <c r="C1342" s="70" t="s">
        <v>914</v>
      </c>
      <c r="D1342" s="70" t="s">
        <v>540</v>
      </c>
      <c r="E1342" s="70" t="s">
        <v>913</v>
      </c>
      <c r="F1342" s="70" t="s">
        <v>915</v>
      </c>
      <c r="G1342" s="70" t="s">
        <v>2078</v>
      </c>
      <c r="H1342" s="70" t="s">
        <v>59</v>
      </c>
      <c r="I1342" s="70" t="s">
        <v>24</v>
      </c>
      <c r="J1342">
        <v>0.26</v>
      </c>
      <c r="K1342">
        <v>3.8400000000000001E-4</v>
      </c>
      <c r="L1342">
        <v>12</v>
      </c>
      <c r="M1342">
        <v>0</v>
      </c>
      <c r="N1342">
        <v>0</v>
      </c>
      <c r="O1342">
        <v>1</v>
      </c>
      <c r="P1342" s="70" t="s">
        <v>553</v>
      </c>
      <c r="Q1342">
        <v>0</v>
      </c>
      <c r="R1342">
        <v>0</v>
      </c>
    </row>
    <row r="1343" spans="1:18" x14ac:dyDescent="0.25">
      <c r="A1343">
        <v>1343</v>
      </c>
      <c r="B1343" s="31" t="s">
        <v>8202</v>
      </c>
      <c r="C1343" s="70" t="s">
        <v>916</v>
      </c>
      <c r="D1343" s="70" t="s">
        <v>57</v>
      </c>
      <c r="E1343" s="70" t="s">
        <v>4200</v>
      </c>
      <c r="F1343" s="70" t="s">
        <v>4201</v>
      </c>
      <c r="G1343" s="70" t="s">
        <v>2078</v>
      </c>
      <c r="H1343" s="70" t="s">
        <v>59</v>
      </c>
      <c r="I1343" s="70" t="s">
        <v>24</v>
      </c>
      <c r="J1343">
        <v>4.7E-2</v>
      </c>
      <c r="K1343">
        <v>0</v>
      </c>
      <c r="L1343">
        <v>12</v>
      </c>
      <c r="M1343">
        <v>0</v>
      </c>
      <c r="N1343">
        <v>0</v>
      </c>
      <c r="O1343">
        <v>1</v>
      </c>
      <c r="P1343" s="70" t="s">
        <v>553</v>
      </c>
      <c r="Q1343">
        <v>0</v>
      </c>
      <c r="R1343">
        <v>0</v>
      </c>
    </row>
    <row r="1344" spans="1:18" x14ac:dyDescent="0.25">
      <c r="A1344">
        <v>1344</v>
      </c>
      <c r="B1344" s="31" t="s">
        <v>8203</v>
      </c>
      <c r="C1344" s="70" t="s">
        <v>4728</v>
      </c>
      <c r="D1344" s="70" t="s">
        <v>57</v>
      </c>
      <c r="E1344" s="70" t="s">
        <v>4200</v>
      </c>
      <c r="F1344" s="70" t="s">
        <v>4201</v>
      </c>
      <c r="G1344" s="70" t="s">
        <v>2078</v>
      </c>
      <c r="H1344" s="70" t="s">
        <v>59</v>
      </c>
      <c r="I1344" s="70" t="s">
        <v>24</v>
      </c>
      <c r="J1344">
        <v>0.04</v>
      </c>
      <c r="K1344">
        <v>0</v>
      </c>
      <c r="L1344">
        <v>12</v>
      </c>
      <c r="M1344">
        <v>0</v>
      </c>
      <c r="N1344">
        <v>0</v>
      </c>
      <c r="O1344">
        <v>1</v>
      </c>
      <c r="P1344" s="70" t="s">
        <v>553</v>
      </c>
      <c r="Q1344">
        <v>0</v>
      </c>
      <c r="R1344">
        <v>0</v>
      </c>
    </row>
    <row r="1345" spans="1:18" x14ac:dyDescent="0.25">
      <c r="A1345">
        <v>1345</v>
      </c>
      <c r="B1345" s="31" t="s">
        <v>8204</v>
      </c>
      <c r="C1345" s="70" t="s">
        <v>917</v>
      </c>
      <c r="D1345" s="70" t="s">
        <v>57</v>
      </c>
      <c r="E1345" s="70" t="s">
        <v>4200</v>
      </c>
      <c r="F1345" s="70" t="s">
        <v>4201</v>
      </c>
      <c r="G1345" s="70" t="s">
        <v>2078</v>
      </c>
      <c r="H1345" s="70" t="s">
        <v>59</v>
      </c>
      <c r="I1345" s="70" t="s">
        <v>24</v>
      </c>
      <c r="J1345">
        <v>0.04</v>
      </c>
      <c r="K1345">
        <v>0</v>
      </c>
      <c r="L1345">
        <v>12</v>
      </c>
      <c r="M1345">
        <v>0</v>
      </c>
      <c r="N1345">
        <v>0</v>
      </c>
      <c r="O1345">
        <v>1</v>
      </c>
      <c r="P1345" s="70" t="s">
        <v>553</v>
      </c>
      <c r="Q1345">
        <v>0</v>
      </c>
      <c r="R1345">
        <v>0</v>
      </c>
    </row>
    <row r="1346" spans="1:18" x14ac:dyDescent="0.25">
      <c r="A1346">
        <v>1346</v>
      </c>
      <c r="B1346" s="31" t="s">
        <v>8205</v>
      </c>
      <c r="C1346" s="70" t="s">
        <v>4729</v>
      </c>
      <c r="D1346" s="70" t="s">
        <v>57</v>
      </c>
      <c r="E1346" s="70" t="s">
        <v>4200</v>
      </c>
      <c r="F1346" s="70" t="s">
        <v>4201</v>
      </c>
      <c r="G1346" s="70" t="s">
        <v>2078</v>
      </c>
      <c r="H1346" s="70" t="s">
        <v>59</v>
      </c>
      <c r="I1346" s="70" t="s">
        <v>24</v>
      </c>
      <c r="J1346">
        <v>4.7E-2</v>
      </c>
      <c r="K1346">
        <v>2E-3</v>
      </c>
      <c r="L1346">
        <v>12</v>
      </c>
      <c r="M1346">
        <v>0</v>
      </c>
      <c r="N1346">
        <v>0</v>
      </c>
      <c r="O1346">
        <v>1</v>
      </c>
      <c r="P1346" s="70" t="s">
        <v>553</v>
      </c>
      <c r="Q1346">
        <v>0</v>
      </c>
      <c r="R1346">
        <v>0</v>
      </c>
    </row>
    <row r="1347" spans="1:18" x14ac:dyDescent="0.25">
      <c r="A1347">
        <v>1347</v>
      </c>
      <c r="B1347" s="31" t="s">
        <v>8206</v>
      </c>
      <c r="C1347" s="70" t="s">
        <v>3556</v>
      </c>
      <c r="D1347" s="70" t="s">
        <v>57</v>
      </c>
      <c r="E1347" s="70" t="s">
        <v>4200</v>
      </c>
      <c r="F1347" s="70" t="s">
        <v>4201</v>
      </c>
      <c r="G1347" s="70" t="s">
        <v>2078</v>
      </c>
      <c r="H1347" s="70" t="s">
        <v>59</v>
      </c>
      <c r="I1347" s="70" t="s">
        <v>24</v>
      </c>
      <c r="J1347">
        <v>0.05</v>
      </c>
      <c r="K1347">
        <v>1E-3</v>
      </c>
      <c r="L1347">
        <v>12</v>
      </c>
      <c r="M1347">
        <v>0</v>
      </c>
      <c r="N1347">
        <v>0</v>
      </c>
      <c r="O1347">
        <v>1</v>
      </c>
      <c r="P1347" s="70" t="s">
        <v>553</v>
      </c>
      <c r="Q1347">
        <v>0</v>
      </c>
      <c r="R1347">
        <v>0</v>
      </c>
    </row>
    <row r="1348" spans="1:18" x14ac:dyDescent="0.25">
      <c r="A1348">
        <v>1348</v>
      </c>
      <c r="B1348" s="31" t="s">
        <v>8207</v>
      </c>
      <c r="C1348" s="70" t="s">
        <v>918</v>
      </c>
      <c r="D1348" s="70" t="s">
        <v>57</v>
      </c>
      <c r="E1348" s="70" t="s">
        <v>4079</v>
      </c>
      <c r="F1348" s="70" t="s">
        <v>4080</v>
      </c>
      <c r="G1348" s="70" t="s">
        <v>2078</v>
      </c>
      <c r="H1348" s="70" t="s">
        <v>59</v>
      </c>
      <c r="I1348" s="70" t="s">
        <v>24</v>
      </c>
      <c r="J1348">
        <v>0.42</v>
      </c>
      <c r="K1348">
        <v>0</v>
      </c>
      <c r="L1348">
        <v>12</v>
      </c>
      <c r="M1348">
        <v>0</v>
      </c>
      <c r="N1348">
        <v>0</v>
      </c>
      <c r="O1348">
        <v>1</v>
      </c>
      <c r="P1348" s="70" t="s">
        <v>553</v>
      </c>
      <c r="Q1348">
        <v>0</v>
      </c>
      <c r="R1348">
        <v>0</v>
      </c>
    </row>
    <row r="1349" spans="1:18" x14ac:dyDescent="0.25">
      <c r="A1349">
        <v>1349</v>
      </c>
      <c r="B1349" s="31" t="s">
        <v>8208</v>
      </c>
      <c r="C1349" s="70" t="s">
        <v>919</v>
      </c>
      <c r="D1349" s="70" t="s">
        <v>57</v>
      </c>
      <c r="E1349" s="70" t="s">
        <v>4079</v>
      </c>
      <c r="F1349" s="70" t="s">
        <v>4080</v>
      </c>
      <c r="G1349" s="70" t="s">
        <v>2078</v>
      </c>
      <c r="H1349" s="70" t="s">
        <v>59</v>
      </c>
      <c r="I1349" s="70" t="s">
        <v>24</v>
      </c>
      <c r="J1349">
        <v>0.42</v>
      </c>
      <c r="K1349">
        <v>0</v>
      </c>
      <c r="L1349">
        <v>12</v>
      </c>
      <c r="M1349">
        <v>0</v>
      </c>
      <c r="N1349">
        <v>0</v>
      </c>
      <c r="O1349">
        <v>1</v>
      </c>
      <c r="P1349" s="70" t="s">
        <v>91</v>
      </c>
      <c r="Q1349">
        <v>0</v>
      </c>
      <c r="R1349">
        <v>0</v>
      </c>
    </row>
    <row r="1350" spans="1:18" x14ac:dyDescent="0.25">
      <c r="A1350">
        <v>1350</v>
      </c>
      <c r="B1350" s="31" t="s">
        <v>8209</v>
      </c>
      <c r="C1350" s="70" t="s">
        <v>920</v>
      </c>
      <c r="D1350" s="70" t="s">
        <v>57</v>
      </c>
      <c r="E1350" s="70" t="s">
        <v>4079</v>
      </c>
      <c r="F1350" s="70" t="s">
        <v>4080</v>
      </c>
      <c r="G1350" s="70" t="s">
        <v>2078</v>
      </c>
      <c r="H1350" s="70" t="s">
        <v>59</v>
      </c>
      <c r="I1350" s="70" t="s">
        <v>24</v>
      </c>
      <c r="J1350">
        <v>0.82</v>
      </c>
      <c r="K1350">
        <v>0</v>
      </c>
      <c r="L1350">
        <v>12</v>
      </c>
      <c r="M1350">
        <v>0</v>
      </c>
      <c r="N1350">
        <v>0</v>
      </c>
      <c r="O1350">
        <v>1</v>
      </c>
      <c r="P1350" s="70" t="s">
        <v>91</v>
      </c>
      <c r="Q1350">
        <v>0</v>
      </c>
      <c r="R1350">
        <v>0</v>
      </c>
    </row>
    <row r="1351" spans="1:18" x14ac:dyDescent="0.25">
      <c r="A1351">
        <v>1351</v>
      </c>
      <c r="B1351" s="31" t="s">
        <v>8210</v>
      </c>
      <c r="C1351" s="70" t="s">
        <v>921</v>
      </c>
      <c r="D1351" s="70" t="s">
        <v>540</v>
      </c>
      <c r="E1351" s="70" t="s">
        <v>577</v>
      </c>
      <c r="F1351" s="70" t="s">
        <v>4634</v>
      </c>
      <c r="G1351" s="70" t="s">
        <v>2078</v>
      </c>
      <c r="H1351" s="70" t="s">
        <v>222</v>
      </c>
      <c r="I1351" s="70" t="s">
        <v>24</v>
      </c>
      <c r="J1351">
        <v>0.15</v>
      </c>
      <c r="K1351">
        <v>2.5599999999999999E-4</v>
      </c>
      <c r="L1351">
        <v>24</v>
      </c>
      <c r="M1351">
        <v>0</v>
      </c>
      <c r="N1351">
        <v>0</v>
      </c>
      <c r="O1351">
        <v>1</v>
      </c>
      <c r="P1351" s="70" t="s">
        <v>91</v>
      </c>
      <c r="Q1351">
        <v>0</v>
      </c>
      <c r="R1351">
        <v>0</v>
      </c>
    </row>
    <row r="1352" spans="1:18" x14ac:dyDescent="0.25">
      <c r="A1352">
        <v>1352</v>
      </c>
      <c r="B1352" s="31" t="s">
        <v>8211</v>
      </c>
      <c r="C1352" s="70" t="s">
        <v>4730</v>
      </c>
      <c r="D1352" s="70" t="s">
        <v>57</v>
      </c>
      <c r="E1352" s="70" t="s">
        <v>4079</v>
      </c>
      <c r="F1352" s="70" t="s">
        <v>4080</v>
      </c>
      <c r="G1352" s="70" t="s">
        <v>2078</v>
      </c>
      <c r="H1352" s="70" t="s">
        <v>59</v>
      </c>
      <c r="I1352" s="70" t="s">
        <v>24</v>
      </c>
      <c r="J1352">
        <v>4.9000000000000002E-2</v>
      </c>
      <c r="K1352">
        <v>0</v>
      </c>
      <c r="L1352">
        <v>12</v>
      </c>
      <c r="M1352">
        <v>0</v>
      </c>
      <c r="N1352">
        <v>0</v>
      </c>
      <c r="O1352">
        <v>1</v>
      </c>
      <c r="P1352" s="70" t="s">
        <v>91</v>
      </c>
      <c r="Q1352">
        <v>0</v>
      </c>
      <c r="R1352">
        <v>0</v>
      </c>
    </row>
    <row r="1353" spans="1:18" x14ac:dyDescent="0.25">
      <c r="A1353">
        <v>1353</v>
      </c>
      <c r="B1353" s="31" t="s">
        <v>8212</v>
      </c>
      <c r="C1353" s="70" t="s">
        <v>922</v>
      </c>
      <c r="D1353" s="70" t="s">
        <v>166</v>
      </c>
      <c r="E1353" s="70" t="s">
        <v>4136</v>
      </c>
      <c r="F1353" s="70" t="s">
        <v>2487</v>
      </c>
      <c r="G1353" s="70" t="s">
        <v>2078</v>
      </c>
      <c r="H1353" s="70" t="s">
        <v>145</v>
      </c>
      <c r="I1353" s="70" t="s">
        <v>24</v>
      </c>
      <c r="J1353">
        <v>3.3000000000000002E-2</v>
      </c>
      <c r="K1353">
        <v>2.7500000000000002E-4</v>
      </c>
      <c r="L1353">
        <v>6</v>
      </c>
      <c r="M1353">
        <v>0</v>
      </c>
      <c r="N1353">
        <v>0</v>
      </c>
      <c r="O1353">
        <v>1</v>
      </c>
      <c r="P1353" s="70" t="s">
        <v>91</v>
      </c>
      <c r="Q1353">
        <v>0</v>
      </c>
      <c r="R1353">
        <v>0</v>
      </c>
    </row>
    <row r="1354" spans="1:18" x14ac:dyDescent="0.25">
      <c r="A1354">
        <v>1354</v>
      </c>
      <c r="B1354" s="31" t="s">
        <v>8213</v>
      </c>
      <c r="C1354" s="70" t="s">
        <v>923</v>
      </c>
      <c r="D1354" s="70" t="s">
        <v>57</v>
      </c>
      <c r="E1354" s="70" t="s">
        <v>4079</v>
      </c>
      <c r="F1354" s="70" t="s">
        <v>4080</v>
      </c>
      <c r="G1354" s="70" t="s">
        <v>2078</v>
      </c>
      <c r="H1354" s="70" t="s">
        <v>207</v>
      </c>
      <c r="I1354" s="70" t="s">
        <v>24</v>
      </c>
      <c r="J1354">
        <v>4.9000000000000002E-2</v>
      </c>
      <c r="K1354">
        <v>0</v>
      </c>
      <c r="L1354">
        <v>96</v>
      </c>
      <c r="M1354">
        <v>0</v>
      </c>
      <c r="N1354">
        <v>0</v>
      </c>
      <c r="O1354">
        <v>1</v>
      </c>
      <c r="P1354" s="70" t="s">
        <v>91</v>
      </c>
      <c r="Q1354">
        <v>0</v>
      </c>
      <c r="R1354">
        <v>0</v>
      </c>
    </row>
    <row r="1355" spans="1:18" x14ac:dyDescent="0.25">
      <c r="A1355">
        <v>1355</v>
      </c>
      <c r="B1355" s="31" t="s">
        <v>8214</v>
      </c>
      <c r="C1355" s="70" t="s">
        <v>924</v>
      </c>
      <c r="D1355" s="70" t="s">
        <v>57</v>
      </c>
      <c r="E1355" s="70" t="s">
        <v>4200</v>
      </c>
      <c r="F1355" s="70" t="s">
        <v>4201</v>
      </c>
      <c r="G1355" s="70" t="s">
        <v>2078</v>
      </c>
      <c r="H1355" s="70" t="s">
        <v>59</v>
      </c>
      <c r="I1355" s="70" t="s">
        <v>24</v>
      </c>
      <c r="J1355">
        <v>0.06</v>
      </c>
      <c r="K1355">
        <v>0</v>
      </c>
      <c r="L1355">
        <v>12</v>
      </c>
      <c r="M1355">
        <v>0</v>
      </c>
      <c r="N1355">
        <v>0</v>
      </c>
      <c r="O1355">
        <v>1</v>
      </c>
      <c r="P1355" s="70" t="s">
        <v>553</v>
      </c>
      <c r="Q1355">
        <v>0</v>
      </c>
      <c r="R1355">
        <v>0</v>
      </c>
    </row>
    <row r="1356" spans="1:18" x14ac:dyDescent="0.25">
      <c r="A1356">
        <v>1356</v>
      </c>
      <c r="B1356" s="31" t="s">
        <v>8215</v>
      </c>
      <c r="C1356" s="70" t="s">
        <v>925</v>
      </c>
      <c r="D1356" s="70" t="s">
        <v>57</v>
      </c>
      <c r="E1356" s="70" t="s">
        <v>4079</v>
      </c>
      <c r="F1356" s="70" t="s">
        <v>4080</v>
      </c>
      <c r="G1356" s="70" t="s">
        <v>2078</v>
      </c>
      <c r="H1356" s="70" t="s">
        <v>59</v>
      </c>
      <c r="I1356" s="70" t="s">
        <v>24</v>
      </c>
      <c r="J1356">
        <v>0.04</v>
      </c>
      <c r="K1356">
        <v>0</v>
      </c>
      <c r="L1356">
        <v>12</v>
      </c>
      <c r="M1356">
        <v>0</v>
      </c>
      <c r="N1356">
        <v>0</v>
      </c>
      <c r="O1356">
        <v>1</v>
      </c>
      <c r="P1356" s="70" t="s">
        <v>553</v>
      </c>
      <c r="Q1356">
        <v>0</v>
      </c>
      <c r="R1356">
        <v>0</v>
      </c>
    </row>
    <row r="1357" spans="1:18" x14ac:dyDescent="0.25">
      <c r="A1357">
        <v>1357</v>
      </c>
      <c r="B1357" s="31" t="s">
        <v>8216</v>
      </c>
      <c r="C1357" s="70" t="s">
        <v>926</v>
      </c>
      <c r="D1357" s="70" t="s">
        <v>57</v>
      </c>
      <c r="E1357" s="70" t="s">
        <v>4200</v>
      </c>
      <c r="F1357" s="70" t="s">
        <v>4201</v>
      </c>
      <c r="G1357" s="70" t="s">
        <v>4625</v>
      </c>
      <c r="H1357" s="70" t="s">
        <v>59</v>
      </c>
      <c r="I1357" s="70" t="s">
        <v>24</v>
      </c>
      <c r="J1357">
        <v>4.7E-2</v>
      </c>
      <c r="K1357">
        <v>0</v>
      </c>
      <c r="L1357">
        <v>12</v>
      </c>
      <c r="M1357">
        <v>0</v>
      </c>
      <c r="N1357">
        <v>0</v>
      </c>
      <c r="O1357">
        <v>1</v>
      </c>
      <c r="P1357" s="70" t="s">
        <v>553</v>
      </c>
      <c r="Q1357">
        <v>0</v>
      </c>
      <c r="R1357">
        <v>0</v>
      </c>
    </row>
    <row r="1358" spans="1:18" x14ac:dyDescent="0.25">
      <c r="A1358">
        <v>1358</v>
      </c>
      <c r="B1358" s="31" t="s">
        <v>8217</v>
      </c>
      <c r="C1358" s="70" t="s">
        <v>927</v>
      </c>
      <c r="D1358" s="70" t="s">
        <v>57</v>
      </c>
      <c r="E1358" s="70" t="s">
        <v>4200</v>
      </c>
      <c r="F1358" s="70" t="s">
        <v>4201</v>
      </c>
      <c r="G1358" s="70" t="s">
        <v>2078</v>
      </c>
      <c r="H1358" s="70" t="s">
        <v>59</v>
      </c>
      <c r="I1358" s="70" t="s">
        <v>24</v>
      </c>
      <c r="J1358">
        <v>3.5000000000000003E-2</v>
      </c>
      <c r="K1358">
        <v>0</v>
      </c>
      <c r="L1358">
        <v>12</v>
      </c>
      <c r="M1358">
        <v>0</v>
      </c>
      <c r="N1358">
        <v>0</v>
      </c>
      <c r="O1358">
        <v>1</v>
      </c>
      <c r="P1358" s="70" t="s">
        <v>553</v>
      </c>
      <c r="Q1358">
        <v>0</v>
      </c>
      <c r="R1358">
        <v>0</v>
      </c>
    </row>
    <row r="1359" spans="1:18" x14ac:dyDescent="0.25">
      <c r="A1359">
        <v>1359</v>
      </c>
      <c r="B1359" s="31" t="s">
        <v>8218</v>
      </c>
      <c r="C1359" s="70" t="s">
        <v>3857</v>
      </c>
      <c r="D1359" s="70" t="s">
        <v>57</v>
      </c>
      <c r="E1359" s="70" t="s">
        <v>4079</v>
      </c>
      <c r="F1359" s="70" t="s">
        <v>4080</v>
      </c>
      <c r="G1359" s="70" t="s">
        <v>2078</v>
      </c>
      <c r="H1359" s="70" t="s">
        <v>59</v>
      </c>
      <c r="I1359" s="70" t="s">
        <v>24</v>
      </c>
      <c r="J1359">
        <v>0.01</v>
      </c>
      <c r="K1359">
        <v>0</v>
      </c>
      <c r="L1359">
        <v>12</v>
      </c>
      <c r="M1359">
        <v>0</v>
      </c>
      <c r="N1359">
        <v>0</v>
      </c>
      <c r="O1359">
        <v>1</v>
      </c>
      <c r="P1359" s="70" t="s">
        <v>553</v>
      </c>
      <c r="Q1359">
        <v>0</v>
      </c>
      <c r="R1359">
        <v>0</v>
      </c>
    </row>
    <row r="1360" spans="1:18" x14ac:dyDescent="0.25">
      <c r="A1360">
        <v>1360</v>
      </c>
      <c r="B1360" s="31" t="s">
        <v>8219</v>
      </c>
      <c r="C1360" s="70" t="s">
        <v>928</v>
      </c>
      <c r="D1360" s="70" t="s">
        <v>881</v>
      </c>
      <c r="E1360" s="70" t="s">
        <v>2538</v>
      </c>
      <c r="F1360" s="70" t="s">
        <v>2539</v>
      </c>
      <c r="G1360" s="70" t="s">
        <v>929</v>
      </c>
      <c r="H1360" s="70" t="s">
        <v>40</v>
      </c>
      <c r="I1360" s="70" t="s">
        <v>24</v>
      </c>
      <c r="J1360">
        <v>0.61</v>
      </c>
      <c r="K1360">
        <v>8.9999999999999998E-4</v>
      </c>
      <c r="L1360">
        <v>12</v>
      </c>
      <c r="M1360">
        <v>0</v>
      </c>
      <c r="N1360">
        <v>0</v>
      </c>
      <c r="O1360">
        <v>1</v>
      </c>
      <c r="P1360" s="70" t="s">
        <v>336</v>
      </c>
      <c r="Q1360">
        <v>0</v>
      </c>
      <c r="R1360">
        <v>0</v>
      </c>
    </row>
    <row r="1361" spans="1:18" x14ac:dyDescent="0.25">
      <c r="A1361">
        <v>1361</v>
      </c>
      <c r="B1361" s="31" t="s">
        <v>8220</v>
      </c>
      <c r="C1361" s="70" t="s">
        <v>930</v>
      </c>
      <c r="D1361" s="70" t="s">
        <v>881</v>
      </c>
      <c r="E1361" s="70" t="s">
        <v>2538</v>
      </c>
      <c r="F1361" s="70" t="s">
        <v>2539</v>
      </c>
      <c r="G1361" s="70" t="s">
        <v>929</v>
      </c>
      <c r="H1361" s="70" t="s">
        <v>103</v>
      </c>
      <c r="I1361" s="70" t="s">
        <v>24</v>
      </c>
      <c r="J1361">
        <v>0.28499999999999998</v>
      </c>
      <c r="K1361">
        <v>1E-3</v>
      </c>
      <c r="L1361">
        <v>12</v>
      </c>
      <c r="M1361">
        <v>0</v>
      </c>
      <c r="N1361">
        <v>0</v>
      </c>
      <c r="O1361">
        <v>1</v>
      </c>
      <c r="P1361" s="70" t="s">
        <v>336</v>
      </c>
      <c r="Q1361">
        <v>0</v>
      </c>
      <c r="R1361">
        <v>0</v>
      </c>
    </row>
    <row r="1362" spans="1:18" x14ac:dyDescent="0.25">
      <c r="A1362">
        <v>1362</v>
      </c>
      <c r="B1362" s="31" t="s">
        <v>8221</v>
      </c>
      <c r="C1362" s="70" t="s">
        <v>2818</v>
      </c>
      <c r="D1362" s="70" t="s">
        <v>881</v>
      </c>
      <c r="E1362" s="70" t="s">
        <v>2450</v>
      </c>
      <c r="F1362" s="70" t="s">
        <v>2451</v>
      </c>
      <c r="G1362" s="70" t="s">
        <v>929</v>
      </c>
      <c r="H1362" s="70" t="s">
        <v>103</v>
      </c>
      <c r="I1362" s="70" t="s">
        <v>24</v>
      </c>
      <c r="J1362">
        <v>1</v>
      </c>
      <c r="K1362">
        <v>1E-3</v>
      </c>
      <c r="L1362">
        <v>12</v>
      </c>
      <c r="M1362">
        <v>0</v>
      </c>
      <c r="N1362">
        <v>0</v>
      </c>
      <c r="O1362">
        <v>1</v>
      </c>
      <c r="P1362" s="70" t="s">
        <v>75</v>
      </c>
      <c r="Q1362">
        <v>0</v>
      </c>
      <c r="R1362">
        <v>0</v>
      </c>
    </row>
    <row r="1363" spans="1:18" x14ac:dyDescent="0.25">
      <c r="A1363">
        <v>1363</v>
      </c>
      <c r="B1363" s="31" t="s">
        <v>8222</v>
      </c>
      <c r="C1363" s="70" t="s">
        <v>932</v>
      </c>
      <c r="D1363" s="70" t="s">
        <v>881</v>
      </c>
      <c r="E1363" s="70" t="s">
        <v>2450</v>
      </c>
      <c r="F1363" s="70" t="s">
        <v>2451</v>
      </c>
      <c r="G1363" s="70" t="s">
        <v>929</v>
      </c>
      <c r="H1363" s="70" t="s">
        <v>103</v>
      </c>
      <c r="I1363" s="70" t="s">
        <v>24</v>
      </c>
      <c r="J1363">
        <v>1</v>
      </c>
      <c r="K1363">
        <v>4.0000000000000001E-3</v>
      </c>
      <c r="L1363">
        <v>12</v>
      </c>
      <c r="M1363">
        <v>0</v>
      </c>
      <c r="N1363">
        <v>0</v>
      </c>
      <c r="O1363">
        <v>1</v>
      </c>
      <c r="P1363" s="70" t="s">
        <v>75</v>
      </c>
      <c r="Q1363">
        <v>0</v>
      </c>
      <c r="R1363">
        <v>0</v>
      </c>
    </row>
    <row r="1364" spans="1:18" x14ac:dyDescent="0.25">
      <c r="A1364">
        <v>1364</v>
      </c>
      <c r="B1364" s="31" t="s">
        <v>8223</v>
      </c>
      <c r="C1364" s="70" t="s">
        <v>933</v>
      </c>
      <c r="D1364" s="70" t="s">
        <v>881</v>
      </c>
      <c r="E1364" s="70" t="s">
        <v>2450</v>
      </c>
      <c r="F1364" s="70" t="s">
        <v>2451</v>
      </c>
      <c r="G1364" s="70" t="s">
        <v>929</v>
      </c>
      <c r="H1364" s="70" t="s">
        <v>103</v>
      </c>
      <c r="I1364" s="70" t="s">
        <v>24</v>
      </c>
      <c r="J1364">
        <v>1</v>
      </c>
      <c r="K1364">
        <v>4.0000000000000001E-3</v>
      </c>
      <c r="L1364">
        <v>12</v>
      </c>
      <c r="M1364">
        <v>0</v>
      </c>
      <c r="N1364">
        <v>0</v>
      </c>
      <c r="O1364">
        <v>1</v>
      </c>
      <c r="P1364" s="70" t="s">
        <v>75</v>
      </c>
      <c r="Q1364">
        <v>0</v>
      </c>
      <c r="R1364">
        <v>0</v>
      </c>
    </row>
    <row r="1365" spans="1:18" x14ac:dyDescent="0.25">
      <c r="A1365">
        <v>1365</v>
      </c>
      <c r="B1365" s="31" t="s">
        <v>8224</v>
      </c>
      <c r="C1365" s="70" t="s">
        <v>934</v>
      </c>
      <c r="D1365" s="70" t="s">
        <v>881</v>
      </c>
      <c r="E1365" s="70" t="s">
        <v>2450</v>
      </c>
      <c r="F1365" s="70" t="s">
        <v>2451</v>
      </c>
      <c r="G1365" s="70" t="s">
        <v>929</v>
      </c>
      <c r="H1365" s="70" t="s">
        <v>103</v>
      </c>
      <c r="I1365" s="70" t="s">
        <v>24</v>
      </c>
      <c r="J1365">
        <v>1</v>
      </c>
      <c r="K1365">
        <v>4.0000000000000001E-3</v>
      </c>
      <c r="L1365">
        <v>12</v>
      </c>
      <c r="M1365">
        <v>0</v>
      </c>
      <c r="N1365">
        <v>0</v>
      </c>
      <c r="O1365">
        <v>1</v>
      </c>
      <c r="P1365" s="70" t="s">
        <v>75</v>
      </c>
      <c r="Q1365">
        <v>0</v>
      </c>
      <c r="R1365">
        <v>0</v>
      </c>
    </row>
    <row r="1366" spans="1:18" x14ac:dyDescent="0.25">
      <c r="A1366">
        <v>1366</v>
      </c>
      <c r="B1366" s="31" t="s">
        <v>8225</v>
      </c>
      <c r="C1366" s="70" t="s">
        <v>935</v>
      </c>
      <c r="D1366" s="70" t="s">
        <v>881</v>
      </c>
      <c r="E1366" s="70" t="s">
        <v>2450</v>
      </c>
      <c r="F1366" s="70" t="s">
        <v>2451</v>
      </c>
      <c r="G1366" s="70" t="s">
        <v>929</v>
      </c>
      <c r="H1366" s="70" t="s">
        <v>103</v>
      </c>
      <c r="I1366" s="70" t="s">
        <v>24</v>
      </c>
      <c r="J1366">
        <v>1</v>
      </c>
      <c r="K1366">
        <v>3.591E-3</v>
      </c>
      <c r="L1366">
        <v>12</v>
      </c>
      <c r="M1366">
        <v>0</v>
      </c>
      <c r="N1366">
        <v>0</v>
      </c>
      <c r="O1366">
        <v>1</v>
      </c>
      <c r="P1366" s="70" t="s">
        <v>75</v>
      </c>
      <c r="Q1366">
        <v>0</v>
      </c>
      <c r="R1366">
        <v>0</v>
      </c>
    </row>
    <row r="1367" spans="1:18" x14ac:dyDescent="0.25">
      <c r="A1367">
        <v>1367</v>
      </c>
      <c r="B1367" s="31" t="s">
        <v>8226</v>
      </c>
      <c r="C1367" s="70" t="s">
        <v>936</v>
      </c>
      <c r="D1367" s="70" t="s">
        <v>881</v>
      </c>
      <c r="E1367" s="70" t="s">
        <v>2450</v>
      </c>
      <c r="F1367" s="70" t="s">
        <v>2451</v>
      </c>
      <c r="G1367" s="70" t="s">
        <v>929</v>
      </c>
      <c r="H1367" s="70" t="s">
        <v>103</v>
      </c>
      <c r="I1367" s="70" t="s">
        <v>24</v>
      </c>
      <c r="J1367">
        <v>1</v>
      </c>
      <c r="K1367">
        <v>4.0000000000000001E-3</v>
      </c>
      <c r="L1367">
        <v>12</v>
      </c>
      <c r="M1367">
        <v>0</v>
      </c>
      <c r="N1367">
        <v>0</v>
      </c>
      <c r="O1367">
        <v>1</v>
      </c>
      <c r="P1367" s="70" t="s">
        <v>75</v>
      </c>
      <c r="Q1367">
        <v>0</v>
      </c>
      <c r="R1367">
        <v>0</v>
      </c>
    </row>
    <row r="1368" spans="1:18" x14ac:dyDescent="0.25">
      <c r="A1368">
        <v>1368</v>
      </c>
      <c r="B1368" s="31" t="s">
        <v>8227</v>
      </c>
      <c r="C1368" s="70" t="s">
        <v>937</v>
      </c>
      <c r="D1368" s="70" t="s">
        <v>881</v>
      </c>
      <c r="E1368" s="70" t="s">
        <v>2450</v>
      </c>
      <c r="F1368" s="70" t="s">
        <v>2451</v>
      </c>
      <c r="G1368" s="70" t="s">
        <v>929</v>
      </c>
      <c r="H1368" s="70" t="s">
        <v>103</v>
      </c>
      <c r="I1368" s="70" t="s">
        <v>24</v>
      </c>
      <c r="J1368">
        <v>0.5</v>
      </c>
      <c r="K1368">
        <v>1.98E-3</v>
      </c>
      <c r="L1368">
        <v>12</v>
      </c>
      <c r="M1368">
        <v>0</v>
      </c>
      <c r="N1368">
        <v>0</v>
      </c>
      <c r="O1368">
        <v>1</v>
      </c>
      <c r="P1368" s="70" t="s">
        <v>75</v>
      </c>
      <c r="Q1368">
        <v>0</v>
      </c>
      <c r="R1368">
        <v>0</v>
      </c>
    </row>
    <row r="1369" spans="1:18" x14ac:dyDescent="0.25">
      <c r="A1369">
        <v>1369</v>
      </c>
      <c r="B1369" s="31" t="s">
        <v>8228</v>
      </c>
      <c r="C1369" s="70" t="s">
        <v>938</v>
      </c>
      <c r="D1369" s="70" t="s">
        <v>881</v>
      </c>
      <c r="E1369" s="70" t="s">
        <v>2450</v>
      </c>
      <c r="F1369" s="70" t="s">
        <v>2451</v>
      </c>
      <c r="G1369" s="70" t="s">
        <v>929</v>
      </c>
      <c r="H1369" s="70" t="s">
        <v>90</v>
      </c>
      <c r="I1369" s="70" t="s">
        <v>24</v>
      </c>
      <c r="J1369">
        <v>0.5</v>
      </c>
      <c r="K1369">
        <v>1.98E-3</v>
      </c>
      <c r="L1369">
        <v>24</v>
      </c>
      <c r="M1369">
        <v>0</v>
      </c>
      <c r="N1369">
        <v>0</v>
      </c>
      <c r="O1369">
        <v>1</v>
      </c>
      <c r="P1369" s="70" t="s">
        <v>75</v>
      </c>
      <c r="Q1369">
        <v>0</v>
      </c>
      <c r="R1369">
        <v>0</v>
      </c>
    </row>
    <row r="1370" spans="1:18" x14ac:dyDescent="0.25">
      <c r="A1370">
        <v>1370</v>
      </c>
      <c r="B1370" s="31" t="s">
        <v>8229</v>
      </c>
      <c r="C1370" s="70" t="s">
        <v>939</v>
      </c>
      <c r="D1370" s="70" t="s">
        <v>881</v>
      </c>
      <c r="E1370" s="70" t="s">
        <v>2450</v>
      </c>
      <c r="F1370" s="70" t="s">
        <v>2451</v>
      </c>
      <c r="G1370" s="70" t="s">
        <v>929</v>
      </c>
      <c r="H1370" s="70" t="s">
        <v>103</v>
      </c>
      <c r="I1370" s="70" t="s">
        <v>24</v>
      </c>
      <c r="J1370">
        <v>0.5</v>
      </c>
      <c r="K1370">
        <v>2E-3</v>
      </c>
      <c r="L1370">
        <v>12</v>
      </c>
      <c r="M1370">
        <v>0</v>
      </c>
      <c r="N1370">
        <v>0</v>
      </c>
      <c r="O1370">
        <v>1</v>
      </c>
      <c r="P1370" s="70" t="s">
        <v>75</v>
      </c>
      <c r="Q1370">
        <v>0</v>
      </c>
      <c r="R1370">
        <v>0</v>
      </c>
    </row>
    <row r="1371" spans="1:18" x14ac:dyDescent="0.25">
      <c r="A1371">
        <v>1371</v>
      </c>
      <c r="B1371" s="31" t="s">
        <v>8230</v>
      </c>
      <c r="C1371" s="70" t="s">
        <v>940</v>
      </c>
      <c r="D1371" s="70" t="s">
        <v>881</v>
      </c>
      <c r="E1371" s="70" t="s">
        <v>2450</v>
      </c>
      <c r="F1371" s="70" t="s">
        <v>2451</v>
      </c>
      <c r="G1371" s="70" t="s">
        <v>929</v>
      </c>
      <c r="H1371" s="70" t="s">
        <v>103</v>
      </c>
      <c r="I1371" s="70" t="s">
        <v>24</v>
      </c>
      <c r="J1371">
        <v>0.5</v>
      </c>
      <c r="K1371">
        <v>1.98E-3</v>
      </c>
      <c r="L1371">
        <v>12</v>
      </c>
      <c r="M1371">
        <v>0</v>
      </c>
      <c r="N1371">
        <v>0</v>
      </c>
      <c r="O1371">
        <v>1</v>
      </c>
      <c r="P1371" s="70" t="s">
        <v>75</v>
      </c>
      <c r="Q1371">
        <v>0</v>
      </c>
      <c r="R1371">
        <v>0</v>
      </c>
    </row>
    <row r="1372" spans="1:18" x14ac:dyDescent="0.25">
      <c r="A1372">
        <v>1372</v>
      </c>
      <c r="B1372" s="31" t="s">
        <v>8231</v>
      </c>
      <c r="C1372" s="70" t="s">
        <v>941</v>
      </c>
      <c r="D1372" s="70" t="s">
        <v>881</v>
      </c>
      <c r="E1372" s="70" t="s">
        <v>2450</v>
      </c>
      <c r="F1372" s="70" t="s">
        <v>2451</v>
      </c>
      <c r="G1372" s="70" t="s">
        <v>929</v>
      </c>
      <c r="H1372" s="70" t="s">
        <v>103</v>
      </c>
      <c r="I1372" s="70" t="s">
        <v>24</v>
      </c>
      <c r="J1372">
        <v>0.5</v>
      </c>
      <c r="K1372">
        <v>1.98E-3</v>
      </c>
      <c r="L1372">
        <v>12</v>
      </c>
      <c r="M1372">
        <v>0</v>
      </c>
      <c r="N1372">
        <v>0</v>
      </c>
      <c r="O1372">
        <v>1</v>
      </c>
      <c r="P1372" s="70" t="s">
        <v>75</v>
      </c>
      <c r="Q1372">
        <v>0</v>
      </c>
      <c r="R1372">
        <v>0</v>
      </c>
    </row>
    <row r="1373" spans="1:18" x14ac:dyDescent="0.25">
      <c r="A1373">
        <v>1373</v>
      </c>
      <c r="B1373" s="31" t="s">
        <v>8232</v>
      </c>
      <c r="C1373" s="70" t="s">
        <v>942</v>
      </c>
      <c r="D1373" s="70" t="s">
        <v>881</v>
      </c>
      <c r="E1373" s="70" t="s">
        <v>2450</v>
      </c>
      <c r="F1373" s="70" t="s">
        <v>2451</v>
      </c>
      <c r="G1373" s="70" t="s">
        <v>929</v>
      </c>
      <c r="H1373" s="70" t="s">
        <v>103</v>
      </c>
      <c r="I1373" s="70" t="s">
        <v>24</v>
      </c>
      <c r="J1373">
        <v>0.5</v>
      </c>
      <c r="K1373">
        <v>1.98E-3</v>
      </c>
      <c r="L1373">
        <v>12</v>
      </c>
      <c r="M1373">
        <v>0</v>
      </c>
      <c r="N1373">
        <v>0</v>
      </c>
      <c r="O1373">
        <v>1</v>
      </c>
      <c r="P1373" s="70" t="s">
        <v>75</v>
      </c>
      <c r="Q1373">
        <v>0</v>
      </c>
      <c r="R1373">
        <v>0</v>
      </c>
    </row>
    <row r="1374" spans="1:18" x14ac:dyDescent="0.25">
      <c r="A1374">
        <v>1374</v>
      </c>
      <c r="B1374" s="31" t="s">
        <v>8233</v>
      </c>
      <c r="C1374" s="70" t="s">
        <v>943</v>
      </c>
      <c r="D1374" s="70" t="s">
        <v>166</v>
      </c>
      <c r="E1374" s="70" t="s">
        <v>4522</v>
      </c>
      <c r="F1374" s="70" t="s">
        <v>4731</v>
      </c>
      <c r="G1374" s="70" t="s">
        <v>929</v>
      </c>
      <c r="H1374" s="70" t="s">
        <v>90</v>
      </c>
      <c r="I1374" s="70" t="s">
        <v>24</v>
      </c>
      <c r="J1374">
        <v>0.42</v>
      </c>
      <c r="K1374">
        <v>5.3899999999999998E-4</v>
      </c>
      <c r="L1374">
        <v>24</v>
      </c>
      <c r="M1374">
        <v>0</v>
      </c>
      <c r="N1374">
        <v>0</v>
      </c>
      <c r="O1374">
        <v>1</v>
      </c>
      <c r="P1374" s="70" t="s">
        <v>91</v>
      </c>
      <c r="Q1374">
        <v>0</v>
      </c>
      <c r="R1374">
        <v>0</v>
      </c>
    </row>
    <row r="1375" spans="1:18" x14ac:dyDescent="0.25">
      <c r="A1375">
        <v>1375</v>
      </c>
      <c r="B1375" s="31" t="s">
        <v>8234</v>
      </c>
      <c r="C1375" s="70" t="s">
        <v>944</v>
      </c>
      <c r="D1375" s="70" t="s">
        <v>881</v>
      </c>
      <c r="E1375" s="70" t="s">
        <v>2450</v>
      </c>
      <c r="F1375" s="70" t="s">
        <v>2451</v>
      </c>
      <c r="G1375" s="70" t="s">
        <v>929</v>
      </c>
      <c r="H1375" s="70" t="s">
        <v>103</v>
      </c>
      <c r="I1375" s="70" t="s">
        <v>24</v>
      </c>
      <c r="J1375">
        <v>1</v>
      </c>
      <c r="K1375">
        <v>1E-3</v>
      </c>
      <c r="L1375">
        <v>12</v>
      </c>
      <c r="M1375">
        <v>0</v>
      </c>
      <c r="N1375">
        <v>0</v>
      </c>
      <c r="O1375">
        <v>1</v>
      </c>
      <c r="P1375" s="70" t="s">
        <v>75</v>
      </c>
      <c r="Q1375">
        <v>0</v>
      </c>
      <c r="R1375">
        <v>0</v>
      </c>
    </row>
    <row r="1376" spans="1:18" x14ac:dyDescent="0.25">
      <c r="A1376">
        <v>1376</v>
      </c>
      <c r="B1376" s="31" t="s">
        <v>8235</v>
      </c>
      <c r="C1376" s="70" t="s">
        <v>945</v>
      </c>
      <c r="D1376" s="70" t="s">
        <v>881</v>
      </c>
      <c r="E1376" s="70" t="s">
        <v>2450</v>
      </c>
      <c r="F1376" s="70" t="s">
        <v>2451</v>
      </c>
      <c r="G1376" s="70" t="s">
        <v>929</v>
      </c>
      <c r="H1376" s="70" t="s">
        <v>103</v>
      </c>
      <c r="I1376" s="70" t="s">
        <v>24</v>
      </c>
      <c r="J1376">
        <v>1</v>
      </c>
      <c r="K1376">
        <v>4.0000000000000001E-3</v>
      </c>
      <c r="L1376">
        <v>12</v>
      </c>
      <c r="M1376">
        <v>0</v>
      </c>
      <c r="N1376">
        <v>0</v>
      </c>
      <c r="O1376">
        <v>1</v>
      </c>
      <c r="P1376" s="70" t="s">
        <v>75</v>
      </c>
      <c r="Q1376">
        <v>0</v>
      </c>
      <c r="R1376">
        <v>0</v>
      </c>
    </row>
    <row r="1377" spans="1:18" x14ac:dyDescent="0.25">
      <c r="A1377">
        <v>1377</v>
      </c>
      <c r="B1377" s="31" t="s">
        <v>8236</v>
      </c>
      <c r="C1377" s="70" t="s">
        <v>946</v>
      </c>
      <c r="D1377" s="70" t="s">
        <v>881</v>
      </c>
      <c r="E1377" s="70" t="s">
        <v>2450</v>
      </c>
      <c r="F1377" s="70" t="s">
        <v>2451</v>
      </c>
      <c r="G1377" s="70" t="s">
        <v>929</v>
      </c>
      <c r="H1377" s="70" t="s">
        <v>103</v>
      </c>
      <c r="I1377" s="70" t="s">
        <v>24</v>
      </c>
      <c r="J1377">
        <v>1</v>
      </c>
      <c r="K1377">
        <v>4.0000000000000001E-3</v>
      </c>
      <c r="L1377">
        <v>12</v>
      </c>
      <c r="M1377">
        <v>1</v>
      </c>
      <c r="N1377">
        <v>0</v>
      </c>
      <c r="O1377">
        <v>1</v>
      </c>
      <c r="P1377" s="70" t="s">
        <v>75</v>
      </c>
      <c r="Q1377">
        <v>0</v>
      </c>
      <c r="R1377">
        <v>0</v>
      </c>
    </row>
    <row r="1378" spans="1:18" x14ac:dyDescent="0.25">
      <c r="A1378">
        <v>1378</v>
      </c>
      <c r="B1378" s="31" t="s">
        <v>8237</v>
      </c>
      <c r="C1378" s="70" t="s">
        <v>947</v>
      </c>
      <c r="D1378" s="70" t="s">
        <v>881</v>
      </c>
      <c r="E1378" s="70" t="s">
        <v>2450</v>
      </c>
      <c r="F1378" s="70" t="s">
        <v>2451</v>
      </c>
      <c r="G1378" s="70" t="s">
        <v>929</v>
      </c>
      <c r="H1378" s="70" t="s">
        <v>103</v>
      </c>
      <c r="I1378" s="70" t="s">
        <v>24</v>
      </c>
      <c r="J1378">
        <v>1</v>
      </c>
      <c r="K1378">
        <v>4.0000000000000001E-3</v>
      </c>
      <c r="L1378">
        <v>12</v>
      </c>
      <c r="M1378">
        <v>0</v>
      </c>
      <c r="N1378">
        <v>0</v>
      </c>
      <c r="O1378">
        <v>1</v>
      </c>
      <c r="P1378" s="70" t="s">
        <v>75</v>
      </c>
      <c r="Q1378">
        <v>0</v>
      </c>
      <c r="R1378">
        <v>0</v>
      </c>
    </row>
    <row r="1379" spans="1:18" x14ac:dyDescent="0.25">
      <c r="A1379">
        <v>1379</v>
      </c>
      <c r="B1379" s="31" t="s">
        <v>8238</v>
      </c>
      <c r="C1379" s="70" t="s">
        <v>948</v>
      </c>
      <c r="D1379" s="70" t="s">
        <v>881</v>
      </c>
      <c r="E1379" s="70" t="s">
        <v>2450</v>
      </c>
      <c r="F1379" s="70" t="s">
        <v>2451</v>
      </c>
      <c r="G1379" s="70" t="s">
        <v>929</v>
      </c>
      <c r="H1379" s="70" t="s">
        <v>103</v>
      </c>
      <c r="I1379" s="70" t="s">
        <v>24</v>
      </c>
      <c r="J1379">
        <v>1</v>
      </c>
      <c r="K1379">
        <v>4.0000000000000001E-3</v>
      </c>
      <c r="L1379">
        <v>12</v>
      </c>
      <c r="M1379">
        <v>0</v>
      </c>
      <c r="N1379">
        <v>0</v>
      </c>
      <c r="O1379">
        <v>1</v>
      </c>
      <c r="P1379" s="70" t="s">
        <v>75</v>
      </c>
      <c r="Q1379">
        <v>0</v>
      </c>
      <c r="R1379">
        <v>0</v>
      </c>
    </row>
    <row r="1380" spans="1:18" x14ac:dyDescent="0.25">
      <c r="A1380">
        <v>1380</v>
      </c>
      <c r="B1380" s="31" t="s">
        <v>8239</v>
      </c>
      <c r="C1380" s="70" t="s">
        <v>6450</v>
      </c>
      <c r="D1380" s="70" t="s">
        <v>881</v>
      </c>
      <c r="E1380" s="70" t="s">
        <v>2450</v>
      </c>
      <c r="F1380" s="70" t="s">
        <v>2451</v>
      </c>
      <c r="G1380" s="70" t="s">
        <v>929</v>
      </c>
      <c r="H1380" s="70" t="s">
        <v>103</v>
      </c>
      <c r="I1380" s="70" t="s">
        <v>24</v>
      </c>
      <c r="J1380">
        <v>1</v>
      </c>
      <c r="K1380">
        <v>4.0000000000000001E-3</v>
      </c>
      <c r="L1380">
        <v>12</v>
      </c>
      <c r="M1380">
        <v>0</v>
      </c>
      <c r="N1380">
        <v>0</v>
      </c>
      <c r="O1380">
        <v>1</v>
      </c>
      <c r="P1380" s="70" t="s">
        <v>75</v>
      </c>
      <c r="Q1380">
        <v>0</v>
      </c>
      <c r="R1380">
        <v>0</v>
      </c>
    </row>
    <row r="1381" spans="1:18" x14ac:dyDescent="0.25">
      <c r="A1381">
        <v>1381</v>
      </c>
      <c r="B1381" s="31" t="s">
        <v>8240</v>
      </c>
      <c r="C1381" s="70" t="s">
        <v>4732</v>
      </c>
      <c r="D1381" s="70" t="s">
        <v>166</v>
      </c>
      <c r="E1381" s="70" t="s">
        <v>4522</v>
      </c>
      <c r="F1381" s="70" t="s">
        <v>4643</v>
      </c>
      <c r="G1381" s="70" t="s">
        <v>929</v>
      </c>
      <c r="H1381" s="70" t="s">
        <v>103</v>
      </c>
      <c r="I1381" s="70" t="s">
        <v>24</v>
      </c>
      <c r="J1381">
        <v>0.55000000000000004</v>
      </c>
      <c r="K1381">
        <v>7.8399999999999997E-4</v>
      </c>
      <c r="L1381">
        <v>12</v>
      </c>
      <c r="M1381">
        <v>0</v>
      </c>
      <c r="N1381">
        <v>0</v>
      </c>
      <c r="O1381">
        <v>1</v>
      </c>
      <c r="P1381" s="70" t="s">
        <v>91</v>
      </c>
      <c r="Q1381">
        <v>0</v>
      </c>
      <c r="R1381">
        <v>0</v>
      </c>
    </row>
    <row r="1382" spans="1:18" x14ac:dyDescent="0.25">
      <c r="A1382">
        <v>1382</v>
      </c>
      <c r="B1382" s="31" t="s">
        <v>8241</v>
      </c>
      <c r="C1382" s="70" t="s">
        <v>949</v>
      </c>
      <c r="D1382" s="70" t="s">
        <v>166</v>
      </c>
      <c r="E1382" s="70" t="s">
        <v>4522</v>
      </c>
      <c r="F1382" s="70" t="s">
        <v>4643</v>
      </c>
      <c r="G1382" s="70" t="s">
        <v>929</v>
      </c>
      <c r="H1382" s="70" t="s">
        <v>90</v>
      </c>
      <c r="I1382" s="70" t="s">
        <v>24</v>
      </c>
      <c r="J1382">
        <v>0.19</v>
      </c>
      <c r="K1382">
        <v>2.7500000000000002E-4</v>
      </c>
      <c r="L1382">
        <v>24</v>
      </c>
      <c r="M1382">
        <v>0</v>
      </c>
      <c r="N1382">
        <v>0</v>
      </c>
      <c r="O1382">
        <v>1</v>
      </c>
      <c r="P1382" s="70" t="s">
        <v>91</v>
      </c>
      <c r="Q1382">
        <v>0</v>
      </c>
      <c r="R1382">
        <v>0</v>
      </c>
    </row>
    <row r="1383" spans="1:18" x14ac:dyDescent="0.25">
      <c r="A1383">
        <v>1383</v>
      </c>
      <c r="B1383" s="31" t="s">
        <v>8242</v>
      </c>
      <c r="C1383" s="70" t="s">
        <v>950</v>
      </c>
      <c r="D1383" s="70" t="s">
        <v>39</v>
      </c>
      <c r="E1383" s="70" t="s">
        <v>2462</v>
      </c>
      <c r="F1383" s="70" t="s">
        <v>63</v>
      </c>
      <c r="G1383" s="70" t="s">
        <v>951</v>
      </c>
      <c r="H1383" s="70" t="s">
        <v>59</v>
      </c>
      <c r="I1383" s="70" t="s">
        <v>24</v>
      </c>
      <c r="J1383">
        <v>1</v>
      </c>
      <c r="K1383">
        <v>4.0000000000000001E-3</v>
      </c>
      <c r="L1383">
        <v>12</v>
      </c>
      <c r="M1383">
        <v>0</v>
      </c>
      <c r="N1383">
        <v>0</v>
      </c>
      <c r="O1383">
        <v>1</v>
      </c>
      <c r="P1383" s="70" t="s">
        <v>336</v>
      </c>
      <c r="Q1383">
        <v>0</v>
      </c>
      <c r="R1383">
        <v>0</v>
      </c>
    </row>
    <row r="1384" spans="1:18" x14ac:dyDescent="0.25">
      <c r="A1384">
        <v>1384</v>
      </c>
      <c r="B1384" s="31" t="s">
        <v>8243</v>
      </c>
      <c r="C1384" s="70" t="s">
        <v>3255</v>
      </c>
      <c r="D1384" s="70" t="s">
        <v>39</v>
      </c>
      <c r="E1384" s="70" t="s">
        <v>2462</v>
      </c>
      <c r="F1384" s="70" t="s">
        <v>63</v>
      </c>
      <c r="G1384" s="70" t="s">
        <v>4129</v>
      </c>
      <c r="H1384" s="70" t="s">
        <v>145</v>
      </c>
      <c r="I1384" s="70" t="s">
        <v>24</v>
      </c>
      <c r="J1384">
        <v>0.75</v>
      </c>
      <c r="K1384">
        <v>3.0000000000000001E-3</v>
      </c>
      <c r="L1384">
        <v>6</v>
      </c>
      <c r="M1384">
        <v>0</v>
      </c>
      <c r="N1384">
        <v>0</v>
      </c>
      <c r="O1384">
        <v>1</v>
      </c>
      <c r="P1384" s="70" t="s">
        <v>336</v>
      </c>
      <c r="Q1384">
        <v>0</v>
      </c>
      <c r="R1384">
        <v>0</v>
      </c>
    </row>
    <row r="1385" spans="1:18" x14ac:dyDescent="0.25">
      <c r="A1385">
        <v>1385</v>
      </c>
      <c r="B1385" s="31" t="s">
        <v>8244</v>
      </c>
      <c r="C1385" s="70" t="s">
        <v>4733</v>
      </c>
      <c r="D1385" s="70" t="s">
        <v>39</v>
      </c>
      <c r="E1385" s="70" t="s">
        <v>4131</v>
      </c>
      <c r="F1385" s="70" t="s">
        <v>4132</v>
      </c>
      <c r="G1385" s="70" t="s">
        <v>172</v>
      </c>
      <c r="H1385" s="70" t="s">
        <v>59</v>
      </c>
      <c r="I1385" s="70" t="s">
        <v>24</v>
      </c>
      <c r="J1385">
        <v>1</v>
      </c>
      <c r="K1385">
        <v>1E-3</v>
      </c>
      <c r="L1385">
        <v>12</v>
      </c>
      <c r="M1385">
        <v>0</v>
      </c>
      <c r="N1385">
        <v>0</v>
      </c>
      <c r="O1385">
        <v>1</v>
      </c>
      <c r="P1385" s="70" t="s">
        <v>336</v>
      </c>
      <c r="Q1385">
        <v>0</v>
      </c>
      <c r="R1385">
        <v>0</v>
      </c>
    </row>
    <row r="1386" spans="1:18" x14ac:dyDescent="0.25">
      <c r="A1386">
        <v>1386</v>
      </c>
      <c r="B1386" s="31" t="s">
        <v>8245</v>
      </c>
      <c r="C1386" s="70" t="s">
        <v>3685</v>
      </c>
      <c r="D1386" s="70" t="s">
        <v>39</v>
      </c>
      <c r="E1386" s="70" t="s">
        <v>2462</v>
      </c>
      <c r="F1386" s="70" t="s">
        <v>2381</v>
      </c>
      <c r="G1386" s="70" t="s">
        <v>4129</v>
      </c>
      <c r="H1386" s="70" t="s">
        <v>145</v>
      </c>
      <c r="I1386" s="70" t="s">
        <v>24</v>
      </c>
      <c r="J1386">
        <v>0.7</v>
      </c>
      <c r="K1386">
        <v>1E-3</v>
      </c>
      <c r="L1386">
        <v>6</v>
      </c>
      <c r="M1386">
        <v>0</v>
      </c>
      <c r="N1386">
        <v>0</v>
      </c>
      <c r="O1386">
        <v>1</v>
      </c>
      <c r="P1386" s="70" t="s">
        <v>336</v>
      </c>
      <c r="Q1386">
        <v>0</v>
      </c>
      <c r="R1386">
        <v>0</v>
      </c>
    </row>
    <row r="1387" spans="1:18" x14ac:dyDescent="0.25">
      <c r="A1387">
        <v>1387</v>
      </c>
      <c r="B1387" s="31" t="s">
        <v>8246</v>
      </c>
      <c r="C1387" s="70" t="s">
        <v>4734</v>
      </c>
      <c r="D1387" s="70" t="s">
        <v>39</v>
      </c>
      <c r="E1387" s="70" t="s">
        <v>2462</v>
      </c>
      <c r="F1387" s="70" t="s">
        <v>63</v>
      </c>
      <c r="G1387" s="70" t="s">
        <v>4129</v>
      </c>
      <c r="H1387" s="70" t="s">
        <v>145</v>
      </c>
      <c r="I1387" s="70" t="s">
        <v>24</v>
      </c>
      <c r="J1387">
        <v>0.75</v>
      </c>
      <c r="K1387">
        <v>3.0000000000000001E-3</v>
      </c>
      <c r="L1387">
        <v>6</v>
      </c>
      <c r="M1387">
        <v>0</v>
      </c>
      <c r="N1387">
        <v>0</v>
      </c>
      <c r="O1387">
        <v>1</v>
      </c>
      <c r="P1387" s="70" t="s">
        <v>336</v>
      </c>
      <c r="Q1387">
        <v>0</v>
      </c>
      <c r="R1387">
        <v>0</v>
      </c>
    </row>
    <row r="1388" spans="1:18" x14ac:dyDescent="0.25">
      <c r="A1388">
        <v>1388</v>
      </c>
      <c r="B1388" s="31" t="s">
        <v>8247</v>
      </c>
      <c r="C1388" s="70" t="s">
        <v>2807</v>
      </c>
      <c r="D1388" s="70" t="s">
        <v>39</v>
      </c>
      <c r="E1388" s="70" t="s">
        <v>2462</v>
      </c>
      <c r="F1388" s="70" t="s">
        <v>63</v>
      </c>
      <c r="G1388" s="70" t="s">
        <v>4129</v>
      </c>
      <c r="H1388" s="70" t="s">
        <v>145</v>
      </c>
      <c r="I1388" s="70" t="s">
        <v>24</v>
      </c>
      <c r="J1388">
        <v>0.7</v>
      </c>
      <c r="K1388">
        <v>1E-3</v>
      </c>
      <c r="L1388">
        <v>6</v>
      </c>
      <c r="M1388">
        <v>0</v>
      </c>
      <c r="N1388">
        <v>0</v>
      </c>
      <c r="O1388">
        <v>1</v>
      </c>
      <c r="P1388" s="70" t="s">
        <v>336</v>
      </c>
      <c r="Q1388">
        <v>0</v>
      </c>
      <c r="R1388">
        <v>0</v>
      </c>
    </row>
    <row r="1389" spans="1:18" x14ac:dyDescent="0.25">
      <c r="A1389">
        <v>1389</v>
      </c>
      <c r="B1389" s="31" t="s">
        <v>8248</v>
      </c>
      <c r="C1389" s="70" t="s">
        <v>952</v>
      </c>
      <c r="D1389" s="70" t="s">
        <v>39</v>
      </c>
      <c r="E1389" s="70" t="s">
        <v>2462</v>
      </c>
      <c r="F1389" s="70" t="s">
        <v>63</v>
      </c>
      <c r="G1389" s="70" t="s">
        <v>4129</v>
      </c>
      <c r="H1389" s="70" t="s">
        <v>145</v>
      </c>
      <c r="I1389" s="70" t="s">
        <v>24</v>
      </c>
      <c r="J1389">
        <v>0.7</v>
      </c>
      <c r="K1389">
        <v>1E-3</v>
      </c>
      <c r="L1389">
        <v>6</v>
      </c>
      <c r="M1389">
        <v>0</v>
      </c>
      <c r="N1389">
        <v>0</v>
      </c>
      <c r="O1389">
        <v>1</v>
      </c>
      <c r="P1389" s="70" t="s">
        <v>336</v>
      </c>
      <c r="Q1389">
        <v>0</v>
      </c>
      <c r="R1389">
        <v>0</v>
      </c>
    </row>
    <row r="1390" spans="1:18" x14ac:dyDescent="0.25">
      <c r="A1390">
        <v>1390</v>
      </c>
      <c r="B1390" s="31" t="s">
        <v>8249</v>
      </c>
      <c r="C1390" s="70" t="s">
        <v>2808</v>
      </c>
      <c r="D1390" s="70" t="s">
        <v>39</v>
      </c>
      <c r="E1390" s="70" t="s">
        <v>2462</v>
      </c>
      <c r="F1390" s="70" t="s">
        <v>63</v>
      </c>
      <c r="G1390" s="70" t="s">
        <v>4129</v>
      </c>
      <c r="H1390" s="70" t="s">
        <v>6155</v>
      </c>
      <c r="I1390" s="70" t="s">
        <v>24</v>
      </c>
      <c r="J1390">
        <v>1</v>
      </c>
      <c r="K1390">
        <v>2E-3</v>
      </c>
      <c r="L1390">
        <v>9</v>
      </c>
      <c r="M1390">
        <v>0</v>
      </c>
      <c r="N1390">
        <v>0</v>
      </c>
      <c r="O1390">
        <v>1</v>
      </c>
      <c r="P1390" s="70" t="s">
        <v>336</v>
      </c>
      <c r="Q1390">
        <v>0</v>
      </c>
      <c r="R1390">
        <v>0</v>
      </c>
    </row>
    <row r="1391" spans="1:18" x14ac:dyDescent="0.25">
      <c r="A1391">
        <v>1391</v>
      </c>
      <c r="B1391" s="31" t="s">
        <v>8250</v>
      </c>
      <c r="C1391" s="70" t="s">
        <v>3631</v>
      </c>
      <c r="D1391" s="70" t="s">
        <v>34</v>
      </c>
      <c r="E1391" s="70" t="s">
        <v>2485</v>
      </c>
      <c r="F1391" s="70" t="s">
        <v>2415</v>
      </c>
      <c r="G1391" s="70" t="s">
        <v>953</v>
      </c>
      <c r="H1391" s="70" t="s">
        <v>222</v>
      </c>
      <c r="I1391" s="70" t="s">
        <v>24</v>
      </c>
      <c r="J1391">
        <v>0.192</v>
      </c>
      <c r="K1391">
        <v>1E-3</v>
      </c>
      <c r="L1391">
        <v>24</v>
      </c>
      <c r="M1391">
        <v>0</v>
      </c>
      <c r="N1391">
        <v>0</v>
      </c>
      <c r="O1391">
        <v>1</v>
      </c>
      <c r="P1391" s="70" t="s">
        <v>553</v>
      </c>
      <c r="Q1391">
        <v>0</v>
      </c>
      <c r="R1391">
        <v>0</v>
      </c>
    </row>
    <row r="1392" spans="1:18" x14ac:dyDescent="0.25">
      <c r="A1392">
        <v>1392</v>
      </c>
      <c r="B1392" s="31" t="s">
        <v>8251</v>
      </c>
      <c r="C1392" s="70" t="s">
        <v>954</v>
      </c>
      <c r="D1392" s="70" t="s">
        <v>34</v>
      </c>
      <c r="E1392" s="70" t="s">
        <v>2485</v>
      </c>
      <c r="F1392" s="70" t="s">
        <v>2415</v>
      </c>
      <c r="G1392" s="70" t="s">
        <v>953</v>
      </c>
      <c r="H1392" s="70" t="s">
        <v>222</v>
      </c>
      <c r="I1392" s="70" t="s">
        <v>24</v>
      </c>
      <c r="J1392">
        <v>0.192</v>
      </c>
      <c r="K1392">
        <v>1E-3</v>
      </c>
      <c r="L1392">
        <v>24</v>
      </c>
      <c r="M1392">
        <v>0</v>
      </c>
      <c r="N1392">
        <v>0</v>
      </c>
      <c r="O1392">
        <v>1</v>
      </c>
      <c r="P1392" s="70" t="s">
        <v>553</v>
      </c>
      <c r="Q1392">
        <v>0</v>
      </c>
      <c r="R1392">
        <v>0</v>
      </c>
    </row>
    <row r="1393" spans="1:18" x14ac:dyDescent="0.25">
      <c r="A1393">
        <v>1393</v>
      </c>
      <c r="B1393" s="31" t="s">
        <v>8252</v>
      </c>
      <c r="C1393" s="70" t="s">
        <v>4735</v>
      </c>
      <c r="D1393" s="70" t="s">
        <v>34</v>
      </c>
      <c r="E1393" s="70" t="s">
        <v>2485</v>
      </c>
      <c r="F1393" s="70" t="s">
        <v>2415</v>
      </c>
      <c r="G1393" s="70" t="s">
        <v>953</v>
      </c>
      <c r="H1393" s="70" t="s">
        <v>222</v>
      </c>
      <c r="I1393" s="70" t="s">
        <v>24</v>
      </c>
      <c r="J1393">
        <v>0.192</v>
      </c>
      <c r="K1393">
        <v>1E-3</v>
      </c>
      <c r="L1393">
        <v>24</v>
      </c>
      <c r="M1393">
        <v>0</v>
      </c>
      <c r="N1393">
        <v>0</v>
      </c>
      <c r="O1393">
        <v>1</v>
      </c>
      <c r="P1393" s="70" t="s">
        <v>553</v>
      </c>
      <c r="Q1393">
        <v>0</v>
      </c>
      <c r="R1393">
        <v>0</v>
      </c>
    </row>
    <row r="1394" spans="1:18" x14ac:dyDescent="0.25">
      <c r="A1394">
        <v>1394</v>
      </c>
      <c r="B1394" s="31" t="s">
        <v>8253</v>
      </c>
      <c r="C1394" s="70" t="s">
        <v>4736</v>
      </c>
      <c r="D1394" s="70" t="s">
        <v>34</v>
      </c>
      <c r="E1394" s="70" t="s">
        <v>2485</v>
      </c>
      <c r="F1394" s="70" t="s">
        <v>2415</v>
      </c>
      <c r="G1394" s="70" t="s">
        <v>953</v>
      </c>
      <c r="H1394" s="70" t="s">
        <v>222</v>
      </c>
      <c r="I1394" s="70" t="s">
        <v>24</v>
      </c>
      <c r="J1394">
        <v>0.192</v>
      </c>
      <c r="K1394">
        <v>1E-3</v>
      </c>
      <c r="L1394">
        <v>24</v>
      </c>
      <c r="M1394">
        <v>0</v>
      </c>
      <c r="N1394">
        <v>0</v>
      </c>
      <c r="O1394">
        <v>1</v>
      </c>
      <c r="P1394" s="70" t="s">
        <v>553</v>
      </c>
      <c r="Q1394">
        <v>0</v>
      </c>
      <c r="R1394">
        <v>0</v>
      </c>
    </row>
    <row r="1395" spans="1:18" x14ac:dyDescent="0.25">
      <c r="A1395">
        <v>1395</v>
      </c>
      <c r="B1395" s="31" t="s">
        <v>8254</v>
      </c>
      <c r="C1395" s="70" t="s">
        <v>4737</v>
      </c>
      <c r="D1395" s="70" t="s">
        <v>34</v>
      </c>
      <c r="E1395" s="70" t="s">
        <v>2485</v>
      </c>
      <c r="F1395" s="70" t="s">
        <v>2415</v>
      </c>
      <c r="G1395" s="70" t="s">
        <v>953</v>
      </c>
      <c r="H1395" s="70" t="s">
        <v>222</v>
      </c>
      <c r="I1395" s="70" t="s">
        <v>24</v>
      </c>
      <c r="J1395">
        <v>0.192</v>
      </c>
      <c r="K1395">
        <v>1E-3</v>
      </c>
      <c r="L1395">
        <v>24</v>
      </c>
      <c r="M1395">
        <v>0</v>
      </c>
      <c r="N1395">
        <v>0</v>
      </c>
      <c r="O1395">
        <v>1</v>
      </c>
      <c r="P1395" s="70" t="s">
        <v>553</v>
      </c>
      <c r="Q1395">
        <v>0</v>
      </c>
      <c r="R1395">
        <v>0</v>
      </c>
    </row>
    <row r="1396" spans="1:18" x14ac:dyDescent="0.25">
      <c r="A1396">
        <v>1396</v>
      </c>
      <c r="B1396" s="31" t="s">
        <v>8255</v>
      </c>
      <c r="C1396" s="70" t="s">
        <v>3538</v>
      </c>
      <c r="D1396" s="70" t="s">
        <v>34</v>
      </c>
      <c r="E1396" s="70" t="s">
        <v>2485</v>
      </c>
      <c r="F1396" s="70" t="s">
        <v>2415</v>
      </c>
      <c r="G1396" s="70" t="s">
        <v>953</v>
      </c>
      <c r="H1396" s="70" t="s">
        <v>228</v>
      </c>
      <c r="I1396" s="70" t="s">
        <v>24</v>
      </c>
      <c r="J1396">
        <v>9.6000000000000002E-2</v>
      </c>
      <c r="K1396">
        <v>0</v>
      </c>
      <c r="L1396">
        <v>48</v>
      </c>
      <c r="M1396">
        <v>0</v>
      </c>
      <c r="N1396">
        <v>0</v>
      </c>
      <c r="O1396">
        <v>1</v>
      </c>
      <c r="P1396" s="70" t="s">
        <v>553</v>
      </c>
      <c r="Q1396">
        <v>0</v>
      </c>
      <c r="R1396">
        <v>0</v>
      </c>
    </row>
    <row r="1397" spans="1:18" x14ac:dyDescent="0.25">
      <c r="A1397">
        <v>1397</v>
      </c>
      <c r="B1397" s="31" t="s">
        <v>8256</v>
      </c>
      <c r="C1397" s="70" t="s">
        <v>3271</v>
      </c>
      <c r="D1397" s="70" t="s">
        <v>34</v>
      </c>
      <c r="E1397" s="70" t="s">
        <v>2485</v>
      </c>
      <c r="F1397" s="70" t="s">
        <v>2415</v>
      </c>
      <c r="G1397" s="70" t="s">
        <v>953</v>
      </c>
      <c r="H1397" s="70" t="s">
        <v>228</v>
      </c>
      <c r="I1397" s="70" t="s">
        <v>24</v>
      </c>
      <c r="J1397">
        <v>9.6000000000000002E-2</v>
      </c>
      <c r="K1397">
        <v>0</v>
      </c>
      <c r="L1397">
        <v>48</v>
      </c>
      <c r="M1397">
        <v>0</v>
      </c>
      <c r="N1397">
        <v>0</v>
      </c>
      <c r="O1397">
        <v>1</v>
      </c>
      <c r="P1397" s="70" t="s">
        <v>553</v>
      </c>
      <c r="Q1397">
        <v>0</v>
      </c>
      <c r="R1397">
        <v>0</v>
      </c>
    </row>
    <row r="1398" spans="1:18" x14ac:dyDescent="0.25">
      <c r="A1398">
        <v>1398</v>
      </c>
      <c r="B1398" s="31" t="s">
        <v>8257</v>
      </c>
      <c r="C1398" s="70" t="s">
        <v>3536</v>
      </c>
      <c r="D1398" s="70" t="s">
        <v>34</v>
      </c>
      <c r="E1398" s="70" t="s">
        <v>2485</v>
      </c>
      <c r="F1398" s="70" t="s">
        <v>2415</v>
      </c>
      <c r="G1398" s="70" t="s">
        <v>953</v>
      </c>
      <c r="H1398" s="70" t="s">
        <v>228</v>
      </c>
      <c r="I1398" s="70" t="s">
        <v>24</v>
      </c>
      <c r="J1398">
        <v>9.6000000000000002E-2</v>
      </c>
      <c r="K1398">
        <v>1E-3</v>
      </c>
      <c r="L1398">
        <v>48</v>
      </c>
      <c r="M1398">
        <v>0</v>
      </c>
      <c r="N1398">
        <v>0</v>
      </c>
      <c r="O1398">
        <v>1</v>
      </c>
      <c r="P1398" s="70" t="s">
        <v>553</v>
      </c>
      <c r="Q1398">
        <v>0</v>
      </c>
      <c r="R1398">
        <v>0</v>
      </c>
    </row>
    <row r="1399" spans="1:18" x14ac:dyDescent="0.25">
      <c r="A1399">
        <v>1399</v>
      </c>
      <c r="B1399" s="31" t="s">
        <v>8258</v>
      </c>
      <c r="C1399" s="70" t="s">
        <v>3157</v>
      </c>
      <c r="D1399" s="70" t="s">
        <v>34</v>
      </c>
      <c r="E1399" s="70" t="s">
        <v>2485</v>
      </c>
      <c r="F1399" s="70" t="s">
        <v>2415</v>
      </c>
      <c r="G1399" s="70" t="s">
        <v>953</v>
      </c>
      <c r="H1399" s="70" t="s">
        <v>228</v>
      </c>
      <c r="I1399" s="70" t="s">
        <v>24</v>
      </c>
      <c r="J1399">
        <v>9.6000000000000002E-2</v>
      </c>
      <c r="K1399">
        <v>0</v>
      </c>
      <c r="L1399">
        <v>48</v>
      </c>
      <c r="M1399">
        <v>0</v>
      </c>
      <c r="N1399">
        <v>0</v>
      </c>
      <c r="O1399">
        <v>1</v>
      </c>
      <c r="P1399" s="70" t="s">
        <v>553</v>
      </c>
      <c r="Q1399">
        <v>0</v>
      </c>
      <c r="R1399">
        <v>0</v>
      </c>
    </row>
    <row r="1400" spans="1:18" x14ac:dyDescent="0.25">
      <c r="A1400">
        <v>1400</v>
      </c>
      <c r="B1400" s="31" t="s">
        <v>8259</v>
      </c>
      <c r="C1400" s="70" t="s">
        <v>4738</v>
      </c>
      <c r="D1400" s="70" t="s">
        <v>34</v>
      </c>
      <c r="E1400" s="70" t="s">
        <v>2485</v>
      </c>
      <c r="F1400" s="70" t="s">
        <v>2415</v>
      </c>
      <c r="G1400" s="70" t="s">
        <v>953</v>
      </c>
      <c r="H1400" s="70" t="s">
        <v>228</v>
      </c>
      <c r="I1400" s="70" t="s">
        <v>24</v>
      </c>
      <c r="J1400">
        <v>9.6000000000000002E-2</v>
      </c>
      <c r="K1400">
        <v>0.189</v>
      </c>
      <c r="L1400">
        <v>48</v>
      </c>
      <c r="M1400">
        <v>0</v>
      </c>
      <c r="N1400">
        <v>0</v>
      </c>
      <c r="O1400">
        <v>1</v>
      </c>
      <c r="P1400" s="70" t="s">
        <v>553</v>
      </c>
      <c r="Q1400">
        <v>0</v>
      </c>
      <c r="R1400">
        <v>0</v>
      </c>
    </row>
    <row r="1401" spans="1:18" x14ac:dyDescent="0.25">
      <c r="A1401">
        <v>1401</v>
      </c>
      <c r="B1401" s="31" t="s">
        <v>8260</v>
      </c>
      <c r="C1401" s="70" t="s">
        <v>955</v>
      </c>
      <c r="D1401" s="70" t="s">
        <v>34</v>
      </c>
      <c r="E1401" s="70" t="s">
        <v>2699</v>
      </c>
      <c r="F1401" s="70" t="s">
        <v>4049</v>
      </c>
      <c r="G1401" s="70" t="s">
        <v>953</v>
      </c>
      <c r="H1401" s="70" t="s">
        <v>670</v>
      </c>
      <c r="I1401" s="70" t="s">
        <v>24</v>
      </c>
      <c r="J1401">
        <v>0.32900000000000001</v>
      </c>
      <c r="K1401">
        <v>1E-3</v>
      </c>
      <c r="L1401">
        <v>8</v>
      </c>
      <c r="M1401">
        <v>0</v>
      </c>
      <c r="N1401">
        <v>0</v>
      </c>
      <c r="O1401">
        <v>1</v>
      </c>
      <c r="P1401" s="70" t="s">
        <v>553</v>
      </c>
      <c r="Q1401">
        <v>0</v>
      </c>
      <c r="R1401">
        <v>0</v>
      </c>
    </row>
    <row r="1402" spans="1:18" x14ac:dyDescent="0.25">
      <c r="A1402">
        <v>1402</v>
      </c>
      <c r="B1402" s="31" t="s">
        <v>8261</v>
      </c>
      <c r="C1402" s="70" t="s">
        <v>4739</v>
      </c>
      <c r="D1402" s="70" t="s">
        <v>34</v>
      </c>
      <c r="E1402" s="70" t="s">
        <v>2485</v>
      </c>
      <c r="F1402" s="70" t="s">
        <v>2415</v>
      </c>
      <c r="G1402" s="70" t="s">
        <v>953</v>
      </c>
      <c r="H1402" s="70" t="s">
        <v>670</v>
      </c>
      <c r="I1402" s="70" t="s">
        <v>24</v>
      </c>
      <c r="J1402">
        <v>0.32900000000000001</v>
      </c>
      <c r="K1402">
        <v>1E-3</v>
      </c>
      <c r="L1402">
        <v>8</v>
      </c>
      <c r="M1402">
        <v>0</v>
      </c>
      <c r="N1402">
        <v>0</v>
      </c>
      <c r="O1402">
        <v>1</v>
      </c>
      <c r="P1402" s="70" t="s">
        <v>553</v>
      </c>
      <c r="Q1402">
        <v>0</v>
      </c>
      <c r="R1402">
        <v>0</v>
      </c>
    </row>
    <row r="1403" spans="1:18" x14ac:dyDescent="0.25">
      <c r="A1403">
        <v>1403</v>
      </c>
      <c r="B1403" s="31" t="s">
        <v>8262</v>
      </c>
      <c r="C1403" s="70" t="s">
        <v>4740</v>
      </c>
      <c r="D1403" s="70" t="s">
        <v>34</v>
      </c>
      <c r="E1403" s="70" t="s">
        <v>2485</v>
      </c>
      <c r="F1403" s="70" t="s">
        <v>2415</v>
      </c>
      <c r="G1403" s="70" t="s">
        <v>953</v>
      </c>
      <c r="H1403" s="70" t="s">
        <v>670</v>
      </c>
      <c r="I1403" s="70" t="s">
        <v>24</v>
      </c>
      <c r="J1403">
        <v>0.32900000000000001</v>
      </c>
      <c r="K1403">
        <v>1E-3</v>
      </c>
      <c r="L1403">
        <v>8</v>
      </c>
      <c r="M1403">
        <v>0</v>
      </c>
      <c r="N1403">
        <v>0</v>
      </c>
      <c r="O1403">
        <v>1</v>
      </c>
      <c r="P1403" s="70" t="s">
        <v>553</v>
      </c>
      <c r="Q1403">
        <v>0</v>
      </c>
      <c r="R1403">
        <v>0</v>
      </c>
    </row>
    <row r="1404" spans="1:18" x14ac:dyDescent="0.25">
      <c r="A1404">
        <v>1404</v>
      </c>
      <c r="B1404" s="31" t="s">
        <v>8263</v>
      </c>
      <c r="C1404" s="70" t="s">
        <v>956</v>
      </c>
      <c r="D1404" s="70" t="s">
        <v>34</v>
      </c>
      <c r="E1404" s="70" t="s">
        <v>2699</v>
      </c>
      <c r="F1404" s="70" t="s">
        <v>4049</v>
      </c>
      <c r="G1404" s="70" t="s">
        <v>953</v>
      </c>
      <c r="H1404" s="70" t="s">
        <v>670</v>
      </c>
      <c r="I1404" s="70" t="s">
        <v>24</v>
      </c>
      <c r="J1404">
        <v>0.32900000000000001</v>
      </c>
      <c r="K1404">
        <v>1E-3</v>
      </c>
      <c r="L1404">
        <v>8</v>
      </c>
      <c r="M1404">
        <v>0</v>
      </c>
      <c r="N1404">
        <v>0</v>
      </c>
      <c r="O1404">
        <v>1</v>
      </c>
      <c r="P1404" s="70" t="s">
        <v>553</v>
      </c>
      <c r="Q1404">
        <v>0</v>
      </c>
      <c r="R1404">
        <v>0</v>
      </c>
    </row>
    <row r="1405" spans="1:18" x14ac:dyDescent="0.25">
      <c r="A1405">
        <v>1405</v>
      </c>
      <c r="B1405" s="31" t="s">
        <v>8264</v>
      </c>
      <c r="C1405" s="70" t="s">
        <v>4741</v>
      </c>
      <c r="D1405" s="70" t="s">
        <v>34</v>
      </c>
      <c r="E1405" s="70" t="s">
        <v>2485</v>
      </c>
      <c r="F1405" s="70" t="s">
        <v>2415</v>
      </c>
      <c r="G1405" s="70" t="s">
        <v>953</v>
      </c>
      <c r="H1405" s="70" t="s">
        <v>228</v>
      </c>
      <c r="I1405" s="70" t="s">
        <v>24</v>
      </c>
      <c r="J1405">
        <v>9.6000000000000002E-2</v>
      </c>
      <c r="K1405">
        <v>0</v>
      </c>
      <c r="L1405">
        <v>48</v>
      </c>
      <c r="M1405">
        <v>0</v>
      </c>
      <c r="N1405">
        <v>0</v>
      </c>
      <c r="O1405">
        <v>1</v>
      </c>
      <c r="P1405" s="70" t="s">
        <v>553</v>
      </c>
      <c r="Q1405">
        <v>0</v>
      </c>
      <c r="R1405">
        <v>0</v>
      </c>
    </row>
    <row r="1406" spans="1:18" x14ac:dyDescent="0.25">
      <c r="A1406">
        <v>1406</v>
      </c>
      <c r="B1406" s="31" t="s">
        <v>8265</v>
      </c>
      <c r="C1406" s="70" t="s">
        <v>4742</v>
      </c>
      <c r="D1406" s="70" t="s">
        <v>34</v>
      </c>
      <c r="E1406" s="70" t="s">
        <v>2699</v>
      </c>
      <c r="F1406" s="70" t="s">
        <v>4049</v>
      </c>
      <c r="G1406" s="70" t="s">
        <v>953</v>
      </c>
      <c r="H1406" s="70" t="s">
        <v>228</v>
      </c>
      <c r="I1406" s="70" t="s">
        <v>24</v>
      </c>
      <c r="J1406">
        <v>9.6000000000000002E-2</v>
      </c>
      <c r="K1406">
        <v>0</v>
      </c>
      <c r="L1406">
        <v>48</v>
      </c>
      <c r="M1406">
        <v>0</v>
      </c>
      <c r="N1406">
        <v>0</v>
      </c>
      <c r="O1406">
        <v>1</v>
      </c>
      <c r="P1406" s="70" t="s">
        <v>553</v>
      </c>
      <c r="Q1406">
        <v>0</v>
      </c>
      <c r="R1406">
        <v>0</v>
      </c>
    </row>
    <row r="1407" spans="1:18" x14ac:dyDescent="0.25">
      <c r="A1407">
        <v>1407</v>
      </c>
      <c r="B1407" s="31" t="s">
        <v>8266</v>
      </c>
      <c r="C1407" s="70" t="s">
        <v>3873</v>
      </c>
      <c r="D1407" s="70" t="s">
        <v>34</v>
      </c>
      <c r="E1407" s="70" t="s">
        <v>2699</v>
      </c>
      <c r="F1407" s="70" t="s">
        <v>4049</v>
      </c>
      <c r="G1407" s="70" t="s">
        <v>953</v>
      </c>
      <c r="H1407" s="70" t="s">
        <v>222</v>
      </c>
      <c r="I1407" s="70" t="s">
        <v>24</v>
      </c>
      <c r="J1407">
        <v>0.15</v>
      </c>
      <c r="K1407">
        <v>1E-3</v>
      </c>
      <c r="L1407">
        <v>24</v>
      </c>
      <c r="M1407">
        <v>0</v>
      </c>
      <c r="N1407">
        <v>0</v>
      </c>
      <c r="O1407">
        <v>1</v>
      </c>
      <c r="P1407" s="70" t="s">
        <v>553</v>
      </c>
      <c r="Q1407">
        <v>0</v>
      </c>
      <c r="R1407">
        <v>0</v>
      </c>
    </row>
    <row r="1408" spans="1:18" x14ac:dyDescent="0.25">
      <c r="A1408">
        <v>1408</v>
      </c>
      <c r="B1408" s="31" t="s">
        <v>8267</v>
      </c>
      <c r="C1408" s="70" t="s">
        <v>4743</v>
      </c>
      <c r="D1408" s="70" t="s">
        <v>34</v>
      </c>
      <c r="E1408" s="70" t="s">
        <v>2699</v>
      </c>
      <c r="F1408" s="70" t="s">
        <v>4049</v>
      </c>
      <c r="G1408" s="70" t="s">
        <v>953</v>
      </c>
      <c r="H1408" s="70" t="s">
        <v>228</v>
      </c>
      <c r="I1408" s="70" t="s">
        <v>24</v>
      </c>
      <c r="J1408">
        <v>9.6000000000000002E-2</v>
      </c>
      <c r="K1408">
        <v>0</v>
      </c>
      <c r="L1408">
        <v>48</v>
      </c>
      <c r="M1408">
        <v>0</v>
      </c>
      <c r="N1408">
        <v>0</v>
      </c>
      <c r="O1408">
        <v>1</v>
      </c>
      <c r="P1408" s="70" t="s">
        <v>553</v>
      </c>
      <c r="Q1408">
        <v>0</v>
      </c>
      <c r="R1408">
        <v>0</v>
      </c>
    </row>
    <row r="1409" spans="1:18" x14ac:dyDescent="0.25">
      <c r="A1409">
        <v>1409</v>
      </c>
      <c r="B1409" s="31" t="s">
        <v>8268</v>
      </c>
      <c r="C1409" s="70" t="s">
        <v>3766</v>
      </c>
      <c r="D1409" s="70" t="s">
        <v>881</v>
      </c>
      <c r="E1409" s="70" t="s">
        <v>2437</v>
      </c>
      <c r="F1409" s="70" t="s">
        <v>2438</v>
      </c>
      <c r="G1409" s="70" t="s">
        <v>1679</v>
      </c>
      <c r="H1409" s="70" t="s">
        <v>23</v>
      </c>
      <c r="I1409" s="70" t="s">
        <v>24</v>
      </c>
      <c r="J1409">
        <v>0.33</v>
      </c>
      <c r="K1409">
        <v>1E-3</v>
      </c>
      <c r="L1409">
        <v>1</v>
      </c>
      <c r="M1409">
        <v>0</v>
      </c>
      <c r="N1409">
        <v>0</v>
      </c>
      <c r="O1409">
        <v>1</v>
      </c>
      <c r="P1409" s="70" t="s">
        <v>882</v>
      </c>
      <c r="Q1409">
        <v>0</v>
      </c>
      <c r="R1409">
        <v>0</v>
      </c>
    </row>
    <row r="1410" spans="1:18" x14ac:dyDescent="0.25">
      <c r="A1410">
        <v>1410</v>
      </c>
      <c r="B1410" s="31" t="s">
        <v>8269</v>
      </c>
      <c r="C1410" s="70" t="s">
        <v>4744</v>
      </c>
      <c r="D1410" s="70" t="s">
        <v>881</v>
      </c>
      <c r="E1410" s="70" t="s">
        <v>2437</v>
      </c>
      <c r="F1410" s="70" t="s">
        <v>2381</v>
      </c>
      <c r="G1410" s="70" t="s">
        <v>1679</v>
      </c>
      <c r="H1410" s="70" t="s">
        <v>23</v>
      </c>
      <c r="I1410" s="70" t="s">
        <v>24</v>
      </c>
      <c r="J1410">
        <v>0.5</v>
      </c>
      <c r="K1410">
        <v>3.0000000000000001E-3</v>
      </c>
      <c r="L1410">
        <v>1</v>
      </c>
      <c r="M1410">
        <v>0</v>
      </c>
      <c r="N1410">
        <v>0</v>
      </c>
      <c r="O1410">
        <v>1</v>
      </c>
      <c r="P1410" s="70" t="s">
        <v>882</v>
      </c>
      <c r="Q1410">
        <v>0</v>
      </c>
      <c r="R1410">
        <v>0</v>
      </c>
    </row>
    <row r="1411" spans="1:18" x14ac:dyDescent="0.25">
      <c r="A1411">
        <v>1411</v>
      </c>
      <c r="B1411" s="31" t="s">
        <v>8270</v>
      </c>
      <c r="C1411" s="70" t="s">
        <v>2849</v>
      </c>
      <c r="D1411" s="70" t="s">
        <v>881</v>
      </c>
      <c r="E1411" s="70" t="s">
        <v>2437</v>
      </c>
      <c r="F1411" s="70" t="s">
        <v>2438</v>
      </c>
      <c r="G1411" s="70" t="s">
        <v>1679</v>
      </c>
      <c r="H1411" s="70" t="s">
        <v>23</v>
      </c>
      <c r="I1411" s="70" t="s">
        <v>24</v>
      </c>
      <c r="J1411">
        <v>0.33</v>
      </c>
      <c r="K1411">
        <v>1E-3</v>
      </c>
      <c r="L1411">
        <v>1</v>
      </c>
      <c r="M1411">
        <v>0</v>
      </c>
      <c r="N1411">
        <v>0</v>
      </c>
      <c r="O1411">
        <v>1</v>
      </c>
      <c r="P1411" s="70" t="s">
        <v>882</v>
      </c>
      <c r="Q1411">
        <v>141</v>
      </c>
      <c r="R1411">
        <v>0</v>
      </c>
    </row>
    <row r="1412" spans="1:18" x14ac:dyDescent="0.25">
      <c r="A1412">
        <v>1412</v>
      </c>
      <c r="B1412" s="31" t="s">
        <v>8271</v>
      </c>
      <c r="C1412" s="70" t="s">
        <v>957</v>
      </c>
      <c r="D1412" s="70" t="s">
        <v>881</v>
      </c>
      <c r="E1412" s="70" t="s">
        <v>2525</v>
      </c>
      <c r="F1412" s="70" t="s">
        <v>2526</v>
      </c>
      <c r="G1412" s="70" t="s">
        <v>4745</v>
      </c>
      <c r="H1412" s="70" t="s">
        <v>195</v>
      </c>
      <c r="I1412" s="70" t="s">
        <v>24</v>
      </c>
      <c r="J1412">
        <v>1</v>
      </c>
      <c r="K1412">
        <v>1E-3</v>
      </c>
      <c r="L1412">
        <v>10</v>
      </c>
      <c r="M1412">
        <v>0</v>
      </c>
      <c r="N1412">
        <v>0</v>
      </c>
      <c r="O1412">
        <v>1</v>
      </c>
      <c r="P1412" s="70" t="s">
        <v>75</v>
      </c>
      <c r="Q1412">
        <v>0</v>
      </c>
      <c r="R1412">
        <v>0</v>
      </c>
    </row>
    <row r="1413" spans="1:18" x14ac:dyDescent="0.25">
      <c r="A1413">
        <v>1413</v>
      </c>
      <c r="B1413" s="31" t="s">
        <v>8272</v>
      </c>
      <c r="C1413" s="70" t="s">
        <v>958</v>
      </c>
      <c r="D1413" s="70" t="s">
        <v>881</v>
      </c>
      <c r="E1413" s="70" t="s">
        <v>2525</v>
      </c>
      <c r="F1413" s="70" t="s">
        <v>2526</v>
      </c>
      <c r="G1413" s="70" t="s">
        <v>4745</v>
      </c>
      <c r="H1413" s="70" t="s">
        <v>195</v>
      </c>
      <c r="I1413" s="70" t="s">
        <v>24</v>
      </c>
      <c r="J1413">
        <v>1</v>
      </c>
      <c r="K1413">
        <v>1E-3</v>
      </c>
      <c r="L1413">
        <v>10</v>
      </c>
      <c r="M1413">
        <v>0</v>
      </c>
      <c r="N1413">
        <v>0</v>
      </c>
      <c r="O1413">
        <v>1</v>
      </c>
      <c r="P1413" s="70" t="s">
        <v>75</v>
      </c>
      <c r="Q1413">
        <v>0</v>
      </c>
      <c r="R1413">
        <v>0</v>
      </c>
    </row>
    <row r="1414" spans="1:18" x14ac:dyDescent="0.25">
      <c r="A1414">
        <v>1414</v>
      </c>
      <c r="B1414" s="31" t="s">
        <v>8273</v>
      </c>
      <c r="C1414" s="70" t="s">
        <v>959</v>
      </c>
      <c r="D1414" s="70" t="s">
        <v>881</v>
      </c>
      <c r="E1414" s="70" t="s">
        <v>2450</v>
      </c>
      <c r="F1414" s="70" t="s">
        <v>2451</v>
      </c>
      <c r="G1414" s="70" t="s">
        <v>960</v>
      </c>
      <c r="H1414" s="70" t="s">
        <v>103</v>
      </c>
      <c r="I1414" s="70" t="s">
        <v>24</v>
      </c>
      <c r="J1414">
        <v>1</v>
      </c>
      <c r="K1414">
        <v>4.0000000000000001E-3</v>
      </c>
      <c r="L1414">
        <v>12</v>
      </c>
      <c r="M1414">
        <v>0</v>
      </c>
      <c r="N1414">
        <v>0</v>
      </c>
      <c r="O1414">
        <v>1</v>
      </c>
      <c r="P1414" s="70" t="s">
        <v>75</v>
      </c>
      <c r="Q1414">
        <v>0</v>
      </c>
      <c r="R1414">
        <v>0</v>
      </c>
    </row>
    <row r="1415" spans="1:18" x14ac:dyDescent="0.25">
      <c r="A1415">
        <v>1415</v>
      </c>
      <c r="B1415" s="31" t="s">
        <v>8274</v>
      </c>
      <c r="C1415" s="70" t="s">
        <v>961</v>
      </c>
      <c r="D1415" s="70" t="s">
        <v>881</v>
      </c>
      <c r="E1415" s="70" t="s">
        <v>2450</v>
      </c>
      <c r="F1415" s="70" t="s">
        <v>2451</v>
      </c>
      <c r="G1415" s="70" t="s">
        <v>960</v>
      </c>
      <c r="H1415" s="70" t="s">
        <v>103</v>
      </c>
      <c r="I1415" s="70" t="s">
        <v>24</v>
      </c>
      <c r="J1415">
        <v>1</v>
      </c>
      <c r="K1415">
        <v>4.0000000000000001E-3</v>
      </c>
      <c r="L1415">
        <v>12</v>
      </c>
      <c r="M1415">
        <v>0</v>
      </c>
      <c r="N1415">
        <v>0</v>
      </c>
      <c r="O1415">
        <v>1</v>
      </c>
      <c r="P1415" s="70" t="s">
        <v>75</v>
      </c>
      <c r="Q1415">
        <v>0</v>
      </c>
      <c r="R1415">
        <v>0</v>
      </c>
    </row>
    <row r="1416" spans="1:18" x14ac:dyDescent="0.25">
      <c r="A1416">
        <v>1416</v>
      </c>
      <c r="B1416" s="31" t="s">
        <v>8275</v>
      </c>
      <c r="C1416" s="70" t="s">
        <v>2973</v>
      </c>
      <c r="D1416" s="70" t="s">
        <v>881</v>
      </c>
      <c r="E1416" s="70" t="s">
        <v>2450</v>
      </c>
      <c r="F1416" s="70" t="s">
        <v>2451</v>
      </c>
      <c r="G1416" s="70" t="s">
        <v>960</v>
      </c>
      <c r="H1416" s="70" t="s">
        <v>103</v>
      </c>
      <c r="I1416" s="70" t="s">
        <v>24</v>
      </c>
      <c r="J1416">
        <v>1</v>
      </c>
      <c r="K1416">
        <v>4.0000000000000001E-3</v>
      </c>
      <c r="L1416">
        <v>12</v>
      </c>
      <c r="M1416">
        <v>0</v>
      </c>
      <c r="N1416">
        <v>0</v>
      </c>
      <c r="O1416">
        <v>1</v>
      </c>
      <c r="P1416" s="70" t="s">
        <v>75</v>
      </c>
      <c r="Q1416">
        <v>0</v>
      </c>
      <c r="R1416">
        <v>0</v>
      </c>
    </row>
    <row r="1417" spans="1:18" x14ac:dyDescent="0.25">
      <c r="A1417">
        <v>1417</v>
      </c>
      <c r="B1417" s="31" t="s">
        <v>8276</v>
      </c>
      <c r="C1417" s="70" t="s">
        <v>962</v>
      </c>
      <c r="D1417" s="70" t="s">
        <v>881</v>
      </c>
      <c r="E1417" s="70" t="s">
        <v>2450</v>
      </c>
      <c r="F1417" s="70" t="s">
        <v>2451</v>
      </c>
      <c r="G1417" s="70" t="s">
        <v>963</v>
      </c>
      <c r="H1417" s="70" t="s">
        <v>103</v>
      </c>
      <c r="I1417" s="70" t="s">
        <v>24</v>
      </c>
      <c r="J1417">
        <v>1</v>
      </c>
      <c r="K1417">
        <v>4.0000000000000001E-3</v>
      </c>
      <c r="L1417">
        <v>12</v>
      </c>
      <c r="M1417">
        <v>0</v>
      </c>
      <c r="N1417">
        <v>0</v>
      </c>
      <c r="O1417">
        <v>1</v>
      </c>
      <c r="P1417" s="70" t="s">
        <v>75</v>
      </c>
      <c r="Q1417">
        <v>0</v>
      </c>
      <c r="R1417">
        <v>0</v>
      </c>
    </row>
    <row r="1418" spans="1:18" x14ac:dyDescent="0.25">
      <c r="A1418">
        <v>1418</v>
      </c>
      <c r="B1418" s="31" t="s">
        <v>8277</v>
      </c>
      <c r="C1418" s="70" t="s">
        <v>964</v>
      </c>
      <c r="D1418" s="70" t="s">
        <v>881</v>
      </c>
      <c r="E1418" s="70" t="s">
        <v>2450</v>
      </c>
      <c r="F1418" s="70" t="s">
        <v>2451</v>
      </c>
      <c r="G1418" s="70" t="s">
        <v>963</v>
      </c>
      <c r="H1418" s="70" t="s">
        <v>103</v>
      </c>
      <c r="I1418" s="70" t="s">
        <v>24</v>
      </c>
      <c r="J1418">
        <v>1</v>
      </c>
      <c r="K1418">
        <v>4.0000000000000001E-3</v>
      </c>
      <c r="L1418">
        <v>12</v>
      </c>
      <c r="M1418">
        <v>0</v>
      </c>
      <c r="N1418">
        <v>0</v>
      </c>
      <c r="O1418">
        <v>1</v>
      </c>
      <c r="P1418" s="70" t="s">
        <v>75</v>
      </c>
      <c r="Q1418">
        <v>0</v>
      </c>
      <c r="R1418">
        <v>0</v>
      </c>
    </row>
    <row r="1419" spans="1:18" x14ac:dyDescent="0.25">
      <c r="A1419">
        <v>1419</v>
      </c>
      <c r="B1419" s="31" t="s">
        <v>8278</v>
      </c>
      <c r="C1419" s="70" t="s">
        <v>965</v>
      </c>
      <c r="D1419" s="70" t="s">
        <v>881</v>
      </c>
      <c r="E1419" s="70" t="s">
        <v>2450</v>
      </c>
      <c r="F1419" s="70" t="s">
        <v>2451</v>
      </c>
      <c r="G1419" s="70" t="s">
        <v>963</v>
      </c>
      <c r="H1419" s="70" t="s">
        <v>103</v>
      </c>
      <c r="I1419" s="70" t="s">
        <v>24</v>
      </c>
      <c r="J1419">
        <v>1</v>
      </c>
      <c r="K1419">
        <v>3.0000000000000001E-3</v>
      </c>
      <c r="L1419">
        <v>12</v>
      </c>
      <c r="M1419">
        <v>0</v>
      </c>
      <c r="N1419">
        <v>0</v>
      </c>
      <c r="O1419">
        <v>1</v>
      </c>
      <c r="P1419" s="70" t="s">
        <v>75</v>
      </c>
      <c r="Q1419">
        <v>0</v>
      </c>
      <c r="R1419">
        <v>0</v>
      </c>
    </row>
    <row r="1420" spans="1:18" x14ac:dyDescent="0.25">
      <c r="A1420">
        <v>1420</v>
      </c>
      <c r="B1420" s="31" t="s">
        <v>8279</v>
      </c>
      <c r="C1420" s="70" t="s">
        <v>966</v>
      </c>
      <c r="D1420" s="70" t="s">
        <v>881</v>
      </c>
      <c r="E1420" s="70" t="s">
        <v>2450</v>
      </c>
      <c r="F1420" s="70" t="s">
        <v>2451</v>
      </c>
      <c r="G1420" s="70" t="s">
        <v>963</v>
      </c>
      <c r="H1420" s="70" t="s">
        <v>103</v>
      </c>
      <c r="I1420" s="70" t="s">
        <v>24</v>
      </c>
      <c r="J1420">
        <v>1</v>
      </c>
      <c r="K1420">
        <v>4.0000000000000001E-3</v>
      </c>
      <c r="L1420">
        <v>12</v>
      </c>
      <c r="M1420">
        <v>0</v>
      </c>
      <c r="N1420">
        <v>0</v>
      </c>
      <c r="O1420">
        <v>1</v>
      </c>
      <c r="P1420" s="70" t="s">
        <v>75</v>
      </c>
      <c r="Q1420">
        <v>0</v>
      </c>
      <c r="R1420">
        <v>0</v>
      </c>
    </row>
    <row r="1421" spans="1:18" x14ac:dyDescent="0.25">
      <c r="A1421">
        <v>1421</v>
      </c>
      <c r="B1421" s="31" t="s">
        <v>8280</v>
      </c>
      <c r="C1421" s="70" t="s">
        <v>967</v>
      </c>
      <c r="D1421" s="70" t="s">
        <v>881</v>
      </c>
      <c r="E1421" s="70" t="s">
        <v>2450</v>
      </c>
      <c r="F1421" s="70" t="s">
        <v>2451</v>
      </c>
      <c r="G1421" s="70" t="s">
        <v>960</v>
      </c>
      <c r="H1421" s="70" t="s">
        <v>103</v>
      </c>
      <c r="I1421" s="70" t="s">
        <v>24</v>
      </c>
      <c r="J1421">
        <v>1</v>
      </c>
      <c r="K1421">
        <v>1E-3</v>
      </c>
      <c r="L1421">
        <v>12</v>
      </c>
      <c r="M1421">
        <v>0</v>
      </c>
      <c r="N1421">
        <v>0</v>
      </c>
      <c r="O1421">
        <v>1</v>
      </c>
      <c r="P1421" s="70" t="s">
        <v>75</v>
      </c>
      <c r="Q1421">
        <v>0</v>
      </c>
      <c r="R1421">
        <v>0</v>
      </c>
    </row>
    <row r="1422" spans="1:18" x14ac:dyDescent="0.25">
      <c r="A1422">
        <v>1422</v>
      </c>
      <c r="B1422" s="31" t="s">
        <v>8281</v>
      </c>
      <c r="C1422" s="70" t="s">
        <v>968</v>
      </c>
      <c r="D1422" s="70" t="s">
        <v>881</v>
      </c>
      <c r="E1422" s="70" t="s">
        <v>2450</v>
      </c>
      <c r="F1422" s="70" t="s">
        <v>2451</v>
      </c>
      <c r="G1422" s="70" t="s">
        <v>963</v>
      </c>
      <c r="H1422" s="70" t="s">
        <v>103</v>
      </c>
      <c r="I1422" s="70" t="s">
        <v>24</v>
      </c>
      <c r="J1422">
        <v>1</v>
      </c>
      <c r="K1422">
        <v>1E-3</v>
      </c>
      <c r="L1422">
        <v>12</v>
      </c>
      <c r="M1422">
        <v>0</v>
      </c>
      <c r="N1422">
        <v>0</v>
      </c>
      <c r="O1422">
        <v>1</v>
      </c>
      <c r="P1422" s="70" t="s">
        <v>75</v>
      </c>
      <c r="Q1422">
        <v>0</v>
      </c>
      <c r="R1422">
        <v>0</v>
      </c>
    </row>
    <row r="1423" spans="1:18" x14ac:dyDescent="0.25">
      <c r="A1423">
        <v>1423</v>
      </c>
      <c r="B1423" s="31" t="s">
        <v>8282</v>
      </c>
      <c r="C1423" s="70" t="s">
        <v>969</v>
      </c>
      <c r="D1423" s="70" t="s">
        <v>166</v>
      </c>
      <c r="E1423" s="70" t="s">
        <v>572</v>
      </c>
      <c r="F1423" s="70" t="s">
        <v>4684</v>
      </c>
      <c r="G1423" s="70" t="s">
        <v>4746</v>
      </c>
      <c r="H1423" s="70" t="s">
        <v>90</v>
      </c>
      <c r="I1423" s="70" t="s">
        <v>24</v>
      </c>
      <c r="J1423">
        <v>0.4</v>
      </c>
      <c r="K1423">
        <v>1.5399999999999999E-3</v>
      </c>
      <c r="L1423">
        <v>24</v>
      </c>
      <c r="M1423">
        <v>0</v>
      </c>
      <c r="N1423">
        <v>0</v>
      </c>
      <c r="O1423">
        <v>1</v>
      </c>
      <c r="P1423" s="70" t="s">
        <v>75</v>
      </c>
      <c r="Q1423">
        <v>0</v>
      </c>
      <c r="R1423">
        <v>0</v>
      </c>
    </row>
    <row r="1424" spans="1:18" x14ac:dyDescent="0.25">
      <c r="A1424">
        <v>1424</v>
      </c>
      <c r="B1424" s="31" t="s">
        <v>8283</v>
      </c>
      <c r="C1424" s="70" t="s">
        <v>970</v>
      </c>
      <c r="D1424" s="70" t="s">
        <v>166</v>
      </c>
      <c r="E1424" s="70" t="s">
        <v>572</v>
      </c>
      <c r="F1424" s="70" t="s">
        <v>4684</v>
      </c>
      <c r="G1424" s="70" t="s">
        <v>4746</v>
      </c>
      <c r="H1424" s="70" t="s">
        <v>103</v>
      </c>
      <c r="I1424" s="70" t="s">
        <v>24</v>
      </c>
      <c r="J1424">
        <v>0.8</v>
      </c>
      <c r="K1424">
        <v>2.1250000000000002E-3</v>
      </c>
      <c r="L1424">
        <v>12</v>
      </c>
      <c r="M1424">
        <v>0</v>
      </c>
      <c r="N1424">
        <v>0</v>
      </c>
      <c r="O1424">
        <v>1</v>
      </c>
      <c r="P1424" s="70" t="s">
        <v>75</v>
      </c>
      <c r="Q1424">
        <v>0</v>
      </c>
      <c r="R1424">
        <v>0</v>
      </c>
    </row>
    <row r="1425" spans="1:18" x14ac:dyDescent="0.25">
      <c r="A1425">
        <v>1425</v>
      </c>
      <c r="B1425" s="31" t="s">
        <v>8284</v>
      </c>
      <c r="C1425" s="70" t="s">
        <v>971</v>
      </c>
      <c r="D1425" s="70" t="s">
        <v>166</v>
      </c>
      <c r="E1425" s="70" t="s">
        <v>572</v>
      </c>
      <c r="F1425" s="70" t="s">
        <v>4684</v>
      </c>
      <c r="G1425" s="70" t="s">
        <v>972</v>
      </c>
      <c r="H1425" s="70" t="s">
        <v>103</v>
      </c>
      <c r="I1425" s="70" t="s">
        <v>24</v>
      </c>
      <c r="J1425">
        <v>0.8</v>
      </c>
      <c r="K1425">
        <v>2E-3</v>
      </c>
      <c r="L1425">
        <v>12</v>
      </c>
      <c r="M1425">
        <v>0</v>
      </c>
      <c r="N1425">
        <v>0</v>
      </c>
      <c r="O1425">
        <v>1</v>
      </c>
      <c r="P1425" s="70" t="s">
        <v>75</v>
      </c>
      <c r="Q1425">
        <v>0</v>
      </c>
      <c r="R1425">
        <v>0</v>
      </c>
    </row>
    <row r="1426" spans="1:18" x14ac:dyDescent="0.25">
      <c r="A1426">
        <v>1426</v>
      </c>
      <c r="B1426" s="31" t="s">
        <v>8285</v>
      </c>
      <c r="C1426" s="70" t="s">
        <v>973</v>
      </c>
      <c r="D1426" s="70" t="s">
        <v>166</v>
      </c>
      <c r="E1426" s="70" t="s">
        <v>572</v>
      </c>
      <c r="F1426" s="70" t="s">
        <v>4684</v>
      </c>
      <c r="G1426" s="70" t="s">
        <v>972</v>
      </c>
      <c r="H1426" s="70" t="s">
        <v>90</v>
      </c>
      <c r="I1426" s="70" t="s">
        <v>24</v>
      </c>
      <c r="J1426">
        <v>0.4</v>
      </c>
      <c r="K1426">
        <v>2E-3</v>
      </c>
      <c r="L1426">
        <v>24</v>
      </c>
      <c r="M1426">
        <v>0</v>
      </c>
      <c r="N1426">
        <v>0</v>
      </c>
      <c r="O1426">
        <v>1</v>
      </c>
      <c r="P1426" s="70" t="s">
        <v>75</v>
      </c>
      <c r="Q1426">
        <v>0</v>
      </c>
      <c r="R1426">
        <v>0</v>
      </c>
    </row>
    <row r="1427" spans="1:18" x14ac:dyDescent="0.25">
      <c r="A1427">
        <v>1427</v>
      </c>
      <c r="B1427" s="31" t="s">
        <v>8286</v>
      </c>
      <c r="C1427" s="70" t="s">
        <v>974</v>
      </c>
      <c r="D1427" s="70" t="s">
        <v>166</v>
      </c>
      <c r="E1427" s="70" t="s">
        <v>572</v>
      </c>
      <c r="F1427" s="70" t="s">
        <v>4684</v>
      </c>
      <c r="G1427" s="70" t="s">
        <v>337</v>
      </c>
      <c r="H1427" s="70" t="s">
        <v>90</v>
      </c>
      <c r="I1427" s="70" t="s">
        <v>24</v>
      </c>
      <c r="J1427">
        <v>0.4</v>
      </c>
      <c r="K1427">
        <v>1E-3</v>
      </c>
      <c r="L1427">
        <v>24</v>
      </c>
      <c r="M1427">
        <v>0</v>
      </c>
      <c r="N1427">
        <v>0</v>
      </c>
      <c r="O1427">
        <v>1</v>
      </c>
      <c r="P1427" s="70" t="s">
        <v>75</v>
      </c>
      <c r="Q1427">
        <v>0</v>
      </c>
      <c r="R1427">
        <v>0</v>
      </c>
    </row>
    <row r="1428" spans="1:18" x14ac:dyDescent="0.25">
      <c r="A1428">
        <v>1428</v>
      </c>
      <c r="B1428" s="31" t="s">
        <v>8287</v>
      </c>
      <c r="C1428" s="70" t="s">
        <v>975</v>
      </c>
      <c r="D1428" s="70" t="s">
        <v>166</v>
      </c>
      <c r="E1428" s="70" t="s">
        <v>572</v>
      </c>
      <c r="F1428" s="70" t="s">
        <v>4684</v>
      </c>
      <c r="G1428" s="70" t="s">
        <v>972</v>
      </c>
      <c r="H1428" s="70" t="s">
        <v>90</v>
      </c>
      <c r="I1428" s="70" t="s">
        <v>24</v>
      </c>
      <c r="J1428">
        <v>0.4</v>
      </c>
      <c r="K1428">
        <v>1.08E-3</v>
      </c>
      <c r="L1428">
        <v>24</v>
      </c>
      <c r="M1428">
        <v>0</v>
      </c>
      <c r="N1428">
        <v>0</v>
      </c>
      <c r="O1428">
        <v>1</v>
      </c>
      <c r="P1428" s="70" t="s">
        <v>75</v>
      </c>
      <c r="Q1428">
        <v>0</v>
      </c>
      <c r="R1428">
        <v>0</v>
      </c>
    </row>
    <row r="1429" spans="1:18" x14ac:dyDescent="0.25">
      <c r="A1429">
        <v>1429</v>
      </c>
      <c r="B1429" s="31" t="s">
        <v>8288</v>
      </c>
      <c r="C1429" s="70" t="s">
        <v>4747</v>
      </c>
      <c r="D1429" s="70" t="s">
        <v>540</v>
      </c>
      <c r="E1429" s="70" t="s">
        <v>913</v>
      </c>
      <c r="F1429" s="70" t="s">
        <v>915</v>
      </c>
      <c r="G1429" s="70" t="s">
        <v>972</v>
      </c>
      <c r="H1429" s="70" t="s">
        <v>90</v>
      </c>
      <c r="I1429" s="70" t="s">
        <v>24</v>
      </c>
      <c r="J1429">
        <v>0.4</v>
      </c>
      <c r="K1429">
        <v>0</v>
      </c>
      <c r="L1429">
        <v>24</v>
      </c>
      <c r="M1429">
        <v>0</v>
      </c>
      <c r="N1429">
        <v>0</v>
      </c>
      <c r="O1429">
        <v>1</v>
      </c>
      <c r="P1429" s="70" t="s">
        <v>553</v>
      </c>
      <c r="Q1429">
        <v>0</v>
      </c>
      <c r="R1429">
        <v>0</v>
      </c>
    </row>
    <row r="1430" spans="1:18" x14ac:dyDescent="0.25">
      <c r="A1430">
        <v>1430</v>
      </c>
      <c r="B1430" s="31" t="s">
        <v>8289</v>
      </c>
      <c r="C1430" s="70" t="s">
        <v>976</v>
      </c>
      <c r="D1430" s="70" t="s">
        <v>166</v>
      </c>
      <c r="E1430" s="70" t="s">
        <v>572</v>
      </c>
      <c r="F1430" s="70" t="s">
        <v>4684</v>
      </c>
      <c r="G1430" s="70" t="s">
        <v>337</v>
      </c>
      <c r="H1430" s="70" t="s">
        <v>671</v>
      </c>
      <c r="I1430" s="70" t="s">
        <v>24</v>
      </c>
      <c r="J1430">
        <v>0.1</v>
      </c>
      <c r="K1430">
        <v>4.4999999999999999E-4</v>
      </c>
      <c r="L1430">
        <v>48</v>
      </c>
      <c r="M1430">
        <v>0</v>
      </c>
      <c r="N1430">
        <v>0</v>
      </c>
      <c r="O1430">
        <v>1</v>
      </c>
      <c r="P1430" s="70" t="s">
        <v>75</v>
      </c>
      <c r="Q1430">
        <v>0</v>
      </c>
      <c r="R1430">
        <v>0</v>
      </c>
    </row>
    <row r="1431" spans="1:18" x14ac:dyDescent="0.25">
      <c r="A1431">
        <v>1431</v>
      </c>
      <c r="B1431" s="31" t="s">
        <v>8290</v>
      </c>
      <c r="C1431" s="70" t="s">
        <v>977</v>
      </c>
      <c r="D1431" s="70" t="s">
        <v>166</v>
      </c>
      <c r="E1431" s="70" t="s">
        <v>572</v>
      </c>
      <c r="F1431" s="70" t="s">
        <v>4684</v>
      </c>
      <c r="G1431" s="70" t="s">
        <v>972</v>
      </c>
      <c r="H1431" s="70" t="s">
        <v>299</v>
      </c>
      <c r="I1431" s="70" t="s">
        <v>24</v>
      </c>
      <c r="J1431">
        <v>0.2</v>
      </c>
      <c r="K1431">
        <v>1E-3</v>
      </c>
      <c r="L1431">
        <v>30</v>
      </c>
      <c r="M1431">
        <v>0</v>
      </c>
      <c r="N1431">
        <v>0</v>
      </c>
      <c r="O1431">
        <v>1</v>
      </c>
      <c r="P1431" s="70" t="s">
        <v>75</v>
      </c>
      <c r="Q1431">
        <v>0</v>
      </c>
      <c r="R1431">
        <v>0</v>
      </c>
    </row>
    <row r="1432" spans="1:18" x14ac:dyDescent="0.25">
      <c r="A1432">
        <v>1432</v>
      </c>
      <c r="B1432" s="31" t="s">
        <v>8291</v>
      </c>
      <c r="C1432" s="70" t="s">
        <v>3758</v>
      </c>
      <c r="D1432" s="70" t="s">
        <v>166</v>
      </c>
      <c r="E1432" s="70" t="s">
        <v>4390</v>
      </c>
      <c r="F1432" s="70" t="s">
        <v>4698</v>
      </c>
      <c r="G1432" s="70" t="s">
        <v>978</v>
      </c>
      <c r="H1432" s="70" t="s">
        <v>90</v>
      </c>
      <c r="I1432" s="70" t="s">
        <v>24</v>
      </c>
      <c r="J1432">
        <v>0.19</v>
      </c>
      <c r="K1432">
        <v>0</v>
      </c>
      <c r="L1432">
        <v>24</v>
      </c>
      <c r="M1432">
        <v>0</v>
      </c>
      <c r="N1432">
        <v>0</v>
      </c>
      <c r="O1432">
        <v>1</v>
      </c>
      <c r="P1432" s="70" t="s">
        <v>91</v>
      </c>
      <c r="Q1432">
        <v>0</v>
      </c>
      <c r="R1432">
        <v>0</v>
      </c>
    </row>
    <row r="1433" spans="1:18" x14ac:dyDescent="0.25">
      <c r="A1433">
        <v>1433</v>
      </c>
      <c r="B1433" s="31" t="s">
        <v>8292</v>
      </c>
      <c r="C1433" s="70" t="s">
        <v>3209</v>
      </c>
      <c r="D1433" s="70" t="s">
        <v>166</v>
      </c>
      <c r="E1433" s="70" t="s">
        <v>4390</v>
      </c>
      <c r="F1433" s="70" t="s">
        <v>4698</v>
      </c>
      <c r="G1433" s="70" t="s">
        <v>978</v>
      </c>
      <c r="H1433" s="70" t="s">
        <v>90</v>
      </c>
      <c r="I1433" s="70" t="s">
        <v>24</v>
      </c>
      <c r="J1433">
        <v>0.28499999999999998</v>
      </c>
      <c r="K1433">
        <v>0</v>
      </c>
      <c r="L1433">
        <v>24</v>
      </c>
      <c r="M1433">
        <v>0</v>
      </c>
      <c r="N1433">
        <v>0</v>
      </c>
      <c r="O1433">
        <v>1</v>
      </c>
      <c r="P1433" s="70" t="s">
        <v>91</v>
      </c>
      <c r="Q1433">
        <v>0</v>
      </c>
      <c r="R1433">
        <v>0</v>
      </c>
    </row>
    <row r="1434" spans="1:18" x14ac:dyDescent="0.25">
      <c r="A1434">
        <v>1434</v>
      </c>
      <c r="B1434" s="31" t="s">
        <v>8293</v>
      </c>
      <c r="C1434" s="70" t="s">
        <v>4748</v>
      </c>
      <c r="D1434" s="70" t="s">
        <v>166</v>
      </c>
      <c r="E1434" s="70" t="s">
        <v>4125</v>
      </c>
      <c r="F1434" s="70" t="s">
        <v>4749</v>
      </c>
      <c r="G1434" s="70" t="s">
        <v>978</v>
      </c>
      <c r="H1434" s="70" t="s">
        <v>103</v>
      </c>
      <c r="I1434" s="70" t="s">
        <v>24</v>
      </c>
      <c r="J1434">
        <v>0.5</v>
      </c>
      <c r="K1434">
        <v>4.2000000000000002E-4</v>
      </c>
      <c r="L1434">
        <v>12</v>
      </c>
      <c r="M1434">
        <v>0</v>
      </c>
      <c r="N1434">
        <v>0</v>
      </c>
      <c r="O1434">
        <v>1</v>
      </c>
      <c r="P1434" s="70" t="s">
        <v>336</v>
      </c>
      <c r="Q1434">
        <v>0</v>
      </c>
      <c r="R1434">
        <v>0</v>
      </c>
    </row>
    <row r="1435" spans="1:18" x14ac:dyDescent="0.25">
      <c r="A1435">
        <v>1435</v>
      </c>
      <c r="B1435" s="31" t="s">
        <v>8294</v>
      </c>
      <c r="C1435" s="70" t="s">
        <v>4750</v>
      </c>
      <c r="D1435" s="70" t="s">
        <v>166</v>
      </c>
      <c r="E1435" s="70" t="s">
        <v>4125</v>
      </c>
      <c r="F1435" s="70" t="s">
        <v>4751</v>
      </c>
      <c r="G1435" s="70" t="s">
        <v>978</v>
      </c>
      <c r="H1435" s="70" t="s">
        <v>90</v>
      </c>
      <c r="I1435" s="70" t="s">
        <v>24</v>
      </c>
      <c r="J1435">
        <v>0.2</v>
      </c>
      <c r="K1435">
        <v>2.8875E-4</v>
      </c>
      <c r="L1435">
        <v>24</v>
      </c>
      <c r="M1435">
        <v>0</v>
      </c>
      <c r="N1435">
        <v>0</v>
      </c>
      <c r="O1435">
        <v>1</v>
      </c>
      <c r="P1435" s="70" t="s">
        <v>336</v>
      </c>
      <c r="Q1435">
        <v>0</v>
      </c>
      <c r="R1435">
        <v>0</v>
      </c>
    </row>
    <row r="1436" spans="1:18" x14ac:dyDescent="0.25">
      <c r="A1436">
        <v>1436</v>
      </c>
      <c r="B1436" s="31" t="s">
        <v>8295</v>
      </c>
      <c r="C1436" s="70" t="s">
        <v>4752</v>
      </c>
      <c r="D1436" s="70" t="s">
        <v>166</v>
      </c>
      <c r="E1436" s="70" t="s">
        <v>4125</v>
      </c>
      <c r="F1436" s="70" t="s">
        <v>4751</v>
      </c>
      <c r="G1436" s="70" t="s">
        <v>978</v>
      </c>
      <c r="H1436" s="70" t="s">
        <v>103</v>
      </c>
      <c r="I1436" s="70" t="s">
        <v>24</v>
      </c>
      <c r="J1436">
        <v>0.5</v>
      </c>
      <c r="K1436">
        <v>7.8399999999999997E-4</v>
      </c>
      <c r="L1436">
        <v>12</v>
      </c>
      <c r="M1436">
        <v>0</v>
      </c>
      <c r="N1436">
        <v>0</v>
      </c>
      <c r="O1436">
        <v>1</v>
      </c>
      <c r="P1436" s="70" t="s">
        <v>336</v>
      </c>
      <c r="Q1436">
        <v>0</v>
      </c>
      <c r="R1436">
        <v>0</v>
      </c>
    </row>
    <row r="1437" spans="1:18" x14ac:dyDescent="0.25">
      <c r="A1437">
        <v>1437</v>
      </c>
      <c r="B1437" s="31" t="s">
        <v>8296</v>
      </c>
      <c r="C1437" s="70" t="s">
        <v>4753</v>
      </c>
      <c r="D1437" s="70" t="s">
        <v>166</v>
      </c>
      <c r="E1437" s="70" t="s">
        <v>4125</v>
      </c>
      <c r="F1437" s="70" t="s">
        <v>2484</v>
      </c>
      <c r="G1437" s="70" t="s">
        <v>978</v>
      </c>
      <c r="H1437" s="70" t="s">
        <v>90</v>
      </c>
      <c r="I1437" s="70" t="s">
        <v>24</v>
      </c>
      <c r="J1437">
        <v>0.2</v>
      </c>
      <c r="K1437">
        <v>2.8875E-4</v>
      </c>
      <c r="L1437">
        <v>24</v>
      </c>
      <c r="M1437">
        <v>0</v>
      </c>
      <c r="N1437">
        <v>0</v>
      </c>
      <c r="O1437">
        <v>1</v>
      </c>
      <c r="P1437" s="70" t="s">
        <v>336</v>
      </c>
      <c r="Q1437">
        <v>0</v>
      </c>
      <c r="R1437">
        <v>0</v>
      </c>
    </row>
    <row r="1438" spans="1:18" x14ac:dyDescent="0.25">
      <c r="A1438">
        <v>1438</v>
      </c>
      <c r="B1438" s="31" t="s">
        <v>8297</v>
      </c>
      <c r="C1438" s="70" t="s">
        <v>4754</v>
      </c>
      <c r="D1438" s="70" t="s">
        <v>166</v>
      </c>
      <c r="E1438" s="70" t="s">
        <v>4125</v>
      </c>
      <c r="F1438" s="70" t="s">
        <v>2484</v>
      </c>
      <c r="G1438" s="70" t="s">
        <v>978</v>
      </c>
      <c r="H1438" s="70" t="s">
        <v>103</v>
      </c>
      <c r="I1438" s="70" t="s">
        <v>24</v>
      </c>
      <c r="J1438">
        <v>0.5</v>
      </c>
      <c r="K1438">
        <v>7.8399999999999997E-4</v>
      </c>
      <c r="L1438">
        <v>12</v>
      </c>
      <c r="M1438">
        <v>0</v>
      </c>
      <c r="N1438">
        <v>0</v>
      </c>
      <c r="O1438">
        <v>1</v>
      </c>
      <c r="P1438" s="70" t="s">
        <v>336</v>
      </c>
      <c r="Q1438">
        <v>0</v>
      </c>
      <c r="R1438">
        <v>0</v>
      </c>
    </row>
    <row r="1439" spans="1:18" x14ac:dyDescent="0.25">
      <c r="A1439">
        <v>1439</v>
      </c>
      <c r="B1439" s="31" t="s">
        <v>8298</v>
      </c>
      <c r="C1439" s="70" t="s">
        <v>979</v>
      </c>
      <c r="D1439" s="70" t="s">
        <v>881</v>
      </c>
      <c r="E1439" s="70" t="s">
        <v>4392</v>
      </c>
      <c r="F1439" s="70" t="s">
        <v>2381</v>
      </c>
      <c r="G1439" s="70" t="s">
        <v>978</v>
      </c>
      <c r="H1439" s="70" t="s">
        <v>103</v>
      </c>
      <c r="I1439" s="70" t="s">
        <v>24</v>
      </c>
      <c r="J1439">
        <v>1</v>
      </c>
      <c r="K1439">
        <v>1.4437499999999999E-3</v>
      </c>
      <c r="L1439">
        <v>12</v>
      </c>
      <c r="M1439">
        <v>0</v>
      </c>
      <c r="N1439">
        <v>0</v>
      </c>
      <c r="O1439">
        <v>1</v>
      </c>
      <c r="P1439" s="70" t="s">
        <v>75</v>
      </c>
      <c r="Q1439">
        <v>0</v>
      </c>
      <c r="R1439">
        <v>0</v>
      </c>
    </row>
    <row r="1440" spans="1:18" x14ac:dyDescent="0.25">
      <c r="A1440">
        <v>1440</v>
      </c>
      <c r="B1440" s="31" t="s">
        <v>8299</v>
      </c>
      <c r="C1440" s="70" t="s">
        <v>980</v>
      </c>
      <c r="D1440" s="70" t="s">
        <v>214</v>
      </c>
      <c r="E1440" s="70" t="s">
        <v>215</v>
      </c>
      <c r="F1440" s="70" t="s">
        <v>981</v>
      </c>
      <c r="G1440" s="70" t="s">
        <v>4755</v>
      </c>
      <c r="H1440" s="70" t="s">
        <v>813</v>
      </c>
      <c r="I1440" s="70" t="s">
        <v>24</v>
      </c>
      <c r="J1440">
        <v>0.15</v>
      </c>
      <c r="K1440">
        <v>2E-3</v>
      </c>
      <c r="L1440">
        <v>22</v>
      </c>
      <c r="M1440">
        <v>0</v>
      </c>
      <c r="N1440">
        <v>0</v>
      </c>
      <c r="O1440">
        <v>1</v>
      </c>
      <c r="P1440" s="70" t="s">
        <v>553</v>
      </c>
      <c r="Q1440">
        <v>0</v>
      </c>
      <c r="R1440">
        <v>0</v>
      </c>
    </row>
    <row r="1441" spans="1:18" x14ac:dyDescent="0.25">
      <c r="A1441">
        <v>1441</v>
      </c>
      <c r="B1441" s="31" t="s">
        <v>8300</v>
      </c>
      <c r="C1441" s="70" t="s">
        <v>983</v>
      </c>
      <c r="D1441" s="70" t="s">
        <v>214</v>
      </c>
      <c r="E1441" s="70" t="s">
        <v>215</v>
      </c>
      <c r="F1441" s="70" t="s">
        <v>984</v>
      </c>
      <c r="G1441" s="70" t="s">
        <v>4755</v>
      </c>
      <c r="H1441" s="70" t="s">
        <v>282</v>
      </c>
      <c r="I1441" s="70" t="s">
        <v>24</v>
      </c>
      <c r="J1441">
        <v>0.02</v>
      </c>
      <c r="K1441">
        <v>0</v>
      </c>
      <c r="L1441">
        <v>72</v>
      </c>
      <c r="M1441">
        <v>0</v>
      </c>
      <c r="N1441">
        <v>0</v>
      </c>
      <c r="O1441">
        <v>1</v>
      </c>
      <c r="P1441" s="70" t="s">
        <v>553</v>
      </c>
      <c r="Q1441">
        <v>0</v>
      </c>
      <c r="R1441">
        <v>0</v>
      </c>
    </row>
    <row r="1442" spans="1:18" x14ac:dyDescent="0.25">
      <c r="A1442">
        <v>1442</v>
      </c>
      <c r="B1442" s="31" t="s">
        <v>8301</v>
      </c>
      <c r="C1442" s="70" t="s">
        <v>985</v>
      </c>
      <c r="D1442" s="70" t="s">
        <v>214</v>
      </c>
      <c r="E1442" s="70" t="s">
        <v>215</v>
      </c>
      <c r="F1442" s="70" t="s">
        <v>984</v>
      </c>
      <c r="G1442" s="70" t="s">
        <v>4755</v>
      </c>
      <c r="H1442" s="70" t="s">
        <v>245</v>
      </c>
      <c r="I1442" s="70" t="s">
        <v>24</v>
      </c>
      <c r="J1442">
        <v>0.06</v>
      </c>
      <c r="K1442">
        <v>1E-3</v>
      </c>
      <c r="L1442">
        <v>30</v>
      </c>
      <c r="M1442">
        <v>0</v>
      </c>
      <c r="N1442">
        <v>0</v>
      </c>
      <c r="O1442">
        <v>1</v>
      </c>
      <c r="P1442" s="70" t="s">
        <v>553</v>
      </c>
      <c r="Q1442">
        <v>0</v>
      </c>
      <c r="R1442">
        <v>0</v>
      </c>
    </row>
    <row r="1443" spans="1:18" x14ac:dyDescent="0.25">
      <c r="A1443">
        <v>1443</v>
      </c>
      <c r="B1443" s="31" t="s">
        <v>8302</v>
      </c>
      <c r="C1443" s="70" t="s">
        <v>986</v>
      </c>
      <c r="D1443" s="70" t="s">
        <v>214</v>
      </c>
      <c r="E1443" s="70" t="s">
        <v>215</v>
      </c>
      <c r="F1443" s="70" t="s">
        <v>981</v>
      </c>
      <c r="G1443" s="70" t="s">
        <v>4755</v>
      </c>
      <c r="H1443" s="70" t="s">
        <v>295</v>
      </c>
      <c r="I1443" s="70" t="s">
        <v>24</v>
      </c>
      <c r="J1443">
        <v>0.15</v>
      </c>
      <c r="K1443">
        <v>3.0000000000000001E-3</v>
      </c>
      <c r="L1443">
        <v>20</v>
      </c>
      <c r="M1443">
        <v>0</v>
      </c>
      <c r="N1443">
        <v>0</v>
      </c>
      <c r="O1443">
        <v>1</v>
      </c>
      <c r="P1443" s="70" t="s">
        <v>553</v>
      </c>
      <c r="Q1443">
        <v>0</v>
      </c>
      <c r="R1443">
        <v>0</v>
      </c>
    </row>
    <row r="1444" spans="1:18" x14ac:dyDescent="0.25">
      <c r="A1444">
        <v>1444</v>
      </c>
      <c r="B1444" s="31" t="s">
        <v>8303</v>
      </c>
      <c r="C1444" s="70" t="s">
        <v>987</v>
      </c>
      <c r="D1444" s="70" t="s">
        <v>214</v>
      </c>
      <c r="E1444" s="70" t="s">
        <v>215</v>
      </c>
      <c r="F1444" s="70" t="s">
        <v>981</v>
      </c>
      <c r="G1444" s="70" t="s">
        <v>4755</v>
      </c>
      <c r="H1444" s="70" t="s">
        <v>295</v>
      </c>
      <c r="I1444" s="70" t="s">
        <v>24</v>
      </c>
      <c r="J1444">
        <v>0.12</v>
      </c>
      <c r="K1444">
        <v>2E-3</v>
      </c>
      <c r="L1444">
        <v>20</v>
      </c>
      <c r="M1444">
        <v>0</v>
      </c>
      <c r="N1444">
        <v>0</v>
      </c>
      <c r="O1444">
        <v>1</v>
      </c>
      <c r="P1444" s="70" t="s">
        <v>553</v>
      </c>
      <c r="Q1444">
        <v>0</v>
      </c>
      <c r="R1444">
        <v>0</v>
      </c>
    </row>
    <row r="1445" spans="1:18" x14ac:dyDescent="0.25">
      <c r="A1445">
        <v>1445</v>
      </c>
      <c r="B1445" s="31" t="s">
        <v>8304</v>
      </c>
      <c r="C1445" s="70" t="s">
        <v>988</v>
      </c>
      <c r="D1445" s="70" t="s">
        <v>214</v>
      </c>
      <c r="E1445" s="70" t="s">
        <v>215</v>
      </c>
      <c r="F1445" s="70" t="s">
        <v>981</v>
      </c>
      <c r="G1445" s="70" t="s">
        <v>4755</v>
      </c>
      <c r="H1445" s="70" t="s">
        <v>464</v>
      </c>
      <c r="I1445" s="70" t="s">
        <v>24</v>
      </c>
      <c r="J1445">
        <v>0.14499999999999999</v>
      </c>
      <c r="K1445">
        <v>2E-3</v>
      </c>
      <c r="L1445">
        <v>16</v>
      </c>
      <c r="M1445">
        <v>0</v>
      </c>
      <c r="N1445">
        <v>0</v>
      </c>
      <c r="O1445">
        <v>1</v>
      </c>
      <c r="P1445" s="70" t="s">
        <v>553</v>
      </c>
      <c r="Q1445">
        <v>0</v>
      </c>
      <c r="R1445">
        <v>0</v>
      </c>
    </row>
    <row r="1446" spans="1:18" x14ac:dyDescent="0.25">
      <c r="A1446">
        <v>1446</v>
      </c>
      <c r="B1446" s="31" t="s">
        <v>8305</v>
      </c>
      <c r="C1446" s="70" t="s">
        <v>4756</v>
      </c>
      <c r="D1446" s="70" t="s">
        <v>214</v>
      </c>
      <c r="E1446" s="70" t="s">
        <v>215</v>
      </c>
      <c r="F1446" s="70" t="s">
        <v>981</v>
      </c>
      <c r="G1446" s="70" t="s">
        <v>4755</v>
      </c>
      <c r="H1446" s="70" t="s">
        <v>295</v>
      </c>
      <c r="I1446" s="70" t="s">
        <v>24</v>
      </c>
      <c r="J1446">
        <v>0.12</v>
      </c>
      <c r="K1446">
        <v>1.4E-3</v>
      </c>
      <c r="L1446">
        <v>20</v>
      </c>
      <c r="M1446">
        <v>0</v>
      </c>
      <c r="N1446">
        <v>0</v>
      </c>
      <c r="O1446">
        <v>1</v>
      </c>
      <c r="P1446" s="70" t="s">
        <v>553</v>
      </c>
      <c r="Q1446">
        <v>0</v>
      </c>
      <c r="R1446">
        <v>0</v>
      </c>
    </row>
    <row r="1447" spans="1:18" x14ac:dyDescent="0.25">
      <c r="A1447">
        <v>1447</v>
      </c>
      <c r="B1447" s="31" t="s">
        <v>8306</v>
      </c>
      <c r="C1447" s="70" t="s">
        <v>989</v>
      </c>
      <c r="D1447" s="70" t="s">
        <v>214</v>
      </c>
      <c r="E1447" s="70" t="s">
        <v>215</v>
      </c>
      <c r="F1447" s="70" t="s">
        <v>981</v>
      </c>
      <c r="G1447" s="70" t="s">
        <v>4755</v>
      </c>
      <c r="H1447" s="70" t="s">
        <v>670</v>
      </c>
      <c r="I1447" s="70" t="s">
        <v>24</v>
      </c>
      <c r="J1447">
        <v>0.32</v>
      </c>
      <c r="K1447">
        <v>0</v>
      </c>
      <c r="L1447">
        <v>8</v>
      </c>
      <c r="M1447">
        <v>0</v>
      </c>
      <c r="N1447">
        <v>0</v>
      </c>
      <c r="O1447">
        <v>1</v>
      </c>
      <c r="P1447" s="70" t="s">
        <v>553</v>
      </c>
      <c r="Q1447">
        <v>0</v>
      </c>
      <c r="R1447">
        <v>0</v>
      </c>
    </row>
    <row r="1448" spans="1:18" x14ac:dyDescent="0.25">
      <c r="A1448">
        <v>1448</v>
      </c>
      <c r="B1448" s="31" t="s">
        <v>8307</v>
      </c>
      <c r="C1448" s="70" t="s">
        <v>990</v>
      </c>
      <c r="D1448" s="70" t="s">
        <v>214</v>
      </c>
      <c r="E1448" s="70" t="s">
        <v>215</v>
      </c>
      <c r="F1448" s="70" t="s">
        <v>981</v>
      </c>
      <c r="G1448" s="70" t="s">
        <v>4755</v>
      </c>
      <c r="H1448" s="70" t="s">
        <v>244</v>
      </c>
      <c r="I1448" s="70" t="s">
        <v>24</v>
      </c>
      <c r="J1448">
        <v>0.08</v>
      </c>
      <c r="K1448">
        <v>5.0000000000000001E-3</v>
      </c>
      <c r="L1448">
        <v>36</v>
      </c>
      <c r="M1448">
        <v>0</v>
      </c>
      <c r="N1448">
        <v>0</v>
      </c>
      <c r="O1448">
        <v>1</v>
      </c>
      <c r="P1448" s="70" t="s">
        <v>553</v>
      </c>
      <c r="Q1448">
        <v>0</v>
      </c>
      <c r="R1448">
        <v>0</v>
      </c>
    </row>
    <row r="1449" spans="1:18" x14ac:dyDescent="0.25">
      <c r="A1449">
        <v>1449</v>
      </c>
      <c r="B1449" s="31" t="s">
        <v>8308</v>
      </c>
      <c r="C1449" s="70" t="s">
        <v>991</v>
      </c>
      <c r="D1449" s="70" t="s">
        <v>214</v>
      </c>
      <c r="E1449" s="70" t="s">
        <v>215</v>
      </c>
      <c r="F1449" s="70" t="s">
        <v>981</v>
      </c>
      <c r="G1449" s="70" t="s">
        <v>4755</v>
      </c>
      <c r="H1449" s="70" t="s">
        <v>698</v>
      </c>
      <c r="I1449" s="70" t="s">
        <v>24</v>
      </c>
      <c r="J1449">
        <v>0.155</v>
      </c>
      <c r="K1449">
        <v>5.0000000000000001E-3</v>
      </c>
      <c r="L1449">
        <v>9</v>
      </c>
      <c r="M1449">
        <v>0</v>
      </c>
      <c r="N1449">
        <v>0</v>
      </c>
      <c r="O1449">
        <v>1</v>
      </c>
      <c r="P1449" s="70" t="s">
        <v>553</v>
      </c>
      <c r="Q1449">
        <v>0</v>
      </c>
      <c r="R1449">
        <v>0</v>
      </c>
    </row>
    <row r="1450" spans="1:18" x14ac:dyDescent="0.25">
      <c r="A1450">
        <v>1450</v>
      </c>
      <c r="B1450" s="31" t="s">
        <v>8309</v>
      </c>
      <c r="C1450" s="70" t="s">
        <v>3898</v>
      </c>
      <c r="D1450" s="70" t="s">
        <v>214</v>
      </c>
      <c r="E1450" s="70" t="s">
        <v>215</v>
      </c>
      <c r="F1450" s="70" t="s">
        <v>981</v>
      </c>
      <c r="G1450" s="70" t="s">
        <v>4755</v>
      </c>
      <c r="H1450" s="70" t="s">
        <v>307</v>
      </c>
      <c r="I1450" s="70" t="s">
        <v>24</v>
      </c>
      <c r="J1450">
        <v>0.15</v>
      </c>
      <c r="K1450">
        <v>2E-3</v>
      </c>
      <c r="L1450">
        <v>18</v>
      </c>
      <c r="M1450">
        <v>0</v>
      </c>
      <c r="N1450">
        <v>0</v>
      </c>
      <c r="O1450">
        <v>1</v>
      </c>
      <c r="P1450" s="70" t="s">
        <v>553</v>
      </c>
      <c r="Q1450">
        <v>0</v>
      </c>
      <c r="R1450">
        <v>0</v>
      </c>
    </row>
    <row r="1451" spans="1:18" x14ac:dyDescent="0.25">
      <c r="A1451">
        <v>1451</v>
      </c>
      <c r="B1451" s="31" t="s">
        <v>8310</v>
      </c>
      <c r="C1451" s="70" t="s">
        <v>3601</v>
      </c>
      <c r="D1451" s="70" t="s">
        <v>214</v>
      </c>
      <c r="E1451" s="70" t="s">
        <v>215</v>
      </c>
      <c r="F1451" s="70" t="s">
        <v>981</v>
      </c>
      <c r="G1451" s="70" t="s">
        <v>4755</v>
      </c>
      <c r="H1451" s="70" t="s">
        <v>59</v>
      </c>
      <c r="I1451" s="70" t="s">
        <v>24</v>
      </c>
      <c r="J1451">
        <v>0.3</v>
      </c>
      <c r="K1451">
        <v>4.0000000000000001E-3</v>
      </c>
      <c r="L1451">
        <v>12</v>
      </c>
      <c r="M1451">
        <v>0</v>
      </c>
      <c r="N1451">
        <v>0</v>
      </c>
      <c r="O1451">
        <v>1</v>
      </c>
      <c r="P1451" s="70" t="s">
        <v>553</v>
      </c>
      <c r="Q1451">
        <v>0</v>
      </c>
      <c r="R1451">
        <v>0</v>
      </c>
    </row>
    <row r="1452" spans="1:18" x14ac:dyDescent="0.25">
      <c r="A1452">
        <v>1452</v>
      </c>
      <c r="B1452" s="31" t="s">
        <v>8311</v>
      </c>
      <c r="C1452" s="70" t="s">
        <v>4757</v>
      </c>
      <c r="D1452" s="70" t="s">
        <v>214</v>
      </c>
      <c r="E1452" s="70" t="s">
        <v>215</v>
      </c>
      <c r="F1452" s="70" t="s">
        <v>981</v>
      </c>
      <c r="G1452" s="70" t="s">
        <v>4755</v>
      </c>
      <c r="H1452" s="70" t="s">
        <v>307</v>
      </c>
      <c r="I1452" s="70" t="s">
        <v>24</v>
      </c>
      <c r="J1452">
        <v>0.155</v>
      </c>
      <c r="K1452">
        <v>1E-3</v>
      </c>
      <c r="L1452">
        <v>18</v>
      </c>
      <c r="M1452">
        <v>0</v>
      </c>
      <c r="N1452">
        <v>0</v>
      </c>
      <c r="O1452">
        <v>1</v>
      </c>
      <c r="P1452" s="70" t="s">
        <v>553</v>
      </c>
      <c r="Q1452">
        <v>0</v>
      </c>
      <c r="R1452">
        <v>0</v>
      </c>
    </row>
    <row r="1453" spans="1:18" x14ac:dyDescent="0.25">
      <c r="A1453">
        <v>1453</v>
      </c>
      <c r="B1453" s="31" t="s">
        <v>8312</v>
      </c>
      <c r="C1453" s="70" t="s">
        <v>4758</v>
      </c>
      <c r="D1453" s="70" t="s">
        <v>214</v>
      </c>
      <c r="E1453" s="70" t="s">
        <v>215</v>
      </c>
      <c r="F1453" s="70" t="s">
        <v>981</v>
      </c>
      <c r="G1453" s="70" t="s">
        <v>4755</v>
      </c>
      <c r="H1453" s="70" t="s">
        <v>241</v>
      </c>
      <c r="I1453" s="70" t="s">
        <v>24</v>
      </c>
      <c r="J1453">
        <v>5.3999999999999999E-2</v>
      </c>
      <c r="K1453">
        <v>0</v>
      </c>
      <c r="L1453">
        <v>72</v>
      </c>
      <c r="M1453">
        <v>0</v>
      </c>
      <c r="N1453">
        <v>0</v>
      </c>
      <c r="O1453">
        <v>1</v>
      </c>
      <c r="P1453" s="70" t="s">
        <v>553</v>
      </c>
      <c r="Q1453">
        <v>0</v>
      </c>
      <c r="R1453">
        <v>0</v>
      </c>
    </row>
    <row r="1454" spans="1:18" x14ac:dyDescent="0.25">
      <c r="A1454">
        <v>1454</v>
      </c>
      <c r="B1454" s="31" t="s">
        <v>8313</v>
      </c>
      <c r="C1454" s="70" t="s">
        <v>4759</v>
      </c>
      <c r="D1454" s="70" t="s">
        <v>214</v>
      </c>
      <c r="E1454" s="70" t="s">
        <v>215</v>
      </c>
      <c r="F1454" s="70" t="s">
        <v>992</v>
      </c>
      <c r="G1454" s="70" t="s">
        <v>4755</v>
      </c>
      <c r="H1454" s="70" t="s">
        <v>244</v>
      </c>
      <c r="I1454" s="70" t="s">
        <v>24</v>
      </c>
      <c r="J1454">
        <v>0.17499999999999999</v>
      </c>
      <c r="K1454">
        <v>0</v>
      </c>
      <c r="L1454">
        <v>36</v>
      </c>
      <c r="M1454">
        <v>0</v>
      </c>
      <c r="N1454">
        <v>0</v>
      </c>
      <c r="O1454">
        <v>1</v>
      </c>
      <c r="P1454" s="70" t="s">
        <v>553</v>
      </c>
      <c r="Q1454">
        <v>0</v>
      </c>
      <c r="R1454">
        <v>0</v>
      </c>
    </row>
    <row r="1455" spans="1:18" x14ac:dyDescent="0.25">
      <c r="A1455">
        <v>1455</v>
      </c>
      <c r="B1455" s="31" t="s">
        <v>8314</v>
      </c>
      <c r="C1455" s="70" t="s">
        <v>4760</v>
      </c>
      <c r="D1455" s="70" t="s">
        <v>214</v>
      </c>
      <c r="E1455" s="70" t="s">
        <v>215</v>
      </c>
      <c r="F1455" s="70" t="s">
        <v>981</v>
      </c>
      <c r="G1455" s="70" t="s">
        <v>4755</v>
      </c>
      <c r="H1455" s="70" t="s">
        <v>124</v>
      </c>
      <c r="I1455" s="70" t="s">
        <v>24</v>
      </c>
      <c r="J1455">
        <v>0.08</v>
      </c>
      <c r="K1455">
        <v>1E-3</v>
      </c>
      <c r="L1455">
        <v>36</v>
      </c>
      <c r="M1455">
        <v>0</v>
      </c>
      <c r="N1455">
        <v>0</v>
      </c>
      <c r="O1455">
        <v>1</v>
      </c>
      <c r="P1455" s="70" t="s">
        <v>553</v>
      </c>
      <c r="Q1455">
        <v>0</v>
      </c>
      <c r="R1455">
        <v>0</v>
      </c>
    </row>
    <row r="1456" spans="1:18" x14ac:dyDescent="0.25">
      <c r="A1456">
        <v>1456</v>
      </c>
      <c r="B1456" s="31" t="s">
        <v>8315</v>
      </c>
      <c r="C1456" s="70" t="s">
        <v>4761</v>
      </c>
      <c r="D1456" s="70" t="s">
        <v>214</v>
      </c>
      <c r="E1456" s="70" t="s">
        <v>215</v>
      </c>
      <c r="F1456" s="70" t="s">
        <v>981</v>
      </c>
      <c r="G1456" s="70" t="s">
        <v>4755</v>
      </c>
      <c r="H1456" s="70" t="s">
        <v>670</v>
      </c>
      <c r="I1456" s="70" t="s">
        <v>24</v>
      </c>
      <c r="J1456">
        <v>0.42</v>
      </c>
      <c r="K1456">
        <v>5.0000000000000001E-3</v>
      </c>
      <c r="L1456">
        <v>8</v>
      </c>
      <c r="M1456">
        <v>0</v>
      </c>
      <c r="N1456">
        <v>0</v>
      </c>
      <c r="O1456">
        <v>1</v>
      </c>
      <c r="P1456" s="70" t="s">
        <v>553</v>
      </c>
      <c r="Q1456">
        <v>0</v>
      </c>
      <c r="R1456">
        <v>0</v>
      </c>
    </row>
    <row r="1457" spans="1:18" x14ac:dyDescent="0.25">
      <c r="A1457">
        <v>1457</v>
      </c>
      <c r="B1457" s="31" t="s">
        <v>8316</v>
      </c>
      <c r="C1457" s="70" t="s">
        <v>3387</v>
      </c>
      <c r="D1457" s="70" t="s">
        <v>214</v>
      </c>
      <c r="E1457" s="70" t="s">
        <v>215</v>
      </c>
      <c r="F1457" s="70" t="s">
        <v>981</v>
      </c>
      <c r="G1457" s="70" t="s">
        <v>4755</v>
      </c>
      <c r="H1457" s="70" t="s">
        <v>670</v>
      </c>
      <c r="I1457" s="70" t="s">
        <v>24</v>
      </c>
      <c r="J1457">
        <v>0.45</v>
      </c>
      <c r="K1457">
        <v>0</v>
      </c>
      <c r="L1457">
        <v>8</v>
      </c>
      <c r="M1457">
        <v>0</v>
      </c>
      <c r="N1457">
        <v>0</v>
      </c>
      <c r="O1457">
        <v>1</v>
      </c>
      <c r="P1457" s="70" t="s">
        <v>553</v>
      </c>
      <c r="Q1457">
        <v>0</v>
      </c>
      <c r="R1457">
        <v>0</v>
      </c>
    </row>
    <row r="1458" spans="1:18" x14ac:dyDescent="0.25">
      <c r="A1458">
        <v>1458</v>
      </c>
      <c r="B1458" s="31" t="s">
        <v>8317</v>
      </c>
      <c r="C1458" s="70" t="s">
        <v>3449</v>
      </c>
      <c r="D1458" s="70" t="s">
        <v>214</v>
      </c>
      <c r="E1458" s="70" t="s">
        <v>215</v>
      </c>
      <c r="F1458" s="70" t="s">
        <v>2431</v>
      </c>
      <c r="G1458" s="70" t="s">
        <v>4755</v>
      </c>
      <c r="H1458" s="70" t="s">
        <v>451</v>
      </c>
      <c r="I1458" s="70" t="s">
        <v>24</v>
      </c>
      <c r="J1458">
        <v>0.19500000000000001</v>
      </c>
      <c r="K1458">
        <v>2E-3</v>
      </c>
      <c r="L1458">
        <v>16</v>
      </c>
      <c r="M1458">
        <v>0</v>
      </c>
      <c r="N1458">
        <v>0</v>
      </c>
      <c r="O1458">
        <v>1</v>
      </c>
      <c r="P1458" s="70" t="s">
        <v>553</v>
      </c>
      <c r="Q1458">
        <v>0</v>
      </c>
      <c r="R1458">
        <v>0</v>
      </c>
    </row>
    <row r="1459" spans="1:18" x14ac:dyDescent="0.25">
      <c r="A1459">
        <v>1459</v>
      </c>
      <c r="B1459" s="31" t="s">
        <v>8318</v>
      </c>
      <c r="C1459" s="70" t="s">
        <v>3889</v>
      </c>
      <c r="D1459" s="70" t="s">
        <v>214</v>
      </c>
      <c r="E1459" s="70" t="s">
        <v>215</v>
      </c>
      <c r="F1459" s="70" t="s">
        <v>981</v>
      </c>
      <c r="G1459" s="70" t="s">
        <v>4755</v>
      </c>
      <c r="H1459" s="70" t="s">
        <v>23</v>
      </c>
      <c r="I1459" s="70" t="s">
        <v>24</v>
      </c>
      <c r="J1459">
        <v>0.14499999999999999</v>
      </c>
      <c r="K1459">
        <v>2E-3</v>
      </c>
      <c r="L1459">
        <v>1</v>
      </c>
      <c r="M1459">
        <v>0</v>
      </c>
      <c r="N1459">
        <v>0</v>
      </c>
      <c r="O1459">
        <v>1</v>
      </c>
      <c r="P1459" s="70" t="s">
        <v>553</v>
      </c>
      <c r="Q1459">
        <v>0</v>
      </c>
      <c r="R1459">
        <v>0</v>
      </c>
    </row>
    <row r="1460" spans="1:18" x14ac:dyDescent="0.25">
      <c r="A1460">
        <v>1460</v>
      </c>
      <c r="B1460" s="31" t="s">
        <v>8319</v>
      </c>
      <c r="C1460" s="70" t="s">
        <v>4762</v>
      </c>
      <c r="D1460" s="70" t="s">
        <v>214</v>
      </c>
      <c r="E1460" s="70" t="s">
        <v>215</v>
      </c>
      <c r="F1460" s="70" t="s">
        <v>981</v>
      </c>
      <c r="G1460" s="70" t="s">
        <v>4755</v>
      </c>
      <c r="H1460" s="70" t="s">
        <v>59</v>
      </c>
      <c r="I1460" s="70" t="s">
        <v>24</v>
      </c>
      <c r="J1460">
        <v>0.245</v>
      </c>
      <c r="K1460">
        <v>0</v>
      </c>
      <c r="L1460">
        <v>12</v>
      </c>
      <c r="M1460">
        <v>0</v>
      </c>
      <c r="N1460">
        <v>0</v>
      </c>
      <c r="O1460">
        <v>1</v>
      </c>
      <c r="P1460" s="70" t="s">
        <v>553</v>
      </c>
      <c r="Q1460">
        <v>0</v>
      </c>
      <c r="R1460">
        <v>0</v>
      </c>
    </row>
    <row r="1461" spans="1:18" x14ac:dyDescent="0.25">
      <c r="A1461">
        <v>1461</v>
      </c>
      <c r="B1461" s="31" t="s">
        <v>8320</v>
      </c>
      <c r="C1461" s="70" t="s">
        <v>3899</v>
      </c>
      <c r="D1461" s="70" t="s">
        <v>214</v>
      </c>
      <c r="E1461" s="70" t="s">
        <v>215</v>
      </c>
      <c r="F1461" s="70" t="s">
        <v>216</v>
      </c>
      <c r="G1461" s="70" t="s">
        <v>4755</v>
      </c>
      <c r="H1461" s="70" t="s">
        <v>307</v>
      </c>
      <c r="I1461" s="70" t="s">
        <v>24</v>
      </c>
      <c r="J1461">
        <v>0.125</v>
      </c>
      <c r="K1461">
        <v>2E-3</v>
      </c>
      <c r="L1461">
        <v>18</v>
      </c>
      <c r="M1461">
        <v>0</v>
      </c>
      <c r="N1461">
        <v>0</v>
      </c>
      <c r="O1461">
        <v>1</v>
      </c>
      <c r="P1461" s="70" t="s">
        <v>553</v>
      </c>
      <c r="Q1461">
        <v>0</v>
      </c>
      <c r="R1461">
        <v>0</v>
      </c>
    </row>
    <row r="1462" spans="1:18" x14ac:dyDescent="0.25">
      <c r="A1462">
        <v>1462</v>
      </c>
      <c r="B1462" s="31" t="s">
        <v>8321</v>
      </c>
      <c r="C1462" s="70" t="s">
        <v>4763</v>
      </c>
      <c r="D1462" s="70" t="s">
        <v>214</v>
      </c>
      <c r="E1462" s="70" t="s">
        <v>215</v>
      </c>
      <c r="F1462" s="70" t="s">
        <v>981</v>
      </c>
      <c r="G1462" s="70" t="s">
        <v>4755</v>
      </c>
      <c r="H1462" s="70" t="s">
        <v>307</v>
      </c>
      <c r="I1462" s="70" t="s">
        <v>24</v>
      </c>
      <c r="J1462">
        <v>0.125</v>
      </c>
      <c r="K1462">
        <v>2E-3</v>
      </c>
      <c r="L1462">
        <v>18</v>
      </c>
      <c r="M1462">
        <v>0</v>
      </c>
      <c r="N1462">
        <v>0</v>
      </c>
      <c r="O1462">
        <v>1</v>
      </c>
      <c r="P1462" s="70" t="s">
        <v>553</v>
      </c>
      <c r="Q1462">
        <v>0</v>
      </c>
      <c r="R1462">
        <v>0</v>
      </c>
    </row>
    <row r="1463" spans="1:18" x14ac:dyDescent="0.25">
      <c r="A1463">
        <v>1463</v>
      </c>
      <c r="B1463" s="31" t="s">
        <v>8322</v>
      </c>
      <c r="C1463" s="70" t="s">
        <v>993</v>
      </c>
      <c r="D1463" s="70" t="s">
        <v>214</v>
      </c>
      <c r="E1463" s="70" t="s">
        <v>215</v>
      </c>
      <c r="F1463" s="70" t="s">
        <v>981</v>
      </c>
      <c r="G1463" s="70" t="s">
        <v>4755</v>
      </c>
      <c r="H1463" s="70" t="s">
        <v>244</v>
      </c>
      <c r="I1463" s="70" t="s">
        <v>24</v>
      </c>
      <c r="J1463">
        <v>0.11</v>
      </c>
      <c r="K1463">
        <v>2E-3</v>
      </c>
      <c r="L1463">
        <v>36</v>
      </c>
      <c r="M1463">
        <v>0</v>
      </c>
      <c r="N1463">
        <v>0</v>
      </c>
      <c r="O1463">
        <v>1</v>
      </c>
      <c r="P1463" s="70" t="s">
        <v>553</v>
      </c>
      <c r="Q1463">
        <v>0</v>
      </c>
      <c r="R1463">
        <v>0</v>
      </c>
    </row>
    <row r="1464" spans="1:18" x14ac:dyDescent="0.25">
      <c r="A1464">
        <v>1464</v>
      </c>
      <c r="B1464" s="31" t="s">
        <v>8323</v>
      </c>
      <c r="C1464" s="70" t="s">
        <v>3301</v>
      </c>
      <c r="D1464" s="70" t="s">
        <v>214</v>
      </c>
      <c r="E1464" s="70" t="s">
        <v>215</v>
      </c>
      <c r="F1464" s="70" t="s">
        <v>981</v>
      </c>
      <c r="G1464" s="70" t="s">
        <v>4755</v>
      </c>
      <c r="H1464" s="70" t="s">
        <v>670</v>
      </c>
      <c r="I1464" s="70" t="s">
        <v>24</v>
      </c>
      <c r="J1464">
        <v>0.27500000000000002</v>
      </c>
      <c r="K1464">
        <v>0.97399999999999998</v>
      </c>
      <c r="L1464">
        <v>8</v>
      </c>
      <c r="M1464">
        <v>0</v>
      </c>
      <c r="N1464">
        <v>0</v>
      </c>
      <c r="O1464">
        <v>1</v>
      </c>
      <c r="P1464" s="70" t="s">
        <v>553</v>
      </c>
      <c r="Q1464">
        <v>0</v>
      </c>
      <c r="R1464">
        <v>0</v>
      </c>
    </row>
    <row r="1465" spans="1:18" x14ac:dyDescent="0.25">
      <c r="A1465">
        <v>1465</v>
      </c>
      <c r="B1465" s="31" t="s">
        <v>8324</v>
      </c>
      <c r="C1465" s="70" t="s">
        <v>3579</v>
      </c>
      <c r="D1465" s="70" t="s">
        <v>214</v>
      </c>
      <c r="E1465" s="70" t="s">
        <v>215</v>
      </c>
      <c r="F1465" s="70" t="s">
        <v>981</v>
      </c>
      <c r="G1465" s="70" t="s">
        <v>4755</v>
      </c>
      <c r="H1465" s="70" t="s">
        <v>451</v>
      </c>
      <c r="I1465" s="70" t="s">
        <v>24</v>
      </c>
      <c r="J1465">
        <v>0.19</v>
      </c>
      <c r="K1465">
        <v>3.0599999999999998E-3</v>
      </c>
      <c r="L1465">
        <v>16</v>
      </c>
      <c r="M1465">
        <v>0</v>
      </c>
      <c r="N1465">
        <v>0</v>
      </c>
      <c r="O1465">
        <v>1</v>
      </c>
      <c r="P1465" s="70" t="s">
        <v>553</v>
      </c>
      <c r="Q1465">
        <v>0</v>
      </c>
      <c r="R1465">
        <v>0</v>
      </c>
    </row>
    <row r="1466" spans="1:18" x14ac:dyDescent="0.25">
      <c r="A1466">
        <v>1466</v>
      </c>
      <c r="B1466" s="31" t="s">
        <v>8325</v>
      </c>
      <c r="C1466" s="70" t="s">
        <v>994</v>
      </c>
      <c r="D1466" s="70" t="s">
        <v>214</v>
      </c>
      <c r="E1466" s="70" t="s">
        <v>215</v>
      </c>
      <c r="F1466" s="70" t="s">
        <v>981</v>
      </c>
      <c r="G1466" s="70" t="s">
        <v>4755</v>
      </c>
      <c r="H1466" s="70" t="s">
        <v>670</v>
      </c>
      <c r="I1466" s="70" t="s">
        <v>24</v>
      </c>
      <c r="J1466">
        <v>0.41</v>
      </c>
      <c r="K1466">
        <v>5.0000000000000001E-3</v>
      </c>
      <c r="L1466">
        <v>8</v>
      </c>
      <c r="M1466">
        <v>0</v>
      </c>
      <c r="N1466">
        <v>0</v>
      </c>
      <c r="O1466">
        <v>1</v>
      </c>
      <c r="P1466" s="70" t="s">
        <v>553</v>
      </c>
      <c r="Q1466">
        <v>0</v>
      </c>
      <c r="R1466">
        <v>0</v>
      </c>
    </row>
    <row r="1467" spans="1:18" x14ac:dyDescent="0.25">
      <c r="A1467">
        <v>1467</v>
      </c>
      <c r="B1467" s="31" t="s">
        <v>8326</v>
      </c>
      <c r="C1467" s="70" t="s">
        <v>995</v>
      </c>
      <c r="D1467" s="70" t="s">
        <v>214</v>
      </c>
      <c r="E1467" s="70" t="s">
        <v>215</v>
      </c>
      <c r="F1467" s="70" t="s">
        <v>981</v>
      </c>
      <c r="G1467" s="70" t="s">
        <v>4755</v>
      </c>
      <c r="H1467" s="70" t="s">
        <v>307</v>
      </c>
      <c r="I1467" s="70" t="s">
        <v>24</v>
      </c>
      <c r="J1467">
        <v>0.13</v>
      </c>
      <c r="K1467">
        <v>3.0000000000000001E-3</v>
      </c>
      <c r="L1467">
        <v>18</v>
      </c>
      <c r="M1467">
        <v>0</v>
      </c>
      <c r="N1467">
        <v>0</v>
      </c>
      <c r="O1467">
        <v>1</v>
      </c>
      <c r="P1467" s="70" t="s">
        <v>553</v>
      </c>
      <c r="Q1467">
        <v>0</v>
      </c>
      <c r="R1467">
        <v>0</v>
      </c>
    </row>
    <row r="1468" spans="1:18" x14ac:dyDescent="0.25">
      <c r="A1468">
        <v>1468</v>
      </c>
      <c r="B1468" s="31" t="s">
        <v>8327</v>
      </c>
      <c r="C1468" s="70" t="s">
        <v>996</v>
      </c>
      <c r="D1468" s="70" t="s">
        <v>214</v>
      </c>
      <c r="E1468" s="70" t="s">
        <v>215</v>
      </c>
      <c r="F1468" s="70" t="s">
        <v>981</v>
      </c>
      <c r="G1468" s="70" t="s">
        <v>4755</v>
      </c>
      <c r="H1468" s="70" t="s">
        <v>464</v>
      </c>
      <c r="I1468" s="70" t="s">
        <v>24</v>
      </c>
      <c r="J1468">
        <v>0.14000000000000001</v>
      </c>
      <c r="K1468">
        <v>1E-3</v>
      </c>
      <c r="L1468">
        <v>16</v>
      </c>
      <c r="M1468">
        <v>0</v>
      </c>
      <c r="N1468">
        <v>0</v>
      </c>
      <c r="O1468">
        <v>1</v>
      </c>
      <c r="P1468" s="70" t="s">
        <v>553</v>
      </c>
      <c r="Q1468">
        <v>0</v>
      </c>
      <c r="R1468">
        <v>0</v>
      </c>
    </row>
    <row r="1469" spans="1:18" x14ac:dyDescent="0.25">
      <c r="A1469">
        <v>1469</v>
      </c>
      <c r="B1469" s="31" t="s">
        <v>8328</v>
      </c>
      <c r="C1469" s="70" t="s">
        <v>997</v>
      </c>
      <c r="D1469" s="70" t="s">
        <v>214</v>
      </c>
      <c r="E1469" s="70" t="s">
        <v>215</v>
      </c>
      <c r="F1469" s="70" t="s">
        <v>981</v>
      </c>
      <c r="G1469" s="70" t="s">
        <v>4755</v>
      </c>
      <c r="H1469" s="70" t="s">
        <v>670</v>
      </c>
      <c r="I1469" s="70" t="s">
        <v>24</v>
      </c>
      <c r="J1469">
        <v>0.4</v>
      </c>
      <c r="K1469">
        <v>4.0000000000000001E-3</v>
      </c>
      <c r="L1469">
        <v>8</v>
      </c>
      <c r="M1469">
        <v>0</v>
      </c>
      <c r="N1469">
        <v>0</v>
      </c>
      <c r="O1469">
        <v>1</v>
      </c>
      <c r="P1469" s="70" t="s">
        <v>553</v>
      </c>
      <c r="Q1469">
        <v>0</v>
      </c>
      <c r="R1469">
        <v>0</v>
      </c>
    </row>
    <row r="1470" spans="1:18" x14ac:dyDescent="0.25">
      <c r="A1470">
        <v>1470</v>
      </c>
      <c r="B1470" s="31" t="s">
        <v>8329</v>
      </c>
      <c r="C1470" s="70" t="s">
        <v>3602</v>
      </c>
      <c r="D1470" s="70" t="s">
        <v>214</v>
      </c>
      <c r="E1470" s="70" t="s">
        <v>215</v>
      </c>
      <c r="F1470" s="70" t="s">
        <v>981</v>
      </c>
      <c r="G1470" s="70" t="s">
        <v>4755</v>
      </c>
      <c r="H1470" s="70" t="s">
        <v>222</v>
      </c>
      <c r="I1470" s="70" t="s">
        <v>24</v>
      </c>
      <c r="J1470">
        <v>8.5999999999999993E-2</v>
      </c>
      <c r="K1470">
        <v>2E-3</v>
      </c>
      <c r="L1470">
        <v>24</v>
      </c>
      <c r="M1470">
        <v>0</v>
      </c>
      <c r="N1470">
        <v>0</v>
      </c>
      <c r="O1470">
        <v>1</v>
      </c>
      <c r="P1470" s="70" t="s">
        <v>553</v>
      </c>
      <c r="Q1470">
        <v>0</v>
      </c>
      <c r="R1470">
        <v>0</v>
      </c>
    </row>
    <row r="1471" spans="1:18" x14ac:dyDescent="0.25">
      <c r="A1471">
        <v>1471</v>
      </c>
      <c r="B1471" s="31" t="s">
        <v>8330</v>
      </c>
      <c r="C1471" s="70" t="s">
        <v>2908</v>
      </c>
      <c r="D1471" s="70" t="s">
        <v>214</v>
      </c>
      <c r="E1471" s="70" t="s">
        <v>215</v>
      </c>
      <c r="F1471" s="70" t="s">
        <v>981</v>
      </c>
      <c r="G1471" s="70" t="s">
        <v>4755</v>
      </c>
      <c r="H1471" s="70" t="s">
        <v>124</v>
      </c>
      <c r="I1471" s="70" t="s">
        <v>24</v>
      </c>
      <c r="J1471">
        <v>0.08</v>
      </c>
      <c r="K1471">
        <v>4.0000000000000001E-3</v>
      </c>
      <c r="L1471">
        <v>36</v>
      </c>
      <c r="M1471">
        <v>0</v>
      </c>
      <c r="N1471">
        <v>0</v>
      </c>
      <c r="O1471">
        <v>1</v>
      </c>
      <c r="P1471" s="70" t="s">
        <v>553</v>
      </c>
      <c r="Q1471">
        <v>0</v>
      </c>
      <c r="R1471">
        <v>0</v>
      </c>
    </row>
    <row r="1472" spans="1:18" x14ac:dyDescent="0.25">
      <c r="A1472">
        <v>1472</v>
      </c>
      <c r="B1472" s="31" t="s">
        <v>8331</v>
      </c>
      <c r="C1472" s="70" t="s">
        <v>3573</v>
      </c>
      <c r="D1472" s="70" t="s">
        <v>214</v>
      </c>
      <c r="E1472" s="70" t="s">
        <v>215</v>
      </c>
      <c r="F1472" s="70" t="s">
        <v>981</v>
      </c>
      <c r="G1472" s="70" t="s">
        <v>4755</v>
      </c>
      <c r="H1472" s="70" t="s">
        <v>698</v>
      </c>
      <c r="I1472" s="70" t="s">
        <v>24</v>
      </c>
      <c r="J1472">
        <v>0.18</v>
      </c>
      <c r="K1472">
        <v>3.0000000000000001E-3</v>
      </c>
      <c r="L1472">
        <v>9</v>
      </c>
      <c r="M1472">
        <v>0</v>
      </c>
      <c r="N1472">
        <v>0</v>
      </c>
      <c r="O1472">
        <v>1</v>
      </c>
      <c r="P1472" s="70" t="s">
        <v>553</v>
      </c>
      <c r="Q1472">
        <v>0</v>
      </c>
      <c r="R1472">
        <v>0</v>
      </c>
    </row>
    <row r="1473" spans="1:18" x14ac:dyDescent="0.25">
      <c r="A1473">
        <v>1473</v>
      </c>
      <c r="B1473" s="31" t="s">
        <v>8332</v>
      </c>
      <c r="C1473" s="70" t="s">
        <v>4764</v>
      </c>
      <c r="D1473" s="70" t="s">
        <v>214</v>
      </c>
      <c r="E1473" s="70" t="s">
        <v>215</v>
      </c>
      <c r="F1473" s="70" t="s">
        <v>981</v>
      </c>
      <c r="G1473" s="70" t="s">
        <v>4755</v>
      </c>
      <c r="H1473" s="70" t="s">
        <v>90</v>
      </c>
      <c r="I1473" s="70" t="s">
        <v>24</v>
      </c>
      <c r="J1473">
        <v>7.4999999999999997E-2</v>
      </c>
      <c r="K1473">
        <v>0</v>
      </c>
      <c r="L1473">
        <v>24</v>
      </c>
      <c r="M1473">
        <v>0</v>
      </c>
      <c r="N1473">
        <v>0</v>
      </c>
      <c r="O1473">
        <v>1</v>
      </c>
      <c r="P1473" s="70" t="s">
        <v>553</v>
      </c>
      <c r="Q1473">
        <v>0</v>
      </c>
      <c r="R1473">
        <v>0</v>
      </c>
    </row>
    <row r="1474" spans="1:18" x14ac:dyDescent="0.25">
      <c r="A1474">
        <v>1474</v>
      </c>
      <c r="B1474" s="31" t="s">
        <v>8333</v>
      </c>
      <c r="C1474" s="70" t="s">
        <v>4764</v>
      </c>
      <c r="D1474" s="70" t="s">
        <v>214</v>
      </c>
      <c r="E1474" s="70" t="s">
        <v>215</v>
      </c>
      <c r="F1474" s="70" t="s">
        <v>981</v>
      </c>
      <c r="G1474" s="70" t="s">
        <v>4755</v>
      </c>
      <c r="H1474" s="70" t="s">
        <v>90</v>
      </c>
      <c r="I1474" s="70" t="s">
        <v>24</v>
      </c>
      <c r="J1474">
        <v>7.4999999999999997E-2</v>
      </c>
      <c r="K1474">
        <v>0</v>
      </c>
      <c r="L1474">
        <v>24</v>
      </c>
      <c r="M1474">
        <v>0</v>
      </c>
      <c r="N1474">
        <v>0</v>
      </c>
      <c r="O1474">
        <v>1</v>
      </c>
      <c r="P1474" s="70" t="s">
        <v>553</v>
      </c>
      <c r="Q1474">
        <v>0</v>
      </c>
      <c r="R1474">
        <v>0</v>
      </c>
    </row>
    <row r="1475" spans="1:18" x14ac:dyDescent="0.25">
      <c r="A1475">
        <v>1475</v>
      </c>
      <c r="B1475" s="31" t="s">
        <v>8334</v>
      </c>
      <c r="C1475" s="70" t="s">
        <v>998</v>
      </c>
      <c r="D1475" s="70" t="s">
        <v>881</v>
      </c>
      <c r="E1475" s="70" t="s">
        <v>4538</v>
      </c>
      <c r="F1475" s="70" t="s">
        <v>4539</v>
      </c>
      <c r="G1475" s="70" t="s">
        <v>4765</v>
      </c>
      <c r="H1475" s="70" t="s">
        <v>103</v>
      </c>
      <c r="I1475" s="70" t="s">
        <v>24</v>
      </c>
      <c r="J1475">
        <v>1</v>
      </c>
      <c r="K1475">
        <v>0</v>
      </c>
      <c r="L1475">
        <v>12</v>
      </c>
      <c r="M1475">
        <v>0</v>
      </c>
      <c r="N1475">
        <v>0</v>
      </c>
      <c r="O1475">
        <v>1</v>
      </c>
      <c r="P1475" s="70" t="s">
        <v>75</v>
      </c>
      <c r="Q1475">
        <v>0</v>
      </c>
      <c r="R1475">
        <v>0</v>
      </c>
    </row>
    <row r="1476" spans="1:18" x14ac:dyDescent="0.25">
      <c r="A1476">
        <v>1476</v>
      </c>
      <c r="B1476" s="31" t="s">
        <v>8335</v>
      </c>
      <c r="C1476" s="70" t="s">
        <v>999</v>
      </c>
      <c r="D1476" s="70" t="s">
        <v>881</v>
      </c>
      <c r="E1476" s="70" t="s">
        <v>4538</v>
      </c>
      <c r="F1476" s="70" t="s">
        <v>4551</v>
      </c>
      <c r="G1476" s="70" t="s">
        <v>4765</v>
      </c>
      <c r="H1476" s="70" t="s">
        <v>103</v>
      </c>
      <c r="I1476" s="70" t="s">
        <v>24</v>
      </c>
      <c r="J1476">
        <v>1</v>
      </c>
      <c r="K1476">
        <v>0</v>
      </c>
      <c r="L1476">
        <v>12</v>
      </c>
      <c r="M1476">
        <v>0</v>
      </c>
      <c r="N1476">
        <v>0</v>
      </c>
      <c r="O1476">
        <v>1</v>
      </c>
      <c r="P1476" s="70" t="s">
        <v>75</v>
      </c>
      <c r="Q1476">
        <v>0</v>
      </c>
      <c r="R1476">
        <v>0</v>
      </c>
    </row>
    <row r="1477" spans="1:18" x14ac:dyDescent="0.25">
      <c r="A1477">
        <v>1477</v>
      </c>
      <c r="B1477" s="31" t="s">
        <v>8336</v>
      </c>
      <c r="C1477" s="70" t="s">
        <v>1000</v>
      </c>
      <c r="D1477" s="70" t="s">
        <v>57</v>
      </c>
      <c r="E1477" s="70" t="s">
        <v>2418</v>
      </c>
      <c r="F1477" s="70" t="s">
        <v>2419</v>
      </c>
      <c r="G1477" s="70" t="s">
        <v>4766</v>
      </c>
      <c r="H1477" s="70" t="s">
        <v>59</v>
      </c>
      <c r="I1477" s="70" t="s">
        <v>24</v>
      </c>
      <c r="J1477">
        <v>1</v>
      </c>
      <c r="K1477">
        <v>1E-3</v>
      </c>
      <c r="L1477">
        <v>12</v>
      </c>
      <c r="M1477">
        <v>0</v>
      </c>
      <c r="N1477">
        <v>0</v>
      </c>
      <c r="O1477">
        <v>1</v>
      </c>
      <c r="P1477" s="70" t="s">
        <v>91</v>
      </c>
      <c r="Q1477">
        <v>0</v>
      </c>
      <c r="R1477">
        <v>0</v>
      </c>
    </row>
    <row r="1478" spans="1:18" x14ac:dyDescent="0.25">
      <c r="A1478">
        <v>1478</v>
      </c>
      <c r="B1478" s="31" t="s">
        <v>8337</v>
      </c>
      <c r="C1478" s="70" t="s">
        <v>1001</v>
      </c>
      <c r="D1478" s="70" t="s">
        <v>57</v>
      </c>
      <c r="E1478" s="70" t="s">
        <v>2418</v>
      </c>
      <c r="F1478" s="70" t="s">
        <v>2419</v>
      </c>
      <c r="G1478" s="70" t="s">
        <v>4766</v>
      </c>
      <c r="H1478" s="70" t="s">
        <v>59</v>
      </c>
      <c r="I1478" s="70" t="s">
        <v>24</v>
      </c>
      <c r="J1478">
        <v>1</v>
      </c>
      <c r="K1478">
        <v>1E-3</v>
      </c>
      <c r="L1478">
        <v>12</v>
      </c>
      <c r="M1478">
        <v>0</v>
      </c>
      <c r="N1478">
        <v>0</v>
      </c>
      <c r="O1478">
        <v>1</v>
      </c>
      <c r="P1478" s="70" t="s">
        <v>91</v>
      </c>
      <c r="Q1478">
        <v>0</v>
      </c>
      <c r="R1478">
        <v>0</v>
      </c>
    </row>
    <row r="1479" spans="1:18" x14ac:dyDescent="0.25">
      <c r="A1479">
        <v>1479</v>
      </c>
      <c r="B1479" s="31" t="s">
        <v>8338</v>
      </c>
      <c r="C1479" s="70" t="s">
        <v>1002</v>
      </c>
      <c r="D1479" s="70" t="s">
        <v>57</v>
      </c>
      <c r="E1479" s="70" t="s">
        <v>2418</v>
      </c>
      <c r="F1479" s="70" t="s">
        <v>2419</v>
      </c>
      <c r="G1479" s="70" t="s">
        <v>4766</v>
      </c>
      <c r="H1479" s="70" t="s">
        <v>59</v>
      </c>
      <c r="I1479" s="70" t="s">
        <v>24</v>
      </c>
      <c r="J1479">
        <v>1</v>
      </c>
      <c r="K1479">
        <v>1E-3</v>
      </c>
      <c r="L1479">
        <v>12</v>
      </c>
      <c r="M1479">
        <v>0</v>
      </c>
      <c r="N1479">
        <v>0</v>
      </c>
      <c r="O1479">
        <v>1</v>
      </c>
      <c r="P1479" s="70" t="s">
        <v>91</v>
      </c>
      <c r="Q1479">
        <v>0</v>
      </c>
      <c r="R1479">
        <v>0</v>
      </c>
    </row>
    <row r="1480" spans="1:18" x14ac:dyDescent="0.25">
      <c r="A1480">
        <v>1480</v>
      </c>
      <c r="B1480" s="31" t="s">
        <v>8339</v>
      </c>
      <c r="C1480" s="70" t="s">
        <v>1003</v>
      </c>
      <c r="D1480" s="70" t="s">
        <v>57</v>
      </c>
      <c r="E1480" s="70" t="s">
        <v>2418</v>
      </c>
      <c r="F1480" s="70" t="s">
        <v>2419</v>
      </c>
      <c r="G1480" s="70" t="s">
        <v>4766</v>
      </c>
      <c r="H1480" s="70" t="s">
        <v>59</v>
      </c>
      <c r="I1480" s="70" t="s">
        <v>24</v>
      </c>
      <c r="J1480">
        <v>1</v>
      </c>
      <c r="K1480">
        <v>1E-3</v>
      </c>
      <c r="L1480">
        <v>12</v>
      </c>
      <c r="M1480">
        <v>0</v>
      </c>
      <c r="N1480">
        <v>0</v>
      </c>
      <c r="O1480">
        <v>1</v>
      </c>
      <c r="P1480" s="70" t="s">
        <v>91</v>
      </c>
      <c r="Q1480">
        <v>0</v>
      </c>
      <c r="R1480">
        <v>0</v>
      </c>
    </row>
    <row r="1481" spans="1:18" x14ac:dyDescent="0.25">
      <c r="A1481">
        <v>1481</v>
      </c>
      <c r="B1481" s="31" t="s">
        <v>8340</v>
      </c>
      <c r="C1481" s="70" t="s">
        <v>3588</v>
      </c>
      <c r="D1481" s="70" t="s">
        <v>881</v>
      </c>
      <c r="E1481" s="70" t="s">
        <v>4767</v>
      </c>
      <c r="F1481" s="70" t="s">
        <v>4768</v>
      </c>
      <c r="G1481" s="70" t="s">
        <v>4765</v>
      </c>
      <c r="H1481" s="70" t="s">
        <v>59</v>
      </c>
      <c r="I1481" s="70" t="s">
        <v>24</v>
      </c>
      <c r="J1481">
        <v>0.5</v>
      </c>
      <c r="K1481">
        <v>1E-3</v>
      </c>
      <c r="L1481">
        <v>12</v>
      </c>
      <c r="M1481">
        <v>0</v>
      </c>
      <c r="N1481">
        <v>0</v>
      </c>
      <c r="O1481">
        <v>1</v>
      </c>
      <c r="P1481" s="70" t="s">
        <v>25</v>
      </c>
      <c r="Q1481">
        <v>0</v>
      </c>
      <c r="R1481">
        <v>0</v>
      </c>
    </row>
    <row r="1482" spans="1:18" x14ac:dyDescent="0.25">
      <c r="A1482">
        <v>1482</v>
      </c>
      <c r="B1482" s="31" t="s">
        <v>8341</v>
      </c>
      <c r="C1482" s="70" t="s">
        <v>1004</v>
      </c>
      <c r="D1482" s="70" t="s">
        <v>57</v>
      </c>
      <c r="E1482" s="70" t="s">
        <v>4079</v>
      </c>
      <c r="F1482" s="70" t="s">
        <v>4080</v>
      </c>
      <c r="G1482" s="70" t="s">
        <v>4766</v>
      </c>
      <c r="H1482" s="70" t="s">
        <v>59</v>
      </c>
      <c r="I1482" s="70" t="s">
        <v>24</v>
      </c>
      <c r="J1482">
        <v>1</v>
      </c>
      <c r="K1482">
        <v>1E-3</v>
      </c>
      <c r="L1482">
        <v>12</v>
      </c>
      <c r="M1482">
        <v>0</v>
      </c>
      <c r="N1482">
        <v>0</v>
      </c>
      <c r="O1482">
        <v>1</v>
      </c>
      <c r="P1482" s="70" t="s">
        <v>91</v>
      </c>
      <c r="Q1482">
        <v>0</v>
      </c>
      <c r="R1482">
        <v>0</v>
      </c>
    </row>
    <row r="1483" spans="1:18" x14ac:dyDescent="0.25">
      <c r="A1483">
        <v>1483</v>
      </c>
      <c r="B1483" s="31" t="s">
        <v>8342</v>
      </c>
      <c r="C1483" s="70" t="s">
        <v>3526</v>
      </c>
      <c r="D1483" s="70" t="s">
        <v>57</v>
      </c>
      <c r="E1483" s="70" t="s">
        <v>4079</v>
      </c>
      <c r="F1483" s="70" t="s">
        <v>4080</v>
      </c>
      <c r="G1483" s="70" t="s">
        <v>4766</v>
      </c>
      <c r="H1483" s="70" t="s">
        <v>59</v>
      </c>
      <c r="I1483" s="70" t="s">
        <v>24</v>
      </c>
      <c r="J1483">
        <v>1</v>
      </c>
      <c r="K1483">
        <v>1E-3</v>
      </c>
      <c r="L1483">
        <v>12</v>
      </c>
      <c r="M1483">
        <v>0</v>
      </c>
      <c r="N1483">
        <v>0</v>
      </c>
      <c r="O1483">
        <v>1</v>
      </c>
      <c r="P1483" s="70" t="s">
        <v>91</v>
      </c>
      <c r="Q1483">
        <v>0</v>
      </c>
      <c r="R1483">
        <v>0</v>
      </c>
    </row>
    <row r="1484" spans="1:18" x14ac:dyDescent="0.25">
      <c r="A1484">
        <v>1484</v>
      </c>
      <c r="B1484" s="31" t="s">
        <v>8343</v>
      </c>
      <c r="C1484" s="70" t="s">
        <v>3589</v>
      </c>
      <c r="D1484" s="70" t="s">
        <v>881</v>
      </c>
      <c r="E1484" s="70" t="s">
        <v>4767</v>
      </c>
      <c r="F1484" s="70" t="s">
        <v>4768</v>
      </c>
      <c r="G1484" s="70" t="s">
        <v>4765</v>
      </c>
      <c r="H1484" s="70" t="s">
        <v>222</v>
      </c>
      <c r="I1484" s="70" t="s">
        <v>24</v>
      </c>
      <c r="J1484">
        <v>0.25</v>
      </c>
      <c r="K1484">
        <v>0</v>
      </c>
      <c r="L1484">
        <v>24</v>
      </c>
      <c r="M1484">
        <v>0</v>
      </c>
      <c r="N1484">
        <v>0</v>
      </c>
      <c r="O1484">
        <v>1</v>
      </c>
      <c r="P1484" s="70" t="s">
        <v>25</v>
      </c>
      <c r="Q1484">
        <v>0</v>
      </c>
      <c r="R1484">
        <v>0</v>
      </c>
    </row>
    <row r="1485" spans="1:18" x14ac:dyDescent="0.25">
      <c r="A1485">
        <v>1485</v>
      </c>
      <c r="B1485" s="31" t="s">
        <v>8344</v>
      </c>
      <c r="C1485" s="70" t="s">
        <v>1005</v>
      </c>
      <c r="D1485" s="70" t="s">
        <v>881</v>
      </c>
      <c r="E1485" s="70" t="s">
        <v>4538</v>
      </c>
      <c r="F1485" s="70" t="s">
        <v>2451</v>
      </c>
      <c r="G1485" s="70"/>
      <c r="H1485" s="70" t="s">
        <v>103</v>
      </c>
      <c r="I1485" s="70" t="s">
        <v>24</v>
      </c>
      <c r="J1485">
        <v>1</v>
      </c>
      <c r="K1485">
        <v>0</v>
      </c>
      <c r="L1485">
        <v>12</v>
      </c>
      <c r="M1485">
        <v>0</v>
      </c>
      <c r="N1485">
        <v>0</v>
      </c>
      <c r="O1485">
        <v>1</v>
      </c>
      <c r="P1485" s="70" t="s">
        <v>75</v>
      </c>
      <c r="Q1485">
        <v>0</v>
      </c>
      <c r="R1485">
        <v>0</v>
      </c>
    </row>
    <row r="1486" spans="1:18" x14ac:dyDescent="0.25">
      <c r="A1486">
        <v>1486</v>
      </c>
      <c r="B1486" s="31" t="s">
        <v>8345</v>
      </c>
      <c r="C1486" s="70" t="s">
        <v>1007</v>
      </c>
      <c r="D1486" s="70" t="s">
        <v>57</v>
      </c>
      <c r="E1486" s="70" t="s">
        <v>4079</v>
      </c>
      <c r="F1486" s="70" t="s">
        <v>4080</v>
      </c>
      <c r="G1486" s="70" t="s">
        <v>4766</v>
      </c>
      <c r="H1486" s="70" t="s">
        <v>59</v>
      </c>
      <c r="I1486" s="70" t="s">
        <v>24</v>
      </c>
      <c r="J1486">
        <v>1</v>
      </c>
      <c r="K1486">
        <v>1E-3</v>
      </c>
      <c r="L1486">
        <v>12</v>
      </c>
      <c r="M1486">
        <v>0</v>
      </c>
      <c r="N1486">
        <v>0</v>
      </c>
      <c r="O1486">
        <v>1</v>
      </c>
      <c r="P1486" s="70" t="s">
        <v>91</v>
      </c>
      <c r="Q1486">
        <v>0</v>
      </c>
      <c r="R1486">
        <v>0</v>
      </c>
    </row>
    <row r="1487" spans="1:18" x14ac:dyDescent="0.25">
      <c r="A1487">
        <v>1487</v>
      </c>
      <c r="B1487" s="31" t="s">
        <v>8346</v>
      </c>
      <c r="C1487" s="70" t="s">
        <v>3539</v>
      </c>
      <c r="D1487" s="70" t="s">
        <v>47</v>
      </c>
      <c r="E1487" s="70" t="s">
        <v>4769</v>
      </c>
      <c r="F1487" s="70" t="s">
        <v>4770</v>
      </c>
      <c r="G1487" s="70" t="s">
        <v>314</v>
      </c>
      <c r="H1487" s="70" t="s">
        <v>307</v>
      </c>
      <c r="I1487" s="70" t="s">
        <v>24</v>
      </c>
      <c r="J1487">
        <v>0.2</v>
      </c>
      <c r="K1487">
        <v>0</v>
      </c>
      <c r="L1487">
        <v>18</v>
      </c>
      <c r="M1487">
        <v>0</v>
      </c>
      <c r="N1487">
        <v>0</v>
      </c>
      <c r="O1487">
        <v>1</v>
      </c>
      <c r="P1487" s="70" t="s">
        <v>25</v>
      </c>
      <c r="Q1487">
        <v>0</v>
      </c>
      <c r="R1487">
        <v>0</v>
      </c>
    </row>
    <row r="1488" spans="1:18" x14ac:dyDescent="0.25">
      <c r="A1488">
        <v>1488</v>
      </c>
      <c r="B1488" s="31" t="s">
        <v>8347</v>
      </c>
      <c r="C1488" s="70" t="s">
        <v>1008</v>
      </c>
      <c r="D1488" s="70" t="s">
        <v>166</v>
      </c>
      <c r="E1488" s="70" t="s">
        <v>4522</v>
      </c>
      <c r="F1488" s="70" t="s">
        <v>4643</v>
      </c>
      <c r="G1488" s="70" t="s">
        <v>599</v>
      </c>
      <c r="H1488" s="70" t="s">
        <v>90</v>
      </c>
      <c r="I1488" s="70" t="s">
        <v>24</v>
      </c>
      <c r="J1488">
        <v>0.19</v>
      </c>
      <c r="K1488">
        <v>0</v>
      </c>
      <c r="L1488">
        <v>24</v>
      </c>
      <c r="M1488">
        <v>0</v>
      </c>
      <c r="N1488">
        <v>0</v>
      </c>
      <c r="O1488">
        <v>1</v>
      </c>
      <c r="P1488" s="70" t="s">
        <v>91</v>
      </c>
      <c r="Q1488">
        <v>0</v>
      </c>
      <c r="R1488">
        <v>0</v>
      </c>
    </row>
    <row r="1489" spans="1:18" x14ac:dyDescent="0.25">
      <c r="A1489">
        <v>1489</v>
      </c>
      <c r="B1489" s="31" t="s">
        <v>8348</v>
      </c>
      <c r="C1489" s="70" t="s">
        <v>1009</v>
      </c>
      <c r="D1489" s="70" t="s">
        <v>166</v>
      </c>
      <c r="E1489" s="70" t="s">
        <v>4522</v>
      </c>
      <c r="F1489" s="70" t="s">
        <v>4643</v>
      </c>
      <c r="G1489" s="70" t="s">
        <v>599</v>
      </c>
      <c r="H1489" s="70" t="s">
        <v>90</v>
      </c>
      <c r="I1489" s="70" t="s">
        <v>24</v>
      </c>
      <c r="J1489">
        <v>0.19</v>
      </c>
      <c r="K1489">
        <v>0</v>
      </c>
      <c r="L1489">
        <v>24</v>
      </c>
      <c r="M1489">
        <v>0</v>
      </c>
      <c r="N1489">
        <v>0</v>
      </c>
      <c r="O1489">
        <v>1</v>
      </c>
      <c r="P1489" s="70" t="s">
        <v>91</v>
      </c>
      <c r="Q1489">
        <v>0</v>
      </c>
      <c r="R1489">
        <v>0</v>
      </c>
    </row>
    <row r="1490" spans="1:18" x14ac:dyDescent="0.25">
      <c r="A1490">
        <v>1490</v>
      </c>
      <c r="B1490" s="31" t="s">
        <v>8349</v>
      </c>
      <c r="C1490" s="70" t="s">
        <v>1010</v>
      </c>
      <c r="D1490" s="70" t="s">
        <v>166</v>
      </c>
      <c r="E1490" s="70" t="s">
        <v>4522</v>
      </c>
      <c r="F1490" s="70" t="s">
        <v>4643</v>
      </c>
      <c r="G1490" s="70" t="s">
        <v>599</v>
      </c>
      <c r="H1490" s="70" t="s">
        <v>103</v>
      </c>
      <c r="I1490" s="70" t="s">
        <v>24</v>
      </c>
      <c r="J1490">
        <v>0.19</v>
      </c>
      <c r="K1490">
        <v>1E-3</v>
      </c>
      <c r="L1490">
        <v>12</v>
      </c>
      <c r="M1490">
        <v>0</v>
      </c>
      <c r="N1490">
        <v>0</v>
      </c>
      <c r="O1490">
        <v>1</v>
      </c>
      <c r="P1490" s="70" t="s">
        <v>91</v>
      </c>
      <c r="Q1490">
        <v>0</v>
      </c>
      <c r="R1490">
        <v>0</v>
      </c>
    </row>
    <row r="1491" spans="1:18" x14ac:dyDescent="0.25">
      <c r="A1491">
        <v>1491</v>
      </c>
      <c r="B1491" s="31" t="s">
        <v>8350</v>
      </c>
      <c r="C1491" s="70" t="s">
        <v>1011</v>
      </c>
      <c r="D1491" s="70" t="s">
        <v>166</v>
      </c>
      <c r="E1491" s="70" t="s">
        <v>4522</v>
      </c>
      <c r="F1491" s="70" t="s">
        <v>4643</v>
      </c>
      <c r="G1491" s="70" t="s">
        <v>599</v>
      </c>
      <c r="H1491" s="70" t="s">
        <v>103</v>
      </c>
      <c r="I1491" s="70" t="s">
        <v>24</v>
      </c>
      <c r="J1491">
        <v>0.49</v>
      </c>
      <c r="K1491">
        <v>1E-3</v>
      </c>
      <c r="L1491">
        <v>12</v>
      </c>
      <c r="M1491">
        <v>0</v>
      </c>
      <c r="N1491">
        <v>0</v>
      </c>
      <c r="O1491">
        <v>1</v>
      </c>
      <c r="P1491" s="70" t="s">
        <v>91</v>
      </c>
      <c r="Q1491">
        <v>0</v>
      </c>
      <c r="R1491">
        <v>0</v>
      </c>
    </row>
    <row r="1492" spans="1:18" x14ac:dyDescent="0.25">
      <c r="A1492">
        <v>1492</v>
      </c>
      <c r="B1492" s="31" t="s">
        <v>8351</v>
      </c>
      <c r="C1492" s="70" t="s">
        <v>1012</v>
      </c>
      <c r="D1492" s="70" t="s">
        <v>166</v>
      </c>
      <c r="E1492" s="70" t="s">
        <v>4522</v>
      </c>
      <c r="F1492" s="70" t="s">
        <v>4643</v>
      </c>
      <c r="G1492" s="70" t="s">
        <v>599</v>
      </c>
      <c r="H1492" s="70" t="s">
        <v>103</v>
      </c>
      <c r="I1492" s="70" t="s">
        <v>24</v>
      </c>
      <c r="J1492">
        <v>0.49</v>
      </c>
      <c r="K1492">
        <v>1E-3</v>
      </c>
      <c r="L1492">
        <v>12</v>
      </c>
      <c r="M1492">
        <v>0</v>
      </c>
      <c r="N1492">
        <v>0</v>
      </c>
      <c r="O1492">
        <v>1</v>
      </c>
      <c r="P1492" s="70" t="s">
        <v>91</v>
      </c>
      <c r="Q1492">
        <v>0</v>
      </c>
      <c r="R1492">
        <v>0</v>
      </c>
    </row>
    <row r="1493" spans="1:18" x14ac:dyDescent="0.25">
      <c r="A1493">
        <v>1493</v>
      </c>
      <c r="B1493" s="31" t="s">
        <v>8352</v>
      </c>
      <c r="C1493" s="70" t="s">
        <v>1013</v>
      </c>
      <c r="D1493" s="70" t="s">
        <v>166</v>
      </c>
      <c r="E1493" s="70" t="s">
        <v>4136</v>
      </c>
      <c r="F1493" s="70" t="s">
        <v>2487</v>
      </c>
      <c r="G1493" s="70" t="s">
        <v>1014</v>
      </c>
      <c r="H1493" s="70" t="s">
        <v>90</v>
      </c>
      <c r="I1493" s="70" t="s">
        <v>24</v>
      </c>
      <c r="J1493">
        <v>0.185</v>
      </c>
      <c r="K1493">
        <v>0</v>
      </c>
      <c r="L1493">
        <v>24</v>
      </c>
      <c r="M1493">
        <v>0</v>
      </c>
      <c r="N1493">
        <v>0</v>
      </c>
      <c r="O1493">
        <v>1</v>
      </c>
      <c r="P1493" s="70" t="s">
        <v>91</v>
      </c>
      <c r="Q1493">
        <v>0</v>
      </c>
      <c r="R1493">
        <v>0</v>
      </c>
    </row>
    <row r="1494" spans="1:18" x14ac:dyDescent="0.25">
      <c r="A1494">
        <v>1494</v>
      </c>
      <c r="B1494" s="31" t="s">
        <v>8353</v>
      </c>
      <c r="C1494" s="70" t="s">
        <v>1015</v>
      </c>
      <c r="D1494" s="70" t="s">
        <v>166</v>
      </c>
      <c r="E1494" s="70" t="s">
        <v>4136</v>
      </c>
      <c r="F1494" s="70" t="s">
        <v>2487</v>
      </c>
      <c r="G1494" s="70" t="s">
        <v>599</v>
      </c>
      <c r="H1494" s="70" t="s">
        <v>90</v>
      </c>
      <c r="I1494" s="70" t="s">
        <v>24</v>
      </c>
      <c r="J1494">
        <v>0.18</v>
      </c>
      <c r="K1494">
        <v>0</v>
      </c>
      <c r="L1494">
        <v>24</v>
      </c>
      <c r="M1494">
        <v>0</v>
      </c>
      <c r="N1494">
        <v>0</v>
      </c>
      <c r="O1494">
        <v>1</v>
      </c>
      <c r="P1494" s="70" t="s">
        <v>91</v>
      </c>
      <c r="Q1494">
        <v>0</v>
      </c>
      <c r="R1494">
        <v>0</v>
      </c>
    </row>
    <row r="1495" spans="1:18" x14ac:dyDescent="0.25">
      <c r="A1495">
        <v>1495</v>
      </c>
      <c r="B1495" s="31" t="s">
        <v>8354</v>
      </c>
      <c r="C1495" s="70" t="s">
        <v>3688</v>
      </c>
      <c r="D1495" s="70" t="s">
        <v>166</v>
      </c>
      <c r="E1495" s="70" t="s">
        <v>4136</v>
      </c>
      <c r="F1495" s="70" t="s">
        <v>2487</v>
      </c>
      <c r="G1495" s="70" t="s">
        <v>599</v>
      </c>
      <c r="H1495" s="70" t="s">
        <v>90</v>
      </c>
      <c r="I1495" s="70" t="s">
        <v>24</v>
      </c>
      <c r="J1495">
        <v>0.185</v>
      </c>
      <c r="K1495">
        <v>0</v>
      </c>
      <c r="L1495">
        <v>24</v>
      </c>
      <c r="M1495">
        <v>0</v>
      </c>
      <c r="N1495">
        <v>0</v>
      </c>
      <c r="O1495">
        <v>1</v>
      </c>
      <c r="P1495" s="70" t="s">
        <v>91</v>
      </c>
      <c r="Q1495">
        <v>0</v>
      </c>
      <c r="R1495">
        <v>0</v>
      </c>
    </row>
    <row r="1496" spans="1:18" x14ac:dyDescent="0.25">
      <c r="A1496">
        <v>1496</v>
      </c>
      <c r="B1496" s="31" t="s">
        <v>8355</v>
      </c>
      <c r="C1496" s="70" t="s">
        <v>1016</v>
      </c>
      <c r="D1496" s="70" t="s">
        <v>166</v>
      </c>
      <c r="E1496" s="70" t="s">
        <v>2396</v>
      </c>
      <c r="F1496" s="70" t="s">
        <v>2397</v>
      </c>
      <c r="G1496" s="70" t="s">
        <v>599</v>
      </c>
      <c r="H1496" s="70" t="s">
        <v>673</v>
      </c>
      <c r="I1496" s="70" t="s">
        <v>24</v>
      </c>
      <c r="J1496">
        <v>0.15</v>
      </c>
      <c r="K1496">
        <v>1E-3</v>
      </c>
      <c r="L1496">
        <v>8</v>
      </c>
      <c r="M1496">
        <v>0</v>
      </c>
      <c r="N1496">
        <v>0</v>
      </c>
      <c r="O1496">
        <v>1</v>
      </c>
      <c r="P1496" s="70" t="s">
        <v>91</v>
      </c>
      <c r="Q1496">
        <v>0</v>
      </c>
      <c r="R1496">
        <v>0</v>
      </c>
    </row>
    <row r="1497" spans="1:18" x14ac:dyDescent="0.25">
      <c r="A1497">
        <v>1497</v>
      </c>
      <c r="B1497" s="31" t="s">
        <v>8356</v>
      </c>
      <c r="C1497" s="70" t="s">
        <v>1017</v>
      </c>
      <c r="D1497" s="70" t="s">
        <v>166</v>
      </c>
      <c r="E1497" s="70" t="s">
        <v>2396</v>
      </c>
      <c r="F1497" s="70" t="s">
        <v>2397</v>
      </c>
      <c r="G1497" s="70" t="s">
        <v>599</v>
      </c>
      <c r="H1497" s="70" t="s">
        <v>202</v>
      </c>
      <c r="I1497" s="70" t="s">
        <v>24</v>
      </c>
      <c r="J1497">
        <v>0.3</v>
      </c>
      <c r="K1497">
        <v>1E-3</v>
      </c>
      <c r="L1497">
        <v>4</v>
      </c>
      <c r="M1497">
        <v>0</v>
      </c>
      <c r="N1497">
        <v>0</v>
      </c>
      <c r="O1497">
        <v>1</v>
      </c>
      <c r="P1497" s="70" t="s">
        <v>91</v>
      </c>
      <c r="Q1497">
        <v>0</v>
      </c>
      <c r="R1497">
        <v>0</v>
      </c>
    </row>
    <row r="1498" spans="1:18" x14ac:dyDescent="0.25">
      <c r="A1498">
        <v>1498</v>
      </c>
      <c r="B1498" s="31" t="s">
        <v>8357</v>
      </c>
      <c r="C1498" s="70" t="s">
        <v>1018</v>
      </c>
      <c r="D1498" s="70" t="s">
        <v>881</v>
      </c>
      <c r="E1498" s="70" t="s">
        <v>4392</v>
      </c>
      <c r="F1498" s="70" t="s">
        <v>2381</v>
      </c>
      <c r="G1498" s="70" t="s">
        <v>1014</v>
      </c>
      <c r="H1498" s="70" t="s">
        <v>90</v>
      </c>
      <c r="I1498" s="70" t="s">
        <v>24</v>
      </c>
      <c r="J1498">
        <v>0.5</v>
      </c>
      <c r="K1498">
        <v>7.0949999999999995E-4</v>
      </c>
      <c r="L1498">
        <v>24</v>
      </c>
      <c r="M1498">
        <v>0</v>
      </c>
      <c r="N1498">
        <v>0</v>
      </c>
      <c r="O1498">
        <v>1</v>
      </c>
      <c r="P1498" s="70" t="s">
        <v>75</v>
      </c>
      <c r="Q1498">
        <v>0</v>
      </c>
      <c r="R1498">
        <v>0</v>
      </c>
    </row>
    <row r="1499" spans="1:18" x14ac:dyDescent="0.25">
      <c r="A1499">
        <v>1499</v>
      </c>
      <c r="B1499" s="31" t="s">
        <v>8358</v>
      </c>
      <c r="C1499" s="70" t="s">
        <v>1019</v>
      </c>
      <c r="D1499" s="70" t="s">
        <v>881</v>
      </c>
      <c r="E1499" s="70" t="s">
        <v>4392</v>
      </c>
      <c r="F1499" s="70" t="s">
        <v>2381</v>
      </c>
      <c r="G1499" s="70" t="s">
        <v>1014</v>
      </c>
      <c r="H1499" s="70" t="s">
        <v>59</v>
      </c>
      <c r="I1499" s="70" t="s">
        <v>24</v>
      </c>
      <c r="J1499">
        <v>1</v>
      </c>
      <c r="K1499">
        <v>1.4437499999999999E-3</v>
      </c>
      <c r="L1499">
        <v>12</v>
      </c>
      <c r="M1499">
        <v>0</v>
      </c>
      <c r="N1499">
        <v>0</v>
      </c>
      <c r="O1499">
        <v>1</v>
      </c>
      <c r="P1499" s="70" t="s">
        <v>75</v>
      </c>
      <c r="Q1499">
        <v>0</v>
      </c>
      <c r="R1499">
        <v>0</v>
      </c>
    </row>
    <row r="1500" spans="1:18" x14ac:dyDescent="0.25">
      <c r="A1500">
        <v>1500</v>
      </c>
      <c r="B1500" s="31" t="s">
        <v>8359</v>
      </c>
      <c r="C1500" s="70" t="s">
        <v>1020</v>
      </c>
      <c r="D1500" s="70" t="s">
        <v>166</v>
      </c>
      <c r="E1500" s="70" t="s">
        <v>4136</v>
      </c>
      <c r="F1500" s="70" t="s">
        <v>4137</v>
      </c>
      <c r="G1500" s="70" t="s">
        <v>599</v>
      </c>
      <c r="H1500" s="70" t="s">
        <v>245</v>
      </c>
      <c r="I1500" s="70" t="s">
        <v>24</v>
      </c>
      <c r="J1500">
        <v>9.6000000000000002E-2</v>
      </c>
      <c r="K1500">
        <v>0</v>
      </c>
      <c r="L1500">
        <v>30</v>
      </c>
      <c r="M1500">
        <v>0</v>
      </c>
      <c r="N1500">
        <v>0</v>
      </c>
      <c r="O1500">
        <v>1</v>
      </c>
      <c r="P1500" s="70" t="s">
        <v>91</v>
      </c>
      <c r="Q1500">
        <v>0</v>
      </c>
      <c r="R1500">
        <v>0</v>
      </c>
    </row>
    <row r="1501" spans="1:18" x14ac:dyDescent="0.25">
      <c r="A1501">
        <v>1501</v>
      </c>
      <c r="B1501" s="31" t="s">
        <v>8360</v>
      </c>
      <c r="C1501" s="70" t="s">
        <v>4771</v>
      </c>
      <c r="D1501" s="70" t="s">
        <v>540</v>
      </c>
      <c r="E1501" s="70" t="s">
        <v>577</v>
      </c>
      <c r="F1501" s="70" t="s">
        <v>4634</v>
      </c>
      <c r="G1501" s="70" t="s">
        <v>1014</v>
      </c>
      <c r="H1501" s="70" t="s">
        <v>90</v>
      </c>
      <c r="I1501" s="70" t="s">
        <v>24</v>
      </c>
      <c r="J1501">
        <v>0.12</v>
      </c>
      <c r="K1501">
        <v>0</v>
      </c>
      <c r="L1501">
        <v>24</v>
      </c>
      <c r="M1501">
        <v>0</v>
      </c>
      <c r="N1501">
        <v>0</v>
      </c>
      <c r="O1501">
        <v>1</v>
      </c>
      <c r="P1501" s="70" t="s">
        <v>91</v>
      </c>
      <c r="Q1501">
        <v>0</v>
      </c>
      <c r="R1501">
        <v>0</v>
      </c>
    </row>
    <row r="1502" spans="1:18" x14ac:dyDescent="0.25">
      <c r="A1502">
        <v>1502</v>
      </c>
      <c r="B1502" s="31" t="s">
        <v>8361</v>
      </c>
      <c r="C1502" s="70" t="s">
        <v>4772</v>
      </c>
      <c r="D1502" s="70" t="s">
        <v>166</v>
      </c>
      <c r="E1502" s="70" t="s">
        <v>4136</v>
      </c>
      <c r="F1502" s="70" t="s">
        <v>2487</v>
      </c>
      <c r="G1502" s="70" t="s">
        <v>1014</v>
      </c>
      <c r="H1502" s="70" t="s">
        <v>222</v>
      </c>
      <c r="I1502" s="70" t="s">
        <v>24</v>
      </c>
      <c r="J1502">
        <v>0.155</v>
      </c>
      <c r="K1502">
        <v>0</v>
      </c>
      <c r="L1502">
        <v>24</v>
      </c>
      <c r="M1502">
        <v>0</v>
      </c>
      <c r="N1502">
        <v>0</v>
      </c>
      <c r="O1502">
        <v>1</v>
      </c>
      <c r="P1502" s="70" t="s">
        <v>91</v>
      </c>
      <c r="Q1502">
        <v>0</v>
      </c>
      <c r="R1502">
        <v>0</v>
      </c>
    </row>
    <row r="1503" spans="1:18" x14ac:dyDescent="0.25">
      <c r="A1503">
        <v>1503</v>
      </c>
      <c r="B1503" s="31" t="s">
        <v>8362</v>
      </c>
      <c r="C1503" s="70" t="s">
        <v>1021</v>
      </c>
      <c r="D1503" s="70" t="s">
        <v>166</v>
      </c>
      <c r="E1503" s="70" t="s">
        <v>4136</v>
      </c>
      <c r="F1503" s="70" t="s">
        <v>2487</v>
      </c>
      <c r="G1503" s="70" t="s">
        <v>1014</v>
      </c>
      <c r="H1503" s="70" t="s">
        <v>103</v>
      </c>
      <c r="I1503" s="70" t="s">
        <v>24</v>
      </c>
      <c r="J1503">
        <v>0.02</v>
      </c>
      <c r="K1503">
        <v>0</v>
      </c>
      <c r="L1503">
        <v>12</v>
      </c>
      <c r="M1503">
        <v>0</v>
      </c>
      <c r="N1503">
        <v>0</v>
      </c>
      <c r="O1503">
        <v>1</v>
      </c>
      <c r="P1503" s="70" t="s">
        <v>91</v>
      </c>
      <c r="Q1503">
        <v>0</v>
      </c>
      <c r="R1503">
        <v>0</v>
      </c>
    </row>
    <row r="1504" spans="1:18" x14ac:dyDescent="0.25">
      <c r="A1504">
        <v>1504</v>
      </c>
      <c r="B1504" s="31" t="s">
        <v>8363</v>
      </c>
      <c r="C1504" s="70" t="s">
        <v>1022</v>
      </c>
      <c r="D1504" s="70" t="s">
        <v>166</v>
      </c>
      <c r="E1504" s="70" t="s">
        <v>4136</v>
      </c>
      <c r="F1504" s="70" t="s">
        <v>2487</v>
      </c>
      <c r="G1504" s="70" t="s">
        <v>1014</v>
      </c>
      <c r="H1504" s="70" t="s">
        <v>103</v>
      </c>
      <c r="I1504" s="70" t="s">
        <v>24</v>
      </c>
      <c r="J1504">
        <v>0.04</v>
      </c>
      <c r="K1504">
        <v>1.4E-5</v>
      </c>
      <c r="L1504">
        <v>12</v>
      </c>
      <c r="M1504">
        <v>0</v>
      </c>
      <c r="N1504">
        <v>0</v>
      </c>
      <c r="O1504">
        <v>1</v>
      </c>
      <c r="P1504" s="70" t="s">
        <v>91</v>
      </c>
      <c r="Q1504">
        <v>0</v>
      </c>
      <c r="R1504">
        <v>0</v>
      </c>
    </row>
    <row r="1505" spans="1:18" x14ac:dyDescent="0.25">
      <c r="A1505">
        <v>1505</v>
      </c>
      <c r="B1505" s="31" t="s">
        <v>8364</v>
      </c>
      <c r="C1505" s="70" t="s">
        <v>1023</v>
      </c>
      <c r="D1505" s="70" t="s">
        <v>166</v>
      </c>
      <c r="E1505" s="70" t="s">
        <v>2396</v>
      </c>
      <c r="F1505" s="70" t="s">
        <v>2397</v>
      </c>
      <c r="G1505" s="70" t="s">
        <v>599</v>
      </c>
      <c r="H1505" s="70" t="s">
        <v>90</v>
      </c>
      <c r="I1505" s="70" t="s">
        <v>24</v>
      </c>
      <c r="J1505">
        <v>0.15</v>
      </c>
      <c r="K1505">
        <v>0</v>
      </c>
      <c r="L1505">
        <v>24</v>
      </c>
      <c r="M1505">
        <v>0</v>
      </c>
      <c r="N1505">
        <v>0</v>
      </c>
      <c r="O1505">
        <v>1</v>
      </c>
      <c r="P1505" s="70" t="s">
        <v>91</v>
      </c>
      <c r="Q1505">
        <v>0</v>
      </c>
      <c r="R1505">
        <v>0</v>
      </c>
    </row>
    <row r="1506" spans="1:18" x14ac:dyDescent="0.25">
      <c r="A1506">
        <v>1506</v>
      </c>
      <c r="B1506" s="31" t="s">
        <v>8365</v>
      </c>
      <c r="C1506" s="70" t="s">
        <v>1024</v>
      </c>
      <c r="D1506" s="70" t="s">
        <v>166</v>
      </c>
      <c r="E1506" s="70" t="s">
        <v>2396</v>
      </c>
      <c r="F1506" s="70" t="s">
        <v>2397</v>
      </c>
      <c r="G1506" s="70" t="s">
        <v>599</v>
      </c>
      <c r="H1506" s="70" t="s">
        <v>90</v>
      </c>
      <c r="I1506" s="70" t="s">
        <v>24</v>
      </c>
      <c r="J1506">
        <v>0.15</v>
      </c>
      <c r="K1506">
        <v>0</v>
      </c>
      <c r="L1506">
        <v>24</v>
      </c>
      <c r="M1506">
        <v>0</v>
      </c>
      <c r="N1506">
        <v>0</v>
      </c>
      <c r="O1506">
        <v>1</v>
      </c>
      <c r="P1506" s="70" t="s">
        <v>91</v>
      </c>
      <c r="Q1506">
        <v>0</v>
      </c>
      <c r="R1506">
        <v>0</v>
      </c>
    </row>
    <row r="1507" spans="1:18" x14ac:dyDescent="0.25">
      <c r="A1507">
        <v>1507</v>
      </c>
      <c r="B1507" s="31" t="s">
        <v>8366</v>
      </c>
      <c r="C1507" s="70" t="s">
        <v>1025</v>
      </c>
      <c r="D1507" s="70" t="s">
        <v>166</v>
      </c>
      <c r="E1507" s="70" t="s">
        <v>2396</v>
      </c>
      <c r="F1507" s="70" t="s">
        <v>2397</v>
      </c>
      <c r="G1507" s="70" t="s">
        <v>599</v>
      </c>
      <c r="H1507" s="70" t="s">
        <v>90</v>
      </c>
      <c r="I1507" s="70" t="s">
        <v>24</v>
      </c>
      <c r="J1507">
        <v>0.15</v>
      </c>
      <c r="K1507">
        <v>0</v>
      </c>
      <c r="L1507">
        <v>24</v>
      </c>
      <c r="M1507">
        <v>0</v>
      </c>
      <c r="N1507">
        <v>0</v>
      </c>
      <c r="O1507">
        <v>1</v>
      </c>
      <c r="P1507" s="70" t="s">
        <v>91</v>
      </c>
      <c r="Q1507">
        <v>0</v>
      </c>
      <c r="R1507">
        <v>0</v>
      </c>
    </row>
    <row r="1508" spans="1:18" x14ac:dyDescent="0.25">
      <c r="A1508">
        <v>1508</v>
      </c>
      <c r="B1508" s="31" t="s">
        <v>8367</v>
      </c>
      <c r="C1508" s="70" t="s">
        <v>1026</v>
      </c>
      <c r="D1508" s="70" t="s">
        <v>166</v>
      </c>
      <c r="E1508" s="70" t="s">
        <v>2396</v>
      </c>
      <c r="F1508" s="70" t="s">
        <v>2397</v>
      </c>
      <c r="G1508" s="70" t="s">
        <v>599</v>
      </c>
      <c r="H1508" s="70" t="s">
        <v>103</v>
      </c>
      <c r="I1508" s="70" t="s">
        <v>24</v>
      </c>
      <c r="J1508">
        <v>0.3</v>
      </c>
      <c r="K1508">
        <v>1E-3</v>
      </c>
      <c r="L1508">
        <v>12</v>
      </c>
      <c r="M1508">
        <v>0</v>
      </c>
      <c r="N1508">
        <v>0</v>
      </c>
      <c r="O1508">
        <v>1</v>
      </c>
      <c r="P1508" s="70" t="s">
        <v>91</v>
      </c>
      <c r="Q1508">
        <v>0</v>
      </c>
      <c r="R1508">
        <v>0</v>
      </c>
    </row>
    <row r="1509" spans="1:18" x14ac:dyDescent="0.25">
      <c r="A1509">
        <v>1509</v>
      </c>
      <c r="B1509" s="31" t="s">
        <v>8368</v>
      </c>
      <c r="C1509" s="70" t="s">
        <v>1027</v>
      </c>
      <c r="D1509" s="70" t="s">
        <v>166</v>
      </c>
      <c r="E1509" s="70" t="s">
        <v>2396</v>
      </c>
      <c r="F1509" s="70" t="s">
        <v>2397</v>
      </c>
      <c r="G1509" s="70" t="s">
        <v>599</v>
      </c>
      <c r="H1509" s="70" t="s">
        <v>103</v>
      </c>
      <c r="I1509" s="70" t="s">
        <v>24</v>
      </c>
      <c r="J1509">
        <v>0.3</v>
      </c>
      <c r="K1509">
        <v>1E-3</v>
      </c>
      <c r="L1509">
        <v>12</v>
      </c>
      <c r="M1509">
        <v>0</v>
      </c>
      <c r="N1509">
        <v>0</v>
      </c>
      <c r="O1509">
        <v>1</v>
      </c>
      <c r="P1509" s="70" t="s">
        <v>91</v>
      </c>
      <c r="Q1509">
        <v>0</v>
      </c>
      <c r="R1509">
        <v>0</v>
      </c>
    </row>
    <row r="1510" spans="1:18" x14ac:dyDescent="0.25">
      <c r="A1510">
        <v>1510</v>
      </c>
      <c r="B1510" s="31" t="s">
        <v>8369</v>
      </c>
      <c r="C1510" s="70" t="s">
        <v>1028</v>
      </c>
      <c r="D1510" s="70" t="s">
        <v>166</v>
      </c>
      <c r="E1510" s="70" t="s">
        <v>2396</v>
      </c>
      <c r="F1510" s="70" t="s">
        <v>2397</v>
      </c>
      <c r="G1510" s="70" t="s">
        <v>599</v>
      </c>
      <c r="H1510" s="70" t="s">
        <v>103</v>
      </c>
      <c r="I1510" s="70" t="s">
        <v>24</v>
      </c>
      <c r="J1510">
        <v>0.3</v>
      </c>
      <c r="K1510">
        <v>1E-3</v>
      </c>
      <c r="L1510">
        <v>12</v>
      </c>
      <c r="M1510">
        <v>0</v>
      </c>
      <c r="N1510">
        <v>0</v>
      </c>
      <c r="O1510">
        <v>1</v>
      </c>
      <c r="P1510" s="70" t="s">
        <v>91</v>
      </c>
      <c r="Q1510">
        <v>0</v>
      </c>
      <c r="R1510">
        <v>0</v>
      </c>
    </row>
    <row r="1511" spans="1:18" x14ac:dyDescent="0.25">
      <c r="A1511">
        <v>1511</v>
      </c>
      <c r="B1511" s="31" t="s">
        <v>8370</v>
      </c>
      <c r="C1511" s="70" t="s">
        <v>1029</v>
      </c>
      <c r="D1511" s="70" t="s">
        <v>166</v>
      </c>
      <c r="E1511" s="70" t="s">
        <v>4136</v>
      </c>
      <c r="F1511" s="70" t="s">
        <v>2487</v>
      </c>
      <c r="G1511" s="70" t="s">
        <v>599</v>
      </c>
      <c r="H1511" s="70" t="s">
        <v>241</v>
      </c>
      <c r="I1511" s="70" t="s">
        <v>24</v>
      </c>
      <c r="J1511">
        <v>6.0000000000000001E-3</v>
      </c>
      <c r="K1511">
        <v>0</v>
      </c>
      <c r="L1511">
        <v>144</v>
      </c>
      <c r="M1511">
        <v>0</v>
      </c>
      <c r="N1511">
        <v>0</v>
      </c>
      <c r="O1511">
        <v>1</v>
      </c>
      <c r="P1511" s="70" t="s">
        <v>91</v>
      </c>
      <c r="Q1511">
        <v>0</v>
      </c>
      <c r="R1511">
        <v>0</v>
      </c>
    </row>
    <row r="1512" spans="1:18" x14ac:dyDescent="0.25">
      <c r="A1512">
        <v>1512</v>
      </c>
      <c r="B1512" s="31" t="s">
        <v>8371</v>
      </c>
      <c r="C1512" s="70" t="s">
        <v>4773</v>
      </c>
      <c r="D1512" s="70" t="s">
        <v>166</v>
      </c>
      <c r="E1512" s="70" t="s">
        <v>4136</v>
      </c>
      <c r="F1512" s="70" t="s">
        <v>2487</v>
      </c>
      <c r="G1512" s="70" t="s">
        <v>599</v>
      </c>
      <c r="H1512" s="70" t="s">
        <v>4774</v>
      </c>
      <c r="I1512" s="70" t="s">
        <v>24</v>
      </c>
      <c r="J1512">
        <v>2.5000000000000001E-2</v>
      </c>
      <c r="K1512">
        <v>0</v>
      </c>
      <c r="L1512">
        <v>144</v>
      </c>
      <c r="M1512">
        <v>0</v>
      </c>
      <c r="N1512">
        <v>0</v>
      </c>
      <c r="O1512">
        <v>1</v>
      </c>
      <c r="P1512" s="70" t="s">
        <v>91</v>
      </c>
      <c r="Q1512">
        <v>0</v>
      </c>
      <c r="R1512">
        <v>0</v>
      </c>
    </row>
    <row r="1513" spans="1:18" x14ac:dyDescent="0.25">
      <c r="A1513">
        <v>1513</v>
      </c>
      <c r="B1513" s="31" t="s">
        <v>8372</v>
      </c>
      <c r="C1513" s="70" t="s">
        <v>1030</v>
      </c>
      <c r="D1513" s="70" t="s">
        <v>166</v>
      </c>
      <c r="E1513" s="70" t="s">
        <v>4136</v>
      </c>
      <c r="F1513" s="70" t="s">
        <v>2487</v>
      </c>
      <c r="G1513" s="70" t="s">
        <v>599</v>
      </c>
      <c r="H1513" s="70" t="s">
        <v>241</v>
      </c>
      <c r="I1513" s="70" t="s">
        <v>24</v>
      </c>
      <c r="J1513">
        <v>6.0000000000000001E-3</v>
      </c>
      <c r="K1513">
        <v>5.4E-6</v>
      </c>
      <c r="L1513">
        <v>144</v>
      </c>
      <c r="M1513">
        <v>0</v>
      </c>
      <c r="N1513">
        <v>0</v>
      </c>
      <c r="O1513">
        <v>1</v>
      </c>
      <c r="P1513" s="70" t="s">
        <v>91</v>
      </c>
      <c r="Q1513">
        <v>0</v>
      </c>
      <c r="R1513">
        <v>0</v>
      </c>
    </row>
    <row r="1514" spans="1:18" x14ac:dyDescent="0.25">
      <c r="A1514">
        <v>1514</v>
      </c>
      <c r="B1514" s="31" t="s">
        <v>8373</v>
      </c>
      <c r="C1514" s="70" t="s">
        <v>1031</v>
      </c>
      <c r="D1514" s="70" t="s">
        <v>166</v>
      </c>
      <c r="E1514" s="70" t="s">
        <v>4136</v>
      </c>
      <c r="F1514" s="70" t="s">
        <v>2487</v>
      </c>
      <c r="G1514" s="70" t="s">
        <v>1014</v>
      </c>
      <c r="H1514" s="70" t="s">
        <v>1032</v>
      </c>
      <c r="I1514" s="70" t="s">
        <v>24</v>
      </c>
      <c r="J1514">
        <v>6.0000000000000001E-3</v>
      </c>
      <c r="K1514">
        <v>0</v>
      </c>
      <c r="L1514">
        <v>488</v>
      </c>
      <c r="M1514">
        <v>0</v>
      </c>
      <c r="N1514">
        <v>0</v>
      </c>
      <c r="O1514">
        <v>1</v>
      </c>
      <c r="P1514" s="70" t="s">
        <v>91</v>
      </c>
      <c r="Q1514">
        <v>0</v>
      </c>
      <c r="R1514">
        <v>0</v>
      </c>
    </row>
    <row r="1515" spans="1:18" x14ac:dyDescent="0.25">
      <c r="A1515">
        <v>1515</v>
      </c>
      <c r="B1515" s="31" t="s">
        <v>8374</v>
      </c>
      <c r="C1515" s="70" t="s">
        <v>1033</v>
      </c>
      <c r="D1515" s="70" t="s">
        <v>166</v>
      </c>
      <c r="E1515" s="70" t="s">
        <v>4136</v>
      </c>
      <c r="F1515" s="70" t="s">
        <v>2487</v>
      </c>
      <c r="G1515" s="70" t="s">
        <v>1014</v>
      </c>
      <c r="H1515" s="70" t="s">
        <v>791</v>
      </c>
      <c r="I1515" s="70" t="s">
        <v>24</v>
      </c>
      <c r="J1515">
        <v>3.0000000000000001E-3</v>
      </c>
      <c r="K1515">
        <v>0</v>
      </c>
      <c r="L1515">
        <v>144</v>
      </c>
      <c r="M1515">
        <v>0</v>
      </c>
      <c r="N1515">
        <v>0</v>
      </c>
      <c r="O1515">
        <v>1</v>
      </c>
      <c r="P1515" s="70" t="s">
        <v>91</v>
      </c>
      <c r="Q1515">
        <v>0</v>
      </c>
      <c r="R1515">
        <v>0</v>
      </c>
    </row>
    <row r="1516" spans="1:18" x14ac:dyDescent="0.25">
      <c r="A1516">
        <v>1516</v>
      </c>
      <c r="B1516" s="31" t="s">
        <v>8375</v>
      </c>
      <c r="C1516" s="70" t="s">
        <v>1034</v>
      </c>
      <c r="D1516" s="70" t="s">
        <v>166</v>
      </c>
      <c r="E1516" s="70" t="s">
        <v>4136</v>
      </c>
      <c r="F1516" s="70" t="s">
        <v>2487</v>
      </c>
      <c r="G1516" s="70" t="s">
        <v>599</v>
      </c>
      <c r="H1516" s="70" t="s">
        <v>90</v>
      </c>
      <c r="I1516" s="70" t="s">
        <v>24</v>
      </c>
      <c r="J1516">
        <v>0.02</v>
      </c>
      <c r="K1516">
        <v>0</v>
      </c>
      <c r="L1516">
        <v>24</v>
      </c>
      <c r="M1516">
        <v>0</v>
      </c>
      <c r="N1516">
        <v>0</v>
      </c>
      <c r="O1516">
        <v>1</v>
      </c>
      <c r="P1516" s="70" t="s">
        <v>91</v>
      </c>
      <c r="Q1516">
        <v>0</v>
      </c>
      <c r="R1516">
        <v>0</v>
      </c>
    </row>
    <row r="1517" spans="1:18" x14ac:dyDescent="0.25">
      <c r="A1517">
        <v>1517</v>
      </c>
      <c r="B1517" s="31" t="s">
        <v>8376</v>
      </c>
      <c r="C1517" s="70" t="s">
        <v>1035</v>
      </c>
      <c r="D1517" s="70" t="s">
        <v>166</v>
      </c>
      <c r="E1517" s="70" t="s">
        <v>4136</v>
      </c>
      <c r="F1517" s="70" t="s">
        <v>2487</v>
      </c>
      <c r="G1517" s="70" t="s">
        <v>599</v>
      </c>
      <c r="H1517" s="70" t="s">
        <v>90</v>
      </c>
      <c r="I1517" s="70" t="s">
        <v>24</v>
      </c>
      <c r="J1517">
        <v>0.02</v>
      </c>
      <c r="K1517">
        <v>0</v>
      </c>
      <c r="L1517">
        <v>24</v>
      </c>
      <c r="M1517">
        <v>0</v>
      </c>
      <c r="N1517">
        <v>0</v>
      </c>
      <c r="O1517">
        <v>1</v>
      </c>
      <c r="P1517" s="70" t="s">
        <v>91</v>
      </c>
      <c r="Q1517">
        <v>0</v>
      </c>
      <c r="R1517">
        <v>0</v>
      </c>
    </row>
    <row r="1518" spans="1:18" x14ac:dyDescent="0.25">
      <c r="A1518">
        <v>1518</v>
      </c>
      <c r="B1518" s="31" t="s">
        <v>8377</v>
      </c>
      <c r="C1518" s="70" t="s">
        <v>3827</v>
      </c>
      <c r="D1518" s="70" t="s">
        <v>166</v>
      </c>
      <c r="E1518" s="70" t="s">
        <v>4136</v>
      </c>
      <c r="F1518" s="70" t="s">
        <v>2487</v>
      </c>
      <c r="G1518" s="70" t="s">
        <v>599</v>
      </c>
      <c r="H1518" s="70" t="s">
        <v>90</v>
      </c>
      <c r="I1518" s="70" t="s">
        <v>24</v>
      </c>
      <c r="J1518">
        <v>0.04</v>
      </c>
      <c r="K1518">
        <v>0</v>
      </c>
      <c r="L1518">
        <v>24</v>
      </c>
      <c r="M1518">
        <v>0</v>
      </c>
      <c r="N1518">
        <v>0</v>
      </c>
      <c r="O1518">
        <v>1</v>
      </c>
      <c r="P1518" s="70" t="s">
        <v>91</v>
      </c>
      <c r="Q1518">
        <v>0</v>
      </c>
      <c r="R1518">
        <v>0</v>
      </c>
    </row>
    <row r="1519" spans="1:18" x14ac:dyDescent="0.25">
      <c r="A1519">
        <v>1519</v>
      </c>
      <c r="B1519" s="31" t="s">
        <v>8378</v>
      </c>
      <c r="C1519" s="70" t="s">
        <v>1036</v>
      </c>
      <c r="D1519" s="70" t="s">
        <v>166</v>
      </c>
      <c r="E1519" s="70" t="s">
        <v>4136</v>
      </c>
      <c r="F1519" s="70" t="s">
        <v>2487</v>
      </c>
      <c r="G1519" s="70" t="s">
        <v>599</v>
      </c>
      <c r="H1519" s="70" t="s">
        <v>90</v>
      </c>
      <c r="I1519" s="70" t="s">
        <v>24</v>
      </c>
      <c r="J1519">
        <v>0.03</v>
      </c>
      <c r="K1519">
        <v>0</v>
      </c>
      <c r="L1519">
        <v>24</v>
      </c>
      <c r="M1519">
        <v>0</v>
      </c>
      <c r="N1519">
        <v>0</v>
      </c>
      <c r="O1519">
        <v>1</v>
      </c>
      <c r="P1519" s="70" t="s">
        <v>91</v>
      </c>
      <c r="Q1519">
        <v>0</v>
      </c>
      <c r="R1519">
        <v>0</v>
      </c>
    </row>
    <row r="1520" spans="1:18" x14ac:dyDescent="0.25">
      <c r="A1520">
        <v>1520</v>
      </c>
      <c r="B1520" s="31" t="s">
        <v>8379</v>
      </c>
      <c r="C1520" s="70" t="s">
        <v>1037</v>
      </c>
      <c r="D1520" s="70" t="s">
        <v>166</v>
      </c>
      <c r="E1520" s="70" t="s">
        <v>4136</v>
      </c>
      <c r="F1520" s="70" t="s">
        <v>2487</v>
      </c>
      <c r="G1520" s="70" t="s">
        <v>1014</v>
      </c>
      <c r="H1520" s="70" t="s">
        <v>1038</v>
      </c>
      <c r="I1520" s="70" t="s">
        <v>24</v>
      </c>
      <c r="J1520">
        <v>2.4E-2</v>
      </c>
      <c r="K1520">
        <v>0</v>
      </c>
      <c r="L1520">
        <v>48</v>
      </c>
      <c r="M1520">
        <v>0</v>
      </c>
      <c r="N1520">
        <v>0</v>
      </c>
      <c r="O1520">
        <v>1</v>
      </c>
      <c r="P1520" s="70" t="s">
        <v>91</v>
      </c>
      <c r="Q1520">
        <v>0</v>
      </c>
      <c r="R1520">
        <v>0</v>
      </c>
    </row>
    <row r="1521" spans="1:18" x14ac:dyDescent="0.25">
      <c r="A1521">
        <v>1521</v>
      </c>
      <c r="B1521" s="31" t="s">
        <v>8380</v>
      </c>
      <c r="C1521" s="70" t="s">
        <v>1039</v>
      </c>
      <c r="D1521" s="70" t="s">
        <v>166</v>
      </c>
      <c r="E1521" s="70" t="s">
        <v>4136</v>
      </c>
      <c r="F1521" s="70" t="s">
        <v>2487</v>
      </c>
      <c r="G1521" s="70" t="s">
        <v>599</v>
      </c>
      <c r="H1521" s="70" t="s">
        <v>397</v>
      </c>
      <c r="I1521" s="70" t="s">
        <v>24</v>
      </c>
      <c r="J1521">
        <v>6.2E-2</v>
      </c>
      <c r="K1521">
        <v>2E-3</v>
      </c>
      <c r="L1521">
        <v>72</v>
      </c>
      <c r="M1521">
        <v>0</v>
      </c>
      <c r="N1521">
        <v>0</v>
      </c>
      <c r="O1521">
        <v>1</v>
      </c>
      <c r="P1521" s="70" t="s">
        <v>91</v>
      </c>
      <c r="Q1521">
        <v>0</v>
      </c>
      <c r="R1521">
        <v>0</v>
      </c>
    </row>
    <row r="1522" spans="1:18" x14ac:dyDescent="0.25">
      <c r="A1522">
        <v>1522</v>
      </c>
      <c r="B1522" s="31" t="s">
        <v>8381</v>
      </c>
      <c r="C1522" s="70" t="s">
        <v>4775</v>
      </c>
      <c r="D1522" s="70" t="s">
        <v>166</v>
      </c>
      <c r="E1522" s="70" t="s">
        <v>4136</v>
      </c>
      <c r="F1522" s="70" t="s">
        <v>2487</v>
      </c>
      <c r="G1522" s="70" t="s">
        <v>1014</v>
      </c>
      <c r="H1522" s="70" t="s">
        <v>282</v>
      </c>
      <c r="I1522" s="70" t="s">
        <v>24</v>
      </c>
      <c r="J1522">
        <v>0.06</v>
      </c>
      <c r="K1522">
        <v>2E-3</v>
      </c>
      <c r="L1522">
        <v>72</v>
      </c>
      <c r="M1522">
        <v>0</v>
      </c>
      <c r="N1522">
        <v>0</v>
      </c>
      <c r="O1522">
        <v>1</v>
      </c>
      <c r="P1522" s="70" t="s">
        <v>91</v>
      </c>
      <c r="Q1522">
        <v>0</v>
      </c>
      <c r="R1522">
        <v>0</v>
      </c>
    </row>
    <row r="1523" spans="1:18" x14ac:dyDescent="0.25">
      <c r="A1523">
        <v>1523</v>
      </c>
      <c r="B1523" s="31" t="s">
        <v>8382</v>
      </c>
      <c r="C1523" s="70" t="s">
        <v>1040</v>
      </c>
      <c r="D1523" s="70" t="s">
        <v>166</v>
      </c>
      <c r="E1523" s="70" t="s">
        <v>4136</v>
      </c>
      <c r="F1523" s="70" t="s">
        <v>2487</v>
      </c>
      <c r="G1523" s="70" t="s">
        <v>1014</v>
      </c>
      <c r="H1523" s="70" t="s">
        <v>1038</v>
      </c>
      <c r="I1523" s="70" t="s">
        <v>24</v>
      </c>
      <c r="J1523">
        <v>2.4E-2</v>
      </c>
      <c r="K1523">
        <v>2E-3</v>
      </c>
      <c r="L1523">
        <v>48</v>
      </c>
      <c r="M1523">
        <v>0</v>
      </c>
      <c r="N1523">
        <v>0</v>
      </c>
      <c r="O1523">
        <v>1</v>
      </c>
      <c r="P1523" s="70" t="s">
        <v>91</v>
      </c>
      <c r="Q1523">
        <v>0</v>
      </c>
      <c r="R1523">
        <v>0</v>
      </c>
    </row>
    <row r="1524" spans="1:18" x14ac:dyDescent="0.25">
      <c r="A1524">
        <v>1524</v>
      </c>
      <c r="B1524" s="31" t="s">
        <v>8383</v>
      </c>
      <c r="C1524" s="70" t="s">
        <v>1041</v>
      </c>
      <c r="D1524" s="70" t="s">
        <v>36</v>
      </c>
      <c r="E1524" s="70" t="s">
        <v>4101</v>
      </c>
      <c r="F1524" s="70" t="s">
        <v>77</v>
      </c>
      <c r="G1524" s="70" t="s">
        <v>1042</v>
      </c>
      <c r="H1524" s="70" t="s">
        <v>671</v>
      </c>
      <c r="I1524" s="70" t="s">
        <v>24</v>
      </c>
      <c r="J1524">
        <v>0.12</v>
      </c>
      <c r="K1524">
        <v>0</v>
      </c>
      <c r="L1524">
        <v>48</v>
      </c>
      <c r="M1524">
        <v>0</v>
      </c>
      <c r="N1524">
        <v>0</v>
      </c>
      <c r="O1524">
        <v>0</v>
      </c>
      <c r="P1524" s="70" t="s">
        <v>38</v>
      </c>
      <c r="Q1524">
        <v>0</v>
      </c>
      <c r="R1524">
        <v>0</v>
      </c>
    </row>
    <row r="1525" spans="1:18" x14ac:dyDescent="0.25">
      <c r="A1525">
        <v>1525</v>
      </c>
      <c r="B1525" s="31" t="s">
        <v>8384</v>
      </c>
      <c r="C1525" s="70" t="s">
        <v>1043</v>
      </c>
      <c r="D1525" s="70" t="s">
        <v>36</v>
      </c>
      <c r="E1525" s="70" t="s">
        <v>4101</v>
      </c>
      <c r="F1525" s="70" t="s">
        <v>77</v>
      </c>
      <c r="G1525" s="70" t="s">
        <v>4776</v>
      </c>
      <c r="H1525" s="70" t="s">
        <v>59</v>
      </c>
      <c r="I1525" s="70" t="s">
        <v>24</v>
      </c>
      <c r="J1525">
        <v>0.48</v>
      </c>
      <c r="K1525">
        <v>1.4E-2</v>
      </c>
      <c r="L1525">
        <v>12</v>
      </c>
      <c r="M1525">
        <v>0</v>
      </c>
      <c r="N1525">
        <v>0</v>
      </c>
      <c r="O1525">
        <v>1</v>
      </c>
      <c r="P1525" s="70" t="s">
        <v>38</v>
      </c>
      <c r="Q1525">
        <v>0</v>
      </c>
      <c r="R1525">
        <v>0</v>
      </c>
    </row>
    <row r="1526" spans="1:18" x14ac:dyDescent="0.25">
      <c r="A1526">
        <v>1526</v>
      </c>
      <c r="B1526" s="31" t="s">
        <v>8385</v>
      </c>
      <c r="C1526" s="70" t="s">
        <v>3707</v>
      </c>
      <c r="D1526" s="70" t="s">
        <v>36</v>
      </c>
      <c r="E1526" s="70" t="s">
        <v>4101</v>
      </c>
      <c r="F1526" s="70" t="s">
        <v>77</v>
      </c>
      <c r="G1526" s="70" t="s">
        <v>4139</v>
      </c>
      <c r="H1526" s="70" t="s">
        <v>59</v>
      </c>
      <c r="I1526" s="70" t="s">
        <v>24</v>
      </c>
      <c r="J1526">
        <v>0.29499999999999998</v>
      </c>
      <c r="K1526">
        <v>2E-3</v>
      </c>
      <c r="L1526">
        <v>12</v>
      </c>
      <c r="M1526">
        <v>0</v>
      </c>
      <c r="N1526">
        <v>0</v>
      </c>
      <c r="O1526">
        <v>1</v>
      </c>
      <c r="P1526" s="70" t="s">
        <v>38</v>
      </c>
      <c r="Q1526">
        <v>0</v>
      </c>
      <c r="R1526">
        <v>0</v>
      </c>
    </row>
    <row r="1527" spans="1:18" x14ac:dyDescent="0.25">
      <c r="A1527">
        <v>1527</v>
      </c>
      <c r="B1527" s="31" t="s">
        <v>8386</v>
      </c>
      <c r="C1527" s="70" t="s">
        <v>4777</v>
      </c>
      <c r="D1527" s="70" t="s">
        <v>21</v>
      </c>
      <c r="E1527" s="70" t="s">
        <v>2432</v>
      </c>
      <c r="F1527" s="70" t="s">
        <v>4109</v>
      </c>
      <c r="G1527" s="70" t="s">
        <v>1044</v>
      </c>
      <c r="H1527" s="70" t="s">
        <v>464</v>
      </c>
      <c r="I1527" s="70" t="s">
        <v>24</v>
      </c>
      <c r="J1527">
        <v>0.45</v>
      </c>
      <c r="K1527">
        <v>0</v>
      </c>
      <c r="L1527">
        <v>16</v>
      </c>
      <c r="M1527">
        <v>0</v>
      </c>
      <c r="N1527">
        <v>0</v>
      </c>
      <c r="O1527">
        <v>1</v>
      </c>
      <c r="P1527" s="70" t="s">
        <v>25</v>
      </c>
      <c r="Q1527">
        <v>0</v>
      </c>
      <c r="R1527">
        <v>0</v>
      </c>
    </row>
    <row r="1528" spans="1:18" x14ac:dyDescent="0.25">
      <c r="A1528">
        <v>1528</v>
      </c>
      <c r="B1528" s="31" t="s">
        <v>8387</v>
      </c>
      <c r="C1528" s="70" t="s">
        <v>1045</v>
      </c>
      <c r="D1528" s="70" t="s">
        <v>21</v>
      </c>
      <c r="E1528" s="70" t="s">
        <v>2432</v>
      </c>
      <c r="F1528" s="70" t="s">
        <v>2581</v>
      </c>
      <c r="G1528" s="70" t="s">
        <v>4047</v>
      </c>
      <c r="H1528" s="70" t="s">
        <v>103</v>
      </c>
      <c r="I1528" s="70" t="s">
        <v>24</v>
      </c>
      <c r="J1528">
        <v>1</v>
      </c>
      <c r="K1528">
        <v>1E-3</v>
      </c>
      <c r="L1528">
        <v>12</v>
      </c>
      <c r="M1528">
        <v>0</v>
      </c>
      <c r="N1528">
        <v>0</v>
      </c>
      <c r="O1528">
        <v>1</v>
      </c>
      <c r="P1528" s="70" t="s">
        <v>25</v>
      </c>
      <c r="Q1528">
        <v>0</v>
      </c>
      <c r="R1528">
        <v>0</v>
      </c>
    </row>
    <row r="1529" spans="1:18" x14ac:dyDescent="0.25">
      <c r="A1529">
        <v>1529</v>
      </c>
      <c r="B1529" s="31" t="s">
        <v>8388</v>
      </c>
      <c r="C1529" s="70" t="s">
        <v>4778</v>
      </c>
      <c r="D1529" s="70" t="s">
        <v>214</v>
      </c>
      <c r="E1529" s="70" t="s">
        <v>1046</v>
      </c>
      <c r="F1529" s="70" t="s">
        <v>1047</v>
      </c>
      <c r="G1529" s="70" t="s">
        <v>4779</v>
      </c>
      <c r="H1529" s="70" t="s">
        <v>222</v>
      </c>
      <c r="I1529" s="70" t="s">
        <v>24</v>
      </c>
      <c r="J1529">
        <v>0.32800000000000001</v>
      </c>
      <c r="K1529">
        <v>1E-3</v>
      </c>
      <c r="L1529">
        <v>24</v>
      </c>
      <c r="M1529">
        <v>0</v>
      </c>
      <c r="N1529">
        <v>0</v>
      </c>
      <c r="O1529">
        <v>1</v>
      </c>
      <c r="P1529" s="70" t="s">
        <v>553</v>
      </c>
      <c r="Q1529">
        <v>0</v>
      </c>
      <c r="R1529">
        <v>0</v>
      </c>
    </row>
    <row r="1530" spans="1:18" x14ac:dyDescent="0.25">
      <c r="A1530">
        <v>1530</v>
      </c>
      <c r="B1530" s="31" t="s">
        <v>8389</v>
      </c>
      <c r="C1530" s="70" t="s">
        <v>4780</v>
      </c>
      <c r="D1530" s="70" t="s">
        <v>214</v>
      </c>
      <c r="E1530" s="70" t="s">
        <v>1046</v>
      </c>
      <c r="F1530" s="70" t="s">
        <v>1814</v>
      </c>
      <c r="G1530" s="70" t="s">
        <v>4779</v>
      </c>
      <c r="H1530" s="70" t="s">
        <v>23</v>
      </c>
      <c r="I1530" s="70" t="s">
        <v>24</v>
      </c>
      <c r="J1530">
        <v>0.6</v>
      </c>
      <c r="K1530">
        <v>2E-3</v>
      </c>
      <c r="L1530">
        <v>1</v>
      </c>
      <c r="M1530">
        <v>0</v>
      </c>
      <c r="N1530">
        <v>0</v>
      </c>
      <c r="O1530">
        <v>1</v>
      </c>
      <c r="P1530" s="70" t="s">
        <v>553</v>
      </c>
      <c r="Q1530">
        <v>0</v>
      </c>
      <c r="R1530">
        <v>0</v>
      </c>
    </row>
    <row r="1531" spans="1:18" x14ac:dyDescent="0.25">
      <c r="A1531">
        <v>1531</v>
      </c>
      <c r="B1531" s="31" t="s">
        <v>8390</v>
      </c>
      <c r="C1531" s="70" t="s">
        <v>4781</v>
      </c>
      <c r="D1531" s="70" t="s">
        <v>34</v>
      </c>
      <c r="E1531" s="70" t="s">
        <v>2485</v>
      </c>
      <c r="F1531" s="70" t="s">
        <v>2415</v>
      </c>
      <c r="G1531" s="70" t="s">
        <v>4779</v>
      </c>
      <c r="H1531" s="70" t="s">
        <v>222</v>
      </c>
      <c r="I1531" s="70" t="s">
        <v>24</v>
      </c>
      <c r="J1531">
        <v>0.24</v>
      </c>
      <c r="K1531">
        <v>1E-3</v>
      </c>
      <c r="L1531">
        <v>24</v>
      </c>
      <c r="M1531">
        <v>0</v>
      </c>
      <c r="N1531">
        <v>0</v>
      </c>
      <c r="O1531">
        <v>1</v>
      </c>
      <c r="P1531" s="70" t="s">
        <v>553</v>
      </c>
      <c r="Q1531">
        <v>0</v>
      </c>
      <c r="R1531">
        <v>0</v>
      </c>
    </row>
    <row r="1532" spans="1:18" x14ac:dyDescent="0.25">
      <c r="A1532">
        <v>1532</v>
      </c>
      <c r="B1532" s="31" t="s">
        <v>8391</v>
      </c>
      <c r="C1532" s="70" t="s">
        <v>4782</v>
      </c>
      <c r="D1532" s="70" t="s">
        <v>214</v>
      </c>
      <c r="E1532" s="70" t="s">
        <v>1046</v>
      </c>
      <c r="F1532" s="70" t="s">
        <v>1047</v>
      </c>
      <c r="G1532" s="70" t="s">
        <v>4779</v>
      </c>
      <c r="H1532" s="70" t="s">
        <v>222</v>
      </c>
      <c r="I1532" s="70" t="s">
        <v>24</v>
      </c>
      <c r="J1532">
        <v>0.317</v>
      </c>
      <c r="K1532">
        <v>2E-3</v>
      </c>
      <c r="L1532">
        <v>24</v>
      </c>
      <c r="M1532">
        <v>0</v>
      </c>
      <c r="N1532">
        <v>0</v>
      </c>
      <c r="O1532">
        <v>1</v>
      </c>
      <c r="P1532" s="70" t="s">
        <v>553</v>
      </c>
      <c r="Q1532">
        <v>0</v>
      </c>
      <c r="R1532">
        <v>0</v>
      </c>
    </row>
    <row r="1533" spans="1:18" x14ac:dyDescent="0.25">
      <c r="A1533">
        <v>1533</v>
      </c>
      <c r="B1533" s="31" t="s">
        <v>8392</v>
      </c>
      <c r="C1533" s="70" t="s">
        <v>4783</v>
      </c>
      <c r="D1533" s="70" t="s">
        <v>214</v>
      </c>
      <c r="E1533" s="70" t="s">
        <v>1046</v>
      </c>
      <c r="F1533" s="70" t="s">
        <v>1047</v>
      </c>
      <c r="G1533" s="70" t="s">
        <v>4779</v>
      </c>
      <c r="H1533" s="70" t="s">
        <v>464</v>
      </c>
      <c r="I1533" s="70" t="s">
        <v>24</v>
      </c>
      <c r="J1533">
        <v>0.25800000000000001</v>
      </c>
      <c r="K1533">
        <v>1E-3</v>
      </c>
      <c r="L1533">
        <v>16</v>
      </c>
      <c r="M1533">
        <v>0</v>
      </c>
      <c r="N1533">
        <v>0</v>
      </c>
      <c r="O1533">
        <v>1</v>
      </c>
      <c r="P1533" s="70" t="s">
        <v>553</v>
      </c>
      <c r="Q1533">
        <v>0</v>
      </c>
      <c r="R1533">
        <v>0</v>
      </c>
    </row>
    <row r="1534" spans="1:18" x14ac:dyDescent="0.25">
      <c r="A1534">
        <v>1534</v>
      </c>
      <c r="B1534" s="31" t="s">
        <v>8393</v>
      </c>
      <c r="C1534" s="70" t="s">
        <v>4784</v>
      </c>
      <c r="D1534" s="70" t="s">
        <v>214</v>
      </c>
      <c r="E1534" s="70" t="s">
        <v>1046</v>
      </c>
      <c r="F1534" s="70" t="s">
        <v>1047</v>
      </c>
      <c r="G1534" s="70" t="s">
        <v>4779</v>
      </c>
      <c r="H1534" s="70" t="s">
        <v>145</v>
      </c>
      <c r="I1534" s="70" t="s">
        <v>24</v>
      </c>
      <c r="J1534">
        <v>0.3</v>
      </c>
      <c r="K1534">
        <v>2E-3</v>
      </c>
      <c r="L1534">
        <v>6</v>
      </c>
      <c r="M1534">
        <v>0</v>
      </c>
      <c r="N1534">
        <v>0</v>
      </c>
      <c r="O1534">
        <v>1</v>
      </c>
      <c r="P1534" s="70" t="s">
        <v>553</v>
      </c>
      <c r="Q1534">
        <v>0</v>
      </c>
      <c r="R1534">
        <v>0</v>
      </c>
    </row>
    <row r="1535" spans="1:18" x14ac:dyDescent="0.25">
      <c r="A1535">
        <v>1535</v>
      </c>
      <c r="B1535" s="31" t="s">
        <v>8394</v>
      </c>
      <c r="C1535" s="70" t="s">
        <v>4785</v>
      </c>
      <c r="D1535" s="70" t="s">
        <v>214</v>
      </c>
      <c r="E1535" s="70" t="s">
        <v>1046</v>
      </c>
      <c r="F1535" s="70" t="s">
        <v>1047</v>
      </c>
      <c r="G1535" s="70" t="s">
        <v>4779</v>
      </c>
      <c r="H1535" s="70" t="s">
        <v>222</v>
      </c>
      <c r="I1535" s="70" t="s">
        <v>24</v>
      </c>
      <c r="J1535">
        <v>0.44500000000000001</v>
      </c>
      <c r="K1535">
        <v>1E-3</v>
      </c>
      <c r="L1535">
        <v>24</v>
      </c>
      <c r="M1535">
        <v>0</v>
      </c>
      <c r="N1535">
        <v>0</v>
      </c>
      <c r="O1535">
        <v>1</v>
      </c>
      <c r="P1535" s="70" t="s">
        <v>553</v>
      </c>
      <c r="Q1535">
        <v>0</v>
      </c>
      <c r="R1535">
        <v>0</v>
      </c>
    </row>
    <row r="1536" spans="1:18" x14ac:dyDescent="0.25">
      <c r="A1536">
        <v>1536</v>
      </c>
      <c r="B1536" s="31" t="s">
        <v>8395</v>
      </c>
      <c r="C1536" s="70" t="s">
        <v>4786</v>
      </c>
      <c r="D1536" s="70" t="s">
        <v>214</v>
      </c>
      <c r="E1536" s="70" t="s">
        <v>1046</v>
      </c>
      <c r="F1536" s="70" t="s">
        <v>1047</v>
      </c>
      <c r="G1536" s="70" t="s">
        <v>4779</v>
      </c>
      <c r="H1536" s="70" t="s">
        <v>241</v>
      </c>
      <c r="I1536" s="70" t="s">
        <v>24</v>
      </c>
      <c r="J1536">
        <v>0.08</v>
      </c>
      <c r="K1536">
        <v>1E-3</v>
      </c>
      <c r="L1536">
        <v>144</v>
      </c>
      <c r="M1536">
        <v>0</v>
      </c>
      <c r="N1536">
        <v>0</v>
      </c>
      <c r="O1536">
        <v>1</v>
      </c>
      <c r="P1536" s="70" t="s">
        <v>553</v>
      </c>
      <c r="Q1536">
        <v>0</v>
      </c>
      <c r="R1536">
        <v>0</v>
      </c>
    </row>
    <row r="1537" spans="1:18" x14ac:dyDescent="0.25">
      <c r="A1537">
        <v>1537</v>
      </c>
      <c r="B1537" s="31" t="s">
        <v>8396</v>
      </c>
      <c r="C1537" s="70" t="s">
        <v>4787</v>
      </c>
      <c r="D1537" s="70" t="s">
        <v>214</v>
      </c>
      <c r="E1537" s="70" t="s">
        <v>1046</v>
      </c>
      <c r="F1537" s="70" t="s">
        <v>1047</v>
      </c>
      <c r="G1537" s="70" t="s">
        <v>4779</v>
      </c>
      <c r="H1537" s="70" t="s">
        <v>222</v>
      </c>
      <c r="I1537" s="70" t="s">
        <v>24</v>
      </c>
      <c r="J1537">
        <v>0.435</v>
      </c>
      <c r="K1537">
        <v>1E-3</v>
      </c>
      <c r="L1537">
        <v>24</v>
      </c>
      <c r="M1537">
        <v>0</v>
      </c>
      <c r="N1537">
        <v>0</v>
      </c>
      <c r="O1537">
        <v>1</v>
      </c>
      <c r="P1537" s="70" t="s">
        <v>553</v>
      </c>
      <c r="Q1537">
        <v>0</v>
      </c>
      <c r="R1537">
        <v>0</v>
      </c>
    </row>
    <row r="1538" spans="1:18" x14ac:dyDescent="0.25">
      <c r="A1538">
        <v>1538</v>
      </c>
      <c r="B1538" s="31" t="s">
        <v>8397</v>
      </c>
      <c r="C1538" s="70" t="s">
        <v>4788</v>
      </c>
      <c r="D1538" s="70" t="s">
        <v>214</v>
      </c>
      <c r="E1538" s="70" t="s">
        <v>1046</v>
      </c>
      <c r="F1538" s="70" t="s">
        <v>1047</v>
      </c>
      <c r="G1538" s="70" t="s">
        <v>4779</v>
      </c>
      <c r="H1538" s="70" t="s">
        <v>59</v>
      </c>
      <c r="I1538" s="70" t="s">
        <v>24</v>
      </c>
      <c r="J1538">
        <v>0.78</v>
      </c>
      <c r="K1538">
        <v>0</v>
      </c>
      <c r="L1538">
        <v>12</v>
      </c>
      <c r="M1538">
        <v>0</v>
      </c>
      <c r="N1538">
        <v>0</v>
      </c>
      <c r="O1538">
        <v>0</v>
      </c>
      <c r="P1538" s="70" t="s">
        <v>553</v>
      </c>
      <c r="Q1538">
        <v>0</v>
      </c>
      <c r="R1538">
        <v>0</v>
      </c>
    </row>
    <row r="1539" spans="1:18" x14ac:dyDescent="0.25">
      <c r="A1539">
        <v>1539</v>
      </c>
      <c r="B1539" s="31" t="s">
        <v>8398</v>
      </c>
      <c r="C1539" s="70" t="s">
        <v>4789</v>
      </c>
      <c r="D1539" s="70" t="s">
        <v>214</v>
      </c>
      <c r="E1539" s="70" t="s">
        <v>1046</v>
      </c>
      <c r="F1539" s="70" t="s">
        <v>1814</v>
      </c>
      <c r="G1539" s="70" t="s">
        <v>4779</v>
      </c>
      <c r="H1539" s="70" t="s">
        <v>222</v>
      </c>
      <c r="I1539" s="70" t="s">
        <v>24</v>
      </c>
      <c r="J1539">
        <v>0.38300000000000001</v>
      </c>
      <c r="K1539">
        <v>2E-3</v>
      </c>
      <c r="L1539">
        <v>24</v>
      </c>
      <c r="M1539">
        <v>0</v>
      </c>
      <c r="N1539">
        <v>0</v>
      </c>
      <c r="O1539">
        <v>1</v>
      </c>
      <c r="P1539" s="70" t="s">
        <v>553</v>
      </c>
      <c r="Q1539">
        <v>0</v>
      </c>
      <c r="R1539">
        <v>0</v>
      </c>
    </row>
    <row r="1540" spans="1:18" x14ac:dyDescent="0.25">
      <c r="A1540">
        <v>1540</v>
      </c>
      <c r="B1540" s="31" t="s">
        <v>8399</v>
      </c>
      <c r="C1540" s="70" t="s">
        <v>4790</v>
      </c>
      <c r="D1540" s="70" t="s">
        <v>214</v>
      </c>
      <c r="E1540" s="70" t="s">
        <v>1046</v>
      </c>
      <c r="F1540" s="70" t="s">
        <v>1047</v>
      </c>
      <c r="G1540" s="70" t="s">
        <v>4779</v>
      </c>
      <c r="H1540" s="70" t="s">
        <v>222</v>
      </c>
      <c r="I1540" s="70" t="s">
        <v>24</v>
      </c>
      <c r="J1540">
        <v>0.60799999999999998</v>
      </c>
      <c r="K1540">
        <v>1E-3</v>
      </c>
      <c r="L1540">
        <v>24</v>
      </c>
      <c r="M1540">
        <v>0</v>
      </c>
      <c r="N1540">
        <v>0</v>
      </c>
      <c r="O1540">
        <v>1</v>
      </c>
      <c r="P1540" s="70" t="s">
        <v>553</v>
      </c>
      <c r="Q1540">
        <v>0</v>
      </c>
      <c r="R1540">
        <v>0</v>
      </c>
    </row>
    <row r="1541" spans="1:18" x14ac:dyDescent="0.25">
      <c r="A1541">
        <v>1541</v>
      </c>
      <c r="B1541" s="31" t="s">
        <v>8400</v>
      </c>
      <c r="C1541" s="70" t="s">
        <v>3692</v>
      </c>
      <c r="D1541" s="70" t="s">
        <v>214</v>
      </c>
      <c r="E1541" s="70" t="s">
        <v>1046</v>
      </c>
      <c r="F1541" s="70" t="s">
        <v>1814</v>
      </c>
      <c r="G1541" s="70" t="s">
        <v>4779</v>
      </c>
      <c r="H1541" s="70" t="s">
        <v>222</v>
      </c>
      <c r="I1541" s="70" t="s">
        <v>24</v>
      </c>
      <c r="J1541">
        <v>0.32800000000000001</v>
      </c>
      <c r="K1541">
        <v>1E-3</v>
      </c>
      <c r="L1541">
        <v>24</v>
      </c>
      <c r="M1541">
        <v>0</v>
      </c>
      <c r="N1541">
        <v>0</v>
      </c>
      <c r="O1541">
        <v>1</v>
      </c>
      <c r="P1541" s="70" t="s">
        <v>553</v>
      </c>
      <c r="Q1541">
        <v>0</v>
      </c>
      <c r="R1541">
        <v>0</v>
      </c>
    </row>
    <row r="1542" spans="1:18" x14ac:dyDescent="0.25">
      <c r="A1542">
        <v>1542</v>
      </c>
      <c r="B1542" s="31" t="s">
        <v>8401</v>
      </c>
      <c r="C1542" s="70" t="s">
        <v>3693</v>
      </c>
      <c r="D1542" s="70" t="s">
        <v>214</v>
      </c>
      <c r="E1542" s="70" t="s">
        <v>1046</v>
      </c>
      <c r="F1542" s="70" t="s">
        <v>1814</v>
      </c>
      <c r="G1542" s="70" t="s">
        <v>4779</v>
      </c>
      <c r="H1542" s="70" t="s">
        <v>222</v>
      </c>
      <c r="I1542" s="70" t="s">
        <v>24</v>
      </c>
      <c r="J1542">
        <v>0.32800000000000001</v>
      </c>
      <c r="K1542">
        <v>2E-3</v>
      </c>
      <c r="L1542">
        <v>24</v>
      </c>
      <c r="M1542">
        <v>0</v>
      </c>
      <c r="N1542">
        <v>0</v>
      </c>
      <c r="O1542">
        <v>1</v>
      </c>
      <c r="P1542" s="70" t="s">
        <v>553</v>
      </c>
      <c r="Q1542">
        <v>0</v>
      </c>
      <c r="R1542">
        <v>0</v>
      </c>
    </row>
    <row r="1543" spans="1:18" x14ac:dyDescent="0.25">
      <c r="A1543">
        <v>1543</v>
      </c>
      <c r="B1543" s="31" t="s">
        <v>8402</v>
      </c>
      <c r="C1543" s="70" t="s">
        <v>3694</v>
      </c>
      <c r="D1543" s="70" t="s">
        <v>214</v>
      </c>
      <c r="E1543" s="70" t="s">
        <v>1046</v>
      </c>
      <c r="F1543" s="70" t="s">
        <v>1814</v>
      </c>
      <c r="G1543" s="70" t="s">
        <v>4779</v>
      </c>
      <c r="H1543" s="70" t="s">
        <v>222</v>
      </c>
      <c r="I1543" s="70" t="s">
        <v>24</v>
      </c>
      <c r="J1543">
        <v>0.215</v>
      </c>
      <c r="K1543">
        <v>2E-3</v>
      </c>
      <c r="L1543">
        <v>24</v>
      </c>
      <c r="M1543">
        <v>0</v>
      </c>
      <c r="N1543">
        <v>0</v>
      </c>
      <c r="O1543">
        <v>1</v>
      </c>
      <c r="P1543" s="70" t="s">
        <v>553</v>
      </c>
      <c r="Q1543">
        <v>0</v>
      </c>
      <c r="R1543">
        <v>0</v>
      </c>
    </row>
    <row r="1544" spans="1:18" x14ac:dyDescent="0.25">
      <c r="A1544">
        <v>1544</v>
      </c>
      <c r="B1544" s="31" t="s">
        <v>8403</v>
      </c>
      <c r="C1544" s="70" t="s">
        <v>4791</v>
      </c>
      <c r="D1544" s="70" t="s">
        <v>214</v>
      </c>
      <c r="E1544" s="70" t="s">
        <v>1046</v>
      </c>
      <c r="F1544" s="70" t="s">
        <v>1814</v>
      </c>
      <c r="G1544" s="70" t="s">
        <v>4779</v>
      </c>
      <c r="H1544" s="70" t="s">
        <v>45</v>
      </c>
      <c r="I1544" s="70" t="s">
        <v>24</v>
      </c>
      <c r="J1544">
        <v>0.8</v>
      </c>
      <c r="K1544">
        <v>1E-3</v>
      </c>
      <c r="L1544">
        <v>10</v>
      </c>
      <c r="M1544">
        <v>0</v>
      </c>
      <c r="N1544">
        <v>0</v>
      </c>
      <c r="O1544">
        <v>1</v>
      </c>
      <c r="P1544" s="70" t="s">
        <v>553</v>
      </c>
      <c r="Q1544">
        <v>0</v>
      </c>
      <c r="R1544">
        <v>0</v>
      </c>
    </row>
    <row r="1545" spans="1:18" x14ac:dyDescent="0.25">
      <c r="A1545">
        <v>1545</v>
      </c>
      <c r="B1545" s="31" t="s">
        <v>8404</v>
      </c>
      <c r="C1545" s="70" t="s">
        <v>1048</v>
      </c>
      <c r="D1545" s="70" t="s">
        <v>214</v>
      </c>
      <c r="E1545" s="70" t="s">
        <v>1046</v>
      </c>
      <c r="F1545" s="70" t="s">
        <v>1814</v>
      </c>
      <c r="G1545" s="70" t="s">
        <v>4779</v>
      </c>
      <c r="H1545" s="70" t="s">
        <v>23</v>
      </c>
      <c r="I1545" s="70" t="s">
        <v>24</v>
      </c>
      <c r="J1545">
        <v>0.71499999999999997</v>
      </c>
      <c r="K1545">
        <v>3.0000000000000001E-3</v>
      </c>
      <c r="L1545">
        <v>1</v>
      </c>
      <c r="M1545">
        <v>0</v>
      </c>
      <c r="N1545">
        <v>0</v>
      </c>
      <c r="O1545">
        <v>1</v>
      </c>
      <c r="P1545" s="70" t="s">
        <v>553</v>
      </c>
      <c r="Q1545">
        <v>0</v>
      </c>
      <c r="R1545">
        <v>0</v>
      </c>
    </row>
    <row r="1546" spans="1:18" x14ac:dyDescent="0.25">
      <c r="A1546">
        <v>1546</v>
      </c>
      <c r="B1546" s="31" t="s">
        <v>8405</v>
      </c>
      <c r="C1546" s="70" t="s">
        <v>4792</v>
      </c>
      <c r="D1546" s="70" t="s">
        <v>214</v>
      </c>
      <c r="E1546" s="70" t="s">
        <v>1046</v>
      </c>
      <c r="F1546" s="70" t="s">
        <v>1047</v>
      </c>
      <c r="G1546" s="70" t="s">
        <v>4779</v>
      </c>
      <c r="H1546" s="70" t="s">
        <v>145</v>
      </c>
      <c r="I1546" s="70" t="s">
        <v>24</v>
      </c>
      <c r="J1546">
        <v>0.5</v>
      </c>
      <c r="K1546">
        <v>1E-3</v>
      </c>
      <c r="L1546">
        <v>6</v>
      </c>
      <c r="M1546">
        <v>0</v>
      </c>
      <c r="N1546">
        <v>0</v>
      </c>
      <c r="O1546">
        <v>1</v>
      </c>
      <c r="P1546" s="70" t="s">
        <v>553</v>
      </c>
      <c r="Q1546">
        <v>0</v>
      </c>
      <c r="R1546">
        <v>0</v>
      </c>
    </row>
    <row r="1547" spans="1:18" x14ac:dyDescent="0.25">
      <c r="A1547">
        <v>1547</v>
      </c>
      <c r="B1547" s="31" t="s">
        <v>8406</v>
      </c>
      <c r="C1547" s="70" t="s">
        <v>4793</v>
      </c>
      <c r="D1547" s="70" t="s">
        <v>214</v>
      </c>
      <c r="E1547" s="70" t="s">
        <v>1046</v>
      </c>
      <c r="F1547" s="70" t="s">
        <v>1047</v>
      </c>
      <c r="G1547" s="70" t="s">
        <v>4779</v>
      </c>
      <c r="H1547" s="70" t="s">
        <v>222</v>
      </c>
      <c r="I1547" s="70" t="s">
        <v>24</v>
      </c>
      <c r="J1547">
        <v>0.1</v>
      </c>
      <c r="K1547">
        <v>1E-3</v>
      </c>
      <c r="L1547">
        <v>24</v>
      </c>
      <c r="M1547">
        <v>0</v>
      </c>
      <c r="N1547">
        <v>0</v>
      </c>
      <c r="O1547">
        <v>1</v>
      </c>
      <c r="P1547" s="70" t="s">
        <v>553</v>
      </c>
      <c r="Q1547">
        <v>0</v>
      </c>
      <c r="R1547">
        <v>0</v>
      </c>
    </row>
    <row r="1548" spans="1:18" x14ac:dyDescent="0.25">
      <c r="A1548">
        <v>1548</v>
      </c>
      <c r="B1548" s="31" t="s">
        <v>8407</v>
      </c>
      <c r="C1548" s="70" t="s">
        <v>4794</v>
      </c>
      <c r="D1548" s="70" t="s">
        <v>53</v>
      </c>
      <c r="E1548" s="70" t="s">
        <v>2468</v>
      </c>
      <c r="F1548" s="70" t="s">
        <v>2469</v>
      </c>
      <c r="G1548" s="70" t="s">
        <v>1049</v>
      </c>
      <c r="H1548" s="70" t="s">
        <v>40</v>
      </c>
      <c r="I1548" s="70" t="s">
        <v>24</v>
      </c>
      <c r="J1548">
        <v>0.56699999999999995</v>
      </c>
      <c r="K1548">
        <v>5.0000000000000001E-3</v>
      </c>
      <c r="L1548">
        <v>6</v>
      </c>
      <c r="M1548">
        <v>0</v>
      </c>
      <c r="N1548">
        <v>0</v>
      </c>
      <c r="O1548">
        <v>1</v>
      </c>
      <c r="P1548" s="70" t="s">
        <v>38</v>
      </c>
      <c r="Q1548">
        <v>0</v>
      </c>
      <c r="R1548">
        <v>0</v>
      </c>
    </row>
    <row r="1549" spans="1:18" x14ac:dyDescent="0.25">
      <c r="A1549">
        <v>1549</v>
      </c>
      <c r="B1549" s="31" t="s">
        <v>8408</v>
      </c>
      <c r="C1549" s="70" t="s">
        <v>4795</v>
      </c>
      <c r="D1549" s="70" t="s">
        <v>53</v>
      </c>
      <c r="E1549" s="70" t="s">
        <v>2468</v>
      </c>
      <c r="F1549" s="70" t="s">
        <v>2469</v>
      </c>
      <c r="G1549" s="70" t="s">
        <v>1049</v>
      </c>
      <c r="H1549" s="70" t="s">
        <v>3474</v>
      </c>
      <c r="I1549" s="70" t="s">
        <v>24</v>
      </c>
      <c r="J1549">
        <v>0.66700000000000004</v>
      </c>
      <c r="K1549">
        <v>1E-3</v>
      </c>
      <c r="L1549">
        <v>6</v>
      </c>
      <c r="M1549">
        <v>0</v>
      </c>
      <c r="N1549">
        <v>0</v>
      </c>
      <c r="O1549">
        <v>1</v>
      </c>
      <c r="P1549" s="70" t="s">
        <v>38</v>
      </c>
      <c r="Q1549">
        <v>0</v>
      </c>
      <c r="R1549">
        <v>0</v>
      </c>
    </row>
    <row r="1550" spans="1:18" x14ac:dyDescent="0.25">
      <c r="A1550">
        <v>1550</v>
      </c>
      <c r="B1550" s="31" t="s">
        <v>8409</v>
      </c>
      <c r="C1550" s="70" t="s">
        <v>1050</v>
      </c>
      <c r="D1550" s="70" t="s">
        <v>209</v>
      </c>
      <c r="E1550" s="70" t="s">
        <v>2681</v>
      </c>
      <c r="F1550" s="70" t="s">
        <v>382</v>
      </c>
      <c r="G1550" s="70" t="s">
        <v>448</v>
      </c>
      <c r="H1550" s="70" t="s">
        <v>673</v>
      </c>
      <c r="I1550" s="70" t="s">
        <v>24</v>
      </c>
      <c r="J1550">
        <v>0.61</v>
      </c>
      <c r="K1550">
        <v>3.7799999999999999E-3</v>
      </c>
      <c r="L1550">
        <v>8</v>
      </c>
      <c r="M1550">
        <v>0</v>
      </c>
      <c r="N1550">
        <v>0</v>
      </c>
      <c r="O1550">
        <v>1</v>
      </c>
      <c r="P1550" s="70" t="s">
        <v>38</v>
      </c>
      <c r="Q1550">
        <v>0</v>
      </c>
      <c r="R1550">
        <v>0</v>
      </c>
    </row>
    <row r="1551" spans="1:18" x14ac:dyDescent="0.25">
      <c r="A1551">
        <v>1551</v>
      </c>
      <c r="B1551" s="31" t="s">
        <v>8410</v>
      </c>
      <c r="C1551" s="70" t="s">
        <v>1051</v>
      </c>
      <c r="D1551" s="70" t="s">
        <v>209</v>
      </c>
      <c r="E1551" s="70" t="s">
        <v>2681</v>
      </c>
      <c r="F1551" s="70" t="s">
        <v>382</v>
      </c>
      <c r="G1551" s="70" t="s">
        <v>448</v>
      </c>
      <c r="H1551" s="70" t="s">
        <v>673</v>
      </c>
      <c r="I1551" s="70" t="s">
        <v>24</v>
      </c>
      <c r="J1551">
        <v>0.71499999999999997</v>
      </c>
      <c r="K1551">
        <v>5.313E-3</v>
      </c>
      <c r="L1551">
        <v>8</v>
      </c>
      <c r="M1551">
        <v>0</v>
      </c>
      <c r="N1551">
        <v>0</v>
      </c>
      <c r="O1551">
        <v>1</v>
      </c>
      <c r="P1551" s="70" t="s">
        <v>38</v>
      </c>
      <c r="Q1551">
        <v>0</v>
      </c>
      <c r="R1551">
        <v>0</v>
      </c>
    </row>
    <row r="1552" spans="1:18" x14ac:dyDescent="0.25">
      <c r="A1552">
        <v>1552</v>
      </c>
      <c r="B1552" s="31" t="s">
        <v>8411</v>
      </c>
      <c r="C1552" s="70" t="s">
        <v>1052</v>
      </c>
      <c r="D1552" s="70" t="s">
        <v>209</v>
      </c>
      <c r="E1552" s="70" t="s">
        <v>2681</v>
      </c>
      <c r="F1552" s="70" t="s">
        <v>382</v>
      </c>
      <c r="G1552" s="70" t="s">
        <v>448</v>
      </c>
      <c r="H1552" s="70" t="s">
        <v>673</v>
      </c>
      <c r="I1552" s="70" t="s">
        <v>24</v>
      </c>
      <c r="J1552">
        <v>0.75800000000000001</v>
      </c>
      <c r="K1552">
        <v>4.9680000000000002E-3</v>
      </c>
      <c r="L1552">
        <v>8</v>
      </c>
      <c r="M1552">
        <v>0</v>
      </c>
      <c r="N1552">
        <v>0</v>
      </c>
      <c r="O1552">
        <v>1</v>
      </c>
      <c r="P1552" s="70" t="s">
        <v>38</v>
      </c>
      <c r="Q1552">
        <v>0</v>
      </c>
      <c r="R1552">
        <v>0</v>
      </c>
    </row>
    <row r="1553" spans="1:18" x14ac:dyDescent="0.25">
      <c r="A1553">
        <v>1553</v>
      </c>
      <c r="B1553" s="31" t="s">
        <v>8412</v>
      </c>
      <c r="C1553" s="70" t="s">
        <v>4796</v>
      </c>
      <c r="D1553" s="70" t="s">
        <v>53</v>
      </c>
      <c r="E1553" s="70" t="s">
        <v>4322</v>
      </c>
      <c r="F1553" s="70" t="s">
        <v>4379</v>
      </c>
      <c r="G1553" s="70" t="s">
        <v>1053</v>
      </c>
      <c r="H1553" s="70" t="s">
        <v>103</v>
      </c>
      <c r="I1553" s="70" t="s">
        <v>24</v>
      </c>
      <c r="J1553">
        <v>0.113</v>
      </c>
      <c r="K1553">
        <v>1E-3</v>
      </c>
      <c r="L1553">
        <v>12</v>
      </c>
      <c r="M1553">
        <v>0</v>
      </c>
      <c r="N1553">
        <v>0</v>
      </c>
      <c r="O1553">
        <v>1</v>
      </c>
      <c r="P1553" s="70" t="s">
        <v>38</v>
      </c>
      <c r="Q1553">
        <v>0</v>
      </c>
      <c r="R1553">
        <v>0</v>
      </c>
    </row>
    <row r="1554" spans="1:18" x14ac:dyDescent="0.25">
      <c r="A1554">
        <v>1554</v>
      </c>
      <c r="B1554" s="31" t="s">
        <v>8413</v>
      </c>
      <c r="C1554" s="70" t="s">
        <v>4797</v>
      </c>
      <c r="D1554" s="70" t="s">
        <v>53</v>
      </c>
      <c r="E1554" s="70" t="s">
        <v>4322</v>
      </c>
      <c r="F1554" s="70" t="s">
        <v>4379</v>
      </c>
      <c r="G1554" s="70" t="s">
        <v>1053</v>
      </c>
      <c r="H1554" s="70" t="s">
        <v>103</v>
      </c>
      <c r="I1554" s="70" t="s">
        <v>24</v>
      </c>
      <c r="J1554">
        <v>0.97499999999999998</v>
      </c>
      <c r="K1554">
        <v>1E-3</v>
      </c>
      <c r="L1554">
        <v>12</v>
      </c>
      <c r="M1554">
        <v>0</v>
      </c>
      <c r="N1554">
        <v>0</v>
      </c>
      <c r="O1554">
        <v>1</v>
      </c>
      <c r="P1554" s="70" t="s">
        <v>38</v>
      </c>
      <c r="Q1554">
        <v>0</v>
      </c>
      <c r="R1554">
        <v>0</v>
      </c>
    </row>
    <row r="1555" spans="1:18" x14ac:dyDescent="0.25">
      <c r="A1555">
        <v>1555</v>
      </c>
      <c r="B1555" s="31" t="s">
        <v>8414</v>
      </c>
      <c r="C1555" s="70" t="s">
        <v>1054</v>
      </c>
      <c r="D1555" s="70" t="s">
        <v>53</v>
      </c>
      <c r="E1555" s="70" t="s">
        <v>4322</v>
      </c>
      <c r="F1555" s="70" t="s">
        <v>4379</v>
      </c>
      <c r="G1555" s="70" t="s">
        <v>1053</v>
      </c>
      <c r="H1555" s="70" t="s">
        <v>103</v>
      </c>
      <c r="I1555" s="70" t="s">
        <v>24</v>
      </c>
      <c r="J1555">
        <v>0.97499999999999998</v>
      </c>
      <c r="K1555">
        <v>1E-3</v>
      </c>
      <c r="L1555">
        <v>12</v>
      </c>
      <c r="M1555">
        <v>0</v>
      </c>
      <c r="N1555">
        <v>0</v>
      </c>
      <c r="O1555">
        <v>1</v>
      </c>
      <c r="P1555" s="70" t="s">
        <v>38</v>
      </c>
      <c r="Q1555">
        <v>0</v>
      </c>
      <c r="R1555">
        <v>0</v>
      </c>
    </row>
    <row r="1556" spans="1:18" x14ac:dyDescent="0.25">
      <c r="A1556">
        <v>1556</v>
      </c>
      <c r="B1556" s="31" t="s">
        <v>8415</v>
      </c>
      <c r="C1556" s="70" t="s">
        <v>3492</v>
      </c>
      <c r="D1556" s="70" t="s">
        <v>53</v>
      </c>
      <c r="E1556" s="70" t="s">
        <v>4322</v>
      </c>
      <c r="F1556" s="70" t="s">
        <v>4379</v>
      </c>
      <c r="G1556" s="70" t="s">
        <v>1053</v>
      </c>
      <c r="H1556" s="70" t="s">
        <v>103</v>
      </c>
      <c r="I1556" s="70" t="s">
        <v>24</v>
      </c>
      <c r="J1556">
        <v>0.12</v>
      </c>
      <c r="K1556">
        <v>1E-3</v>
      </c>
      <c r="L1556">
        <v>12</v>
      </c>
      <c r="M1556">
        <v>0</v>
      </c>
      <c r="N1556">
        <v>0</v>
      </c>
      <c r="O1556">
        <v>1</v>
      </c>
      <c r="P1556" s="70" t="s">
        <v>38</v>
      </c>
      <c r="Q1556">
        <v>0</v>
      </c>
      <c r="R1556">
        <v>0</v>
      </c>
    </row>
    <row r="1557" spans="1:18" x14ac:dyDescent="0.25">
      <c r="A1557">
        <v>1557</v>
      </c>
      <c r="B1557" s="31" t="s">
        <v>8416</v>
      </c>
      <c r="C1557" s="70" t="s">
        <v>1055</v>
      </c>
      <c r="D1557" s="70" t="s">
        <v>53</v>
      </c>
      <c r="E1557" s="70" t="s">
        <v>4322</v>
      </c>
      <c r="F1557" s="70" t="s">
        <v>4368</v>
      </c>
      <c r="G1557" s="70" t="s">
        <v>1053</v>
      </c>
      <c r="H1557" s="70" t="s">
        <v>103</v>
      </c>
      <c r="I1557" s="70" t="s">
        <v>24</v>
      </c>
      <c r="J1557">
        <v>0.17</v>
      </c>
      <c r="K1557">
        <v>1E-3</v>
      </c>
      <c r="L1557">
        <v>12</v>
      </c>
      <c r="M1557">
        <v>0</v>
      </c>
      <c r="N1557">
        <v>0</v>
      </c>
      <c r="O1557">
        <v>1</v>
      </c>
      <c r="P1557" s="70" t="s">
        <v>38</v>
      </c>
      <c r="Q1557">
        <v>0</v>
      </c>
      <c r="R1557">
        <v>0</v>
      </c>
    </row>
    <row r="1558" spans="1:18" x14ac:dyDescent="0.25">
      <c r="A1558">
        <v>1558</v>
      </c>
      <c r="B1558" s="31" t="s">
        <v>8417</v>
      </c>
      <c r="C1558" s="70" t="s">
        <v>1056</v>
      </c>
      <c r="D1558" s="70" t="s">
        <v>53</v>
      </c>
      <c r="E1558" s="70" t="s">
        <v>4322</v>
      </c>
      <c r="F1558" s="70" t="s">
        <v>4368</v>
      </c>
      <c r="G1558" s="70" t="s">
        <v>1053</v>
      </c>
      <c r="H1558" s="70" t="s">
        <v>103</v>
      </c>
      <c r="I1558" s="70" t="s">
        <v>24</v>
      </c>
      <c r="J1558">
        <v>1.2</v>
      </c>
      <c r="K1558">
        <v>1.01E-4</v>
      </c>
      <c r="L1558">
        <v>12</v>
      </c>
      <c r="M1558">
        <v>0</v>
      </c>
      <c r="N1558">
        <v>0</v>
      </c>
      <c r="O1558">
        <v>1</v>
      </c>
      <c r="P1558" s="70" t="s">
        <v>38</v>
      </c>
      <c r="Q1558">
        <v>0</v>
      </c>
      <c r="R1558">
        <v>0</v>
      </c>
    </row>
    <row r="1559" spans="1:18" x14ac:dyDescent="0.25">
      <c r="A1559">
        <v>1559</v>
      </c>
      <c r="B1559" s="31" t="s">
        <v>8418</v>
      </c>
      <c r="C1559" s="70" t="s">
        <v>3332</v>
      </c>
      <c r="D1559" s="70" t="s">
        <v>53</v>
      </c>
      <c r="E1559" s="70" t="s">
        <v>4322</v>
      </c>
      <c r="F1559" s="70" t="s">
        <v>4368</v>
      </c>
      <c r="G1559" s="70" t="s">
        <v>1053</v>
      </c>
      <c r="H1559" s="70" t="s">
        <v>103</v>
      </c>
      <c r="I1559" s="70" t="s">
        <v>24</v>
      </c>
      <c r="J1559">
        <v>1.2</v>
      </c>
      <c r="K1559">
        <v>1.01E-4</v>
      </c>
      <c r="L1559">
        <v>12</v>
      </c>
      <c r="M1559">
        <v>0</v>
      </c>
      <c r="N1559">
        <v>0</v>
      </c>
      <c r="O1559">
        <v>1</v>
      </c>
      <c r="P1559" s="70" t="s">
        <v>38</v>
      </c>
      <c r="Q1559">
        <v>0</v>
      </c>
      <c r="R1559">
        <v>0</v>
      </c>
    </row>
    <row r="1560" spans="1:18" x14ac:dyDescent="0.25">
      <c r="A1560">
        <v>1560</v>
      </c>
      <c r="B1560" s="31" t="s">
        <v>8419</v>
      </c>
      <c r="C1560" s="70" t="s">
        <v>1057</v>
      </c>
      <c r="D1560" s="70" t="s">
        <v>57</v>
      </c>
      <c r="E1560" s="70" t="s">
        <v>2479</v>
      </c>
      <c r="F1560" s="70" t="s">
        <v>4546</v>
      </c>
      <c r="G1560" s="70" t="s">
        <v>2099</v>
      </c>
      <c r="H1560" s="70"/>
      <c r="I1560" s="70" t="s">
        <v>24</v>
      </c>
      <c r="J1560">
        <v>0.15</v>
      </c>
      <c r="K1560">
        <v>0</v>
      </c>
      <c r="L1560">
        <v>72</v>
      </c>
      <c r="M1560">
        <v>0</v>
      </c>
      <c r="N1560">
        <v>0</v>
      </c>
      <c r="O1560">
        <v>1</v>
      </c>
      <c r="P1560" s="70" t="s">
        <v>553</v>
      </c>
      <c r="Q1560">
        <v>0</v>
      </c>
      <c r="R1560">
        <v>0</v>
      </c>
    </row>
    <row r="1561" spans="1:18" x14ac:dyDescent="0.25">
      <c r="A1561">
        <v>1561</v>
      </c>
      <c r="B1561" s="31" t="s">
        <v>8420</v>
      </c>
      <c r="C1561" s="70" t="s">
        <v>1058</v>
      </c>
      <c r="D1561" s="70" t="s">
        <v>57</v>
      </c>
      <c r="E1561" s="70" t="s">
        <v>2479</v>
      </c>
      <c r="F1561" s="70" t="s">
        <v>4546</v>
      </c>
      <c r="G1561" s="70" t="s">
        <v>2099</v>
      </c>
      <c r="H1561" s="70"/>
      <c r="I1561" s="70" t="s">
        <v>24</v>
      </c>
      <c r="J1561">
        <v>0.15</v>
      </c>
      <c r="K1561">
        <v>0</v>
      </c>
      <c r="L1561">
        <v>72</v>
      </c>
      <c r="M1561">
        <v>0</v>
      </c>
      <c r="N1561">
        <v>0</v>
      </c>
      <c r="O1561">
        <v>1</v>
      </c>
      <c r="P1561" s="70" t="s">
        <v>553</v>
      </c>
      <c r="Q1561">
        <v>0</v>
      </c>
      <c r="R1561">
        <v>0</v>
      </c>
    </row>
    <row r="1562" spans="1:18" x14ac:dyDescent="0.25">
      <c r="A1562">
        <v>1562</v>
      </c>
      <c r="B1562" s="31" t="s">
        <v>8421</v>
      </c>
      <c r="C1562" s="70" t="s">
        <v>1059</v>
      </c>
      <c r="D1562" s="70" t="s">
        <v>57</v>
      </c>
      <c r="E1562" s="70" t="s">
        <v>2479</v>
      </c>
      <c r="F1562" s="70" t="s">
        <v>4546</v>
      </c>
      <c r="G1562" s="70"/>
      <c r="H1562" s="70"/>
      <c r="I1562" s="70" t="s">
        <v>24</v>
      </c>
      <c r="J1562">
        <v>0.15</v>
      </c>
      <c r="K1562">
        <v>0</v>
      </c>
      <c r="L1562">
        <v>72</v>
      </c>
      <c r="M1562">
        <v>0</v>
      </c>
      <c r="N1562">
        <v>0</v>
      </c>
      <c r="O1562">
        <v>1</v>
      </c>
      <c r="P1562" s="70" t="s">
        <v>553</v>
      </c>
      <c r="Q1562">
        <v>0</v>
      </c>
      <c r="R1562">
        <v>0</v>
      </c>
    </row>
    <row r="1563" spans="1:18" x14ac:dyDescent="0.25">
      <c r="A1563">
        <v>1563</v>
      </c>
      <c r="B1563" s="31" t="s">
        <v>8422</v>
      </c>
      <c r="C1563" s="70" t="s">
        <v>2847</v>
      </c>
      <c r="D1563" s="70" t="s">
        <v>540</v>
      </c>
      <c r="E1563" s="70" t="s">
        <v>577</v>
      </c>
      <c r="F1563" s="70" t="s">
        <v>4502</v>
      </c>
      <c r="G1563" s="70" t="s">
        <v>2099</v>
      </c>
      <c r="H1563" s="70"/>
      <c r="I1563" s="70" t="s">
        <v>24</v>
      </c>
      <c r="J1563">
        <v>0.09</v>
      </c>
      <c r="K1563">
        <v>0</v>
      </c>
      <c r="L1563">
        <v>72</v>
      </c>
      <c r="M1563">
        <v>0</v>
      </c>
      <c r="N1563">
        <v>0</v>
      </c>
      <c r="O1563">
        <v>1</v>
      </c>
      <c r="P1563" s="70" t="s">
        <v>553</v>
      </c>
      <c r="Q1563">
        <v>0</v>
      </c>
      <c r="R1563">
        <v>0</v>
      </c>
    </row>
    <row r="1564" spans="1:18" x14ac:dyDescent="0.25">
      <c r="A1564">
        <v>1564</v>
      </c>
      <c r="B1564" s="31" t="s">
        <v>8423</v>
      </c>
      <c r="C1564" s="70" t="s">
        <v>1060</v>
      </c>
      <c r="D1564" s="70" t="s">
        <v>881</v>
      </c>
      <c r="E1564" s="70" t="s">
        <v>2552</v>
      </c>
      <c r="F1564" s="70" t="s">
        <v>4798</v>
      </c>
      <c r="G1564" s="70" t="s">
        <v>2099</v>
      </c>
      <c r="H1564" s="70" t="s">
        <v>195</v>
      </c>
      <c r="I1564" s="70" t="s">
        <v>24</v>
      </c>
      <c r="J1564">
        <v>1</v>
      </c>
      <c r="K1564">
        <v>1.65E-3</v>
      </c>
      <c r="L1564">
        <v>10</v>
      </c>
      <c r="M1564">
        <v>0</v>
      </c>
      <c r="N1564">
        <v>0</v>
      </c>
      <c r="O1564">
        <v>1</v>
      </c>
      <c r="P1564" s="70" t="s">
        <v>75</v>
      </c>
      <c r="Q1564">
        <v>0</v>
      </c>
      <c r="R1564">
        <v>0</v>
      </c>
    </row>
    <row r="1565" spans="1:18" x14ac:dyDescent="0.25">
      <c r="A1565">
        <v>1565</v>
      </c>
      <c r="B1565" s="31" t="s">
        <v>8424</v>
      </c>
      <c r="C1565" s="70" t="s">
        <v>3164</v>
      </c>
      <c r="D1565" s="70" t="s">
        <v>540</v>
      </c>
      <c r="E1565" s="70" t="s">
        <v>577</v>
      </c>
      <c r="F1565" s="70" t="s">
        <v>4502</v>
      </c>
      <c r="G1565" s="70" t="s">
        <v>2099</v>
      </c>
      <c r="H1565" s="70"/>
      <c r="I1565" s="70" t="s">
        <v>24</v>
      </c>
      <c r="J1565">
        <v>0.09</v>
      </c>
      <c r="K1565">
        <v>0</v>
      </c>
      <c r="L1565">
        <v>72</v>
      </c>
      <c r="M1565">
        <v>0</v>
      </c>
      <c r="N1565">
        <v>0</v>
      </c>
      <c r="O1565">
        <v>1</v>
      </c>
      <c r="P1565" s="70" t="s">
        <v>553</v>
      </c>
      <c r="Q1565">
        <v>0</v>
      </c>
      <c r="R1565">
        <v>0</v>
      </c>
    </row>
    <row r="1566" spans="1:18" x14ac:dyDescent="0.25">
      <c r="A1566">
        <v>1566</v>
      </c>
      <c r="B1566" s="31" t="s">
        <v>8425</v>
      </c>
      <c r="C1566" s="70" t="s">
        <v>1061</v>
      </c>
      <c r="D1566" s="70" t="s">
        <v>540</v>
      </c>
      <c r="E1566" s="70" t="s">
        <v>577</v>
      </c>
      <c r="F1566" s="70" t="s">
        <v>4508</v>
      </c>
      <c r="G1566" s="70" t="s">
        <v>4799</v>
      </c>
      <c r="H1566" s="70" t="s">
        <v>282</v>
      </c>
      <c r="I1566" s="70" t="s">
        <v>24</v>
      </c>
      <c r="J1566">
        <v>0.09</v>
      </c>
      <c r="K1566">
        <v>2E-3</v>
      </c>
      <c r="L1566">
        <v>72</v>
      </c>
      <c r="M1566">
        <v>0</v>
      </c>
      <c r="N1566">
        <v>0</v>
      </c>
      <c r="O1566">
        <v>1</v>
      </c>
      <c r="P1566" s="70" t="s">
        <v>553</v>
      </c>
      <c r="Q1566">
        <v>0</v>
      </c>
      <c r="R1566">
        <v>0</v>
      </c>
    </row>
    <row r="1567" spans="1:18" x14ac:dyDescent="0.25">
      <c r="A1567">
        <v>1567</v>
      </c>
      <c r="B1567" s="31" t="s">
        <v>8426</v>
      </c>
      <c r="C1567" s="70" t="s">
        <v>1062</v>
      </c>
      <c r="D1567" s="70" t="s">
        <v>881</v>
      </c>
      <c r="E1567" s="70" t="s">
        <v>2552</v>
      </c>
      <c r="F1567" s="70" t="s">
        <v>1870</v>
      </c>
      <c r="G1567" s="70" t="s">
        <v>2099</v>
      </c>
      <c r="H1567" s="70" t="s">
        <v>103</v>
      </c>
      <c r="I1567" s="70" t="s">
        <v>24</v>
      </c>
      <c r="J1567">
        <v>4.8000000000000001E-2</v>
      </c>
      <c r="K1567">
        <v>0</v>
      </c>
      <c r="L1567">
        <v>12</v>
      </c>
      <c r="M1567">
        <v>0</v>
      </c>
      <c r="N1567">
        <v>0</v>
      </c>
      <c r="O1567">
        <v>1</v>
      </c>
      <c r="P1567" s="70" t="s">
        <v>75</v>
      </c>
      <c r="Q1567">
        <v>0</v>
      </c>
      <c r="R1567">
        <v>0</v>
      </c>
    </row>
    <row r="1568" spans="1:18" x14ac:dyDescent="0.25">
      <c r="A1568">
        <v>1568</v>
      </c>
      <c r="B1568" s="31" t="s">
        <v>8427</v>
      </c>
      <c r="C1568" s="70" t="s">
        <v>1063</v>
      </c>
      <c r="D1568" s="70" t="s">
        <v>881</v>
      </c>
      <c r="E1568" s="70" t="s">
        <v>2552</v>
      </c>
      <c r="F1568" s="70" t="s">
        <v>4798</v>
      </c>
      <c r="G1568" s="70" t="s">
        <v>2099</v>
      </c>
      <c r="H1568" s="70" t="s">
        <v>195</v>
      </c>
      <c r="I1568" s="70" t="s">
        <v>24</v>
      </c>
      <c r="J1568">
        <v>0.9</v>
      </c>
      <c r="K1568">
        <v>1.4400000000000001E-3</v>
      </c>
      <c r="L1568">
        <v>10</v>
      </c>
      <c r="M1568">
        <v>0</v>
      </c>
      <c r="N1568">
        <v>0</v>
      </c>
      <c r="O1568">
        <v>1</v>
      </c>
      <c r="P1568" s="70" t="s">
        <v>75</v>
      </c>
      <c r="Q1568">
        <v>0</v>
      </c>
      <c r="R1568">
        <v>0</v>
      </c>
    </row>
    <row r="1569" spans="1:18" x14ac:dyDescent="0.25">
      <c r="A1569">
        <v>1569</v>
      </c>
      <c r="B1569" s="31" t="s">
        <v>8428</v>
      </c>
      <c r="C1569" s="70" t="s">
        <v>2846</v>
      </c>
      <c r="D1569" s="70" t="s">
        <v>540</v>
      </c>
      <c r="E1569" s="70" t="s">
        <v>577</v>
      </c>
      <c r="F1569" s="70" t="s">
        <v>4502</v>
      </c>
      <c r="G1569" s="70" t="s">
        <v>2099</v>
      </c>
      <c r="H1569" s="70"/>
      <c r="I1569" s="70" t="s">
        <v>24</v>
      </c>
      <c r="J1569">
        <v>0.09</v>
      </c>
      <c r="K1569">
        <v>0</v>
      </c>
      <c r="L1569">
        <v>72</v>
      </c>
      <c r="M1569">
        <v>0</v>
      </c>
      <c r="N1569">
        <v>0</v>
      </c>
      <c r="O1569">
        <v>1</v>
      </c>
      <c r="P1569" s="70" t="s">
        <v>553</v>
      </c>
      <c r="Q1569">
        <v>0</v>
      </c>
      <c r="R1569">
        <v>0</v>
      </c>
    </row>
    <row r="1570" spans="1:18" x14ac:dyDescent="0.25">
      <c r="A1570">
        <v>1570</v>
      </c>
      <c r="B1570" s="31" t="s">
        <v>8429</v>
      </c>
      <c r="C1570" s="70" t="s">
        <v>1064</v>
      </c>
      <c r="D1570" s="70" t="s">
        <v>540</v>
      </c>
      <c r="E1570" s="70" t="s">
        <v>577</v>
      </c>
      <c r="F1570" s="70" t="s">
        <v>4508</v>
      </c>
      <c r="G1570" s="70" t="s">
        <v>4799</v>
      </c>
      <c r="H1570" s="70" t="s">
        <v>282</v>
      </c>
      <c r="I1570" s="70" t="s">
        <v>24</v>
      </c>
      <c r="J1570">
        <v>0.10199999999999999</v>
      </c>
      <c r="K1570">
        <v>2E-3</v>
      </c>
      <c r="L1570">
        <v>72</v>
      </c>
      <c r="M1570">
        <v>0</v>
      </c>
      <c r="N1570">
        <v>0</v>
      </c>
      <c r="O1570">
        <v>1</v>
      </c>
      <c r="P1570" s="70" t="s">
        <v>553</v>
      </c>
      <c r="Q1570">
        <v>0</v>
      </c>
      <c r="R1570">
        <v>0</v>
      </c>
    </row>
    <row r="1571" spans="1:18" x14ac:dyDescent="0.25">
      <c r="A1571">
        <v>1571</v>
      </c>
      <c r="B1571" s="31" t="s">
        <v>8430</v>
      </c>
      <c r="C1571" s="70" t="s">
        <v>1065</v>
      </c>
      <c r="D1571" s="70" t="s">
        <v>881</v>
      </c>
      <c r="E1571" s="70" t="s">
        <v>2552</v>
      </c>
      <c r="F1571" s="70" t="s">
        <v>4798</v>
      </c>
      <c r="G1571" s="70" t="s">
        <v>2099</v>
      </c>
      <c r="H1571" s="70" t="s">
        <v>195</v>
      </c>
      <c r="I1571" s="70" t="s">
        <v>24</v>
      </c>
      <c r="J1571">
        <v>1</v>
      </c>
      <c r="K1571">
        <v>1.65E-3</v>
      </c>
      <c r="L1571">
        <v>10</v>
      </c>
      <c r="M1571">
        <v>0</v>
      </c>
      <c r="N1571">
        <v>0</v>
      </c>
      <c r="O1571">
        <v>1</v>
      </c>
      <c r="P1571" s="70" t="s">
        <v>75</v>
      </c>
      <c r="Q1571">
        <v>0</v>
      </c>
      <c r="R1571">
        <v>0</v>
      </c>
    </row>
    <row r="1572" spans="1:18" x14ac:dyDescent="0.25">
      <c r="A1572">
        <v>1572</v>
      </c>
      <c r="B1572" s="31" t="s">
        <v>8431</v>
      </c>
      <c r="C1572" s="70" t="s">
        <v>4800</v>
      </c>
      <c r="D1572" s="70" t="s">
        <v>881</v>
      </c>
      <c r="E1572" s="70" t="s">
        <v>2552</v>
      </c>
      <c r="F1572" s="70" t="s">
        <v>2553</v>
      </c>
      <c r="G1572" s="70" t="s">
        <v>2099</v>
      </c>
      <c r="H1572" s="70" t="s">
        <v>87</v>
      </c>
      <c r="I1572" s="70" t="s">
        <v>24</v>
      </c>
      <c r="J1572">
        <v>1</v>
      </c>
      <c r="K1572">
        <v>1.65E-3</v>
      </c>
      <c r="L1572">
        <v>20</v>
      </c>
      <c r="M1572">
        <v>0</v>
      </c>
      <c r="N1572">
        <v>0</v>
      </c>
      <c r="O1572">
        <v>1</v>
      </c>
      <c r="P1572" s="70" t="s">
        <v>75</v>
      </c>
      <c r="Q1572">
        <v>0</v>
      </c>
      <c r="R1572">
        <v>0</v>
      </c>
    </row>
    <row r="1573" spans="1:18" x14ac:dyDescent="0.25">
      <c r="A1573">
        <v>1573</v>
      </c>
      <c r="B1573" s="31" t="s">
        <v>8432</v>
      </c>
      <c r="C1573" s="70" t="s">
        <v>3586</v>
      </c>
      <c r="D1573" s="70" t="s">
        <v>881</v>
      </c>
      <c r="E1573" s="70" t="s">
        <v>2552</v>
      </c>
      <c r="F1573" s="70" t="s">
        <v>2553</v>
      </c>
      <c r="G1573" s="70" t="s">
        <v>1066</v>
      </c>
      <c r="H1573" s="70" t="s">
        <v>87</v>
      </c>
      <c r="I1573" s="70" t="s">
        <v>24</v>
      </c>
      <c r="J1573">
        <v>1</v>
      </c>
      <c r="K1573">
        <v>2E-3</v>
      </c>
      <c r="L1573">
        <v>20</v>
      </c>
      <c r="M1573">
        <v>0</v>
      </c>
      <c r="N1573">
        <v>0</v>
      </c>
      <c r="O1573">
        <v>1</v>
      </c>
      <c r="P1573" s="70" t="s">
        <v>75</v>
      </c>
      <c r="Q1573">
        <v>0</v>
      </c>
      <c r="R1573">
        <v>0</v>
      </c>
    </row>
    <row r="1574" spans="1:18" x14ac:dyDescent="0.25">
      <c r="A1574">
        <v>1574</v>
      </c>
      <c r="B1574" s="31" t="s">
        <v>8433</v>
      </c>
      <c r="C1574" s="70" t="s">
        <v>1067</v>
      </c>
      <c r="D1574" s="70" t="s">
        <v>881</v>
      </c>
      <c r="E1574" s="70" t="s">
        <v>2552</v>
      </c>
      <c r="F1574" s="70" t="s">
        <v>4798</v>
      </c>
      <c r="G1574" s="70" t="s">
        <v>2099</v>
      </c>
      <c r="H1574" s="70" t="s">
        <v>87</v>
      </c>
      <c r="I1574" s="70" t="s">
        <v>24</v>
      </c>
      <c r="J1574">
        <v>0.5</v>
      </c>
      <c r="K1574">
        <v>2.176E-3</v>
      </c>
      <c r="L1574">
        <v>20</v>
      </c>
      <c r="M1574">
        <v>0</v>
      </c>
      <c r="N1574">
        <v>0</v>
      </c>
      <c r="O1574">
        <v>1</v>
      </c>
      <c r="P1574" s="70" t="s">
        <v>75</v>
      </c>
      <c r="Q1574">
        <v>0</v>
      </c>
      <c r="R1574">
        <v>0</v>
      </c>
    </row>
    <row r="1575" spans="1:18" x14ac:dyDescent="0.25">
      <c r="A1575">
        <v>1575</v>
      </c>
      <c r="B1575" s="31" t="s">
        <v>8434</v>
      </c>
      <c r="C1575" s="70" t="s">
        <v>1068</v>
      </c>
      <c r="D1575" s="70" t="s">
        <v>881</v>
      </c>
      <c r="E1575" s="70" t="s">
        <v>2552</v>
      </c>
      <c r="F1575" s="70" t="s">
        <v>1870</v>
      </c>
      <c r="G1575" s="70" t="s">
        <v>2099</v>
      </c>
      <c r="H1575" s="70" t="s">
        <v>90</v>
      </c>
      <c r="I1575" s="70" t="s">
        <v>24</v>
      </c>
      <c r="J1575">
        <v>0.5</v>
      </c>
      <c r="K1575">
        <v>0</v>
      </c>
      <c r="L1575">
        <v>20</v>
      </c>
      <c r="M1575">
        <v>0</v>
      </c>
      <c r="N1575">
        <v>0</v>
      </c>
      <c r="O1575">
        <v>1</v>
      </c>
      <c r="P1575" s="70" t="s">
        <v>75</v>
      </c>
      <c r="Q1575">
        <v>0</v>
      </c>
      <c r="R1575">
        <v>0</v>
      </c>
    </row>
    <row r="1576" spans="1:18" x14ac:dyDescent="0.25">
      <c r="A1576">
        <v>1576</v>
      </c>
      <c r="B1576" s="31" t="s">
        <v>8435</v>
      </c>
      <c r="C1576" s="70" t="s">
        <v>1069</v>
      </c>
      <c r="D1576" s="70" t="s">
        <v>881</v>
      </c>
      <c r="E1576" s="70" t="s">
        <v>2552</v>
      </c>
      <c r="F1576" s="70" t="s">
        <v>1870</v>
      </c>
      <c r="G1576" s="70" t="s">
        <v>2099</v>
      </c>
      <c r="H1576" s="70" t="s">
        <v>103</v>
      </c>
      <c r="I1576" s="70" t="s">
        <v>24</v>
      </c>
      <c r="J1576">
        <v>0.12</v>
      </c>
      <c r="K1576">
        <v>1E-3</v>
      </c>
      <c r="L1576">
        <v>12</v>
      </c>
      <c r="M1576">
        <v>0</v>
      </c>
      <c r="N1576">
        <v>0</v>
      </c>
      <c r="O1576">
        <v>1</v>
      </c>
      <c r="P1576" s="70" t="s">
        <v>75</v>
      </c>
      <c r="Q1576">
        <v>0</v>
      </c>
      <c r="R1576">
        <v>0</v>
      </c>
    </row>
    <row r="1577" spans="1:18" x14ac:dyDescent="0.25">
      <c r="A1577">
        <v>1577</v>
      </c>
      <c r="B1577" s="31" t="s">
        <v>8436</v>
      </c>
      <c r="C1577" s="70" t="s">
        <v>1070</v>
      </c>
      <c r="D1577" s="70" t="s">
        <v>57</v>
      </c>
      <c r="E1577" s="70" t="s">
        <v>2479</v>
      </c>
      <c r="F1577" s="70" t="s">
        <v>4546</v>
      </c>
      <c r="G1577" s="70" t="s">
        <v>2099</v>
      </c>
      <c r="H1577" s="70"/>
      <c r="I1577" s="70" t="s">
        <v>24</v>
      </c>
      <c r="J1577">
        <v>0.5</v>
      </c>
      <c r="K1577">
        <v>0</v>
      </c>
      <c r="L1577">
        <v>20</v>
      </c>
      <c r="M1577">
        <v>0</v>
      </c>
      <c r="N1577">
        <v>0</v>
      </c>
      <c r="O1577">
        <v>1</v>
      </c>
      <c r="P1577" s="70" t="s">
        <v>91</v>
      </c>
      <c r="Q1577">
        <v>0</v>
      </c>
      <c r="R1577">
        <v>0</v>
      </c>
    </row>
    <row r="1578" spans="1:18" x14ac:dyDescent="0.25">
      <c r="A1578">
        <v>1578</v>
      </c>
      <c r="B1578" s="31" t="s">
        <v>8437</v>
      </c>
      <c r="C1578" s="70" t="s">
        <v>1071</v>
      </c>
      <c r="D1578" s="70" t="s">
        <v>57</v>
      </c>
      <c r="E1578" s="70" t="s">
        <v>2479</v>
      </c>
      <c r="F1578" s="70" t="s">
        <v>2480</v>
      </c>
      <c r="G1578" s="70" t="s">
        <v>2099</v>
      </c>
      <c r="H1578" s="70"/>
      <c r="I1578" s="70" t="s">
        <v>24</v>
      </c>
      <c r="J1578">
        <v>0.5</v>
      </c>
      <c r="K1578">
        <v>0</v>
      </c>
      <c r="L1578">
        <v>20</v>
      </c>
      <c r="M1578">
        <v>0</v>
      </c>
      <c r="N1578">
        <v>0</v>
      </c>
      <c r="O1578">
        <v>1</v>
      </c>
      <c r="P1578" s="70" t="s">
        <v>553</v>
      </c>
      <c r="Q1578">
        <v>0</v>
      </c>
      <c r="R1578">
        <v>0</v>
      </c>
    </row>
    <row r="1579" spans="1:18" x14ac:dyDescent="0.25">
      <c r="A1579">
        <v>1579</v>
      </c>
      <c r="B1579" s="31" t="s">
        <v>8438</v>
      </c>
      <c r="C1579" s="70" t="s">
        <v>1072</v>
      </c>
      <c r="D1579" s="70" t="s">
        <v>881</v>
      </c>
      <c r="E1579" s="70" t="s">
        <v>2525</v>
      </c>
      <c r="F1579" s="70"/>
      <c r="G1579" s="70" t="s">
        <v>1073</v>
      </c>
      <c r="H1579" s="70" t="s">
        <v>87</v>
      </c>
      <c r="I1579" s="70" t="s">
        <v>24</v>
      </c>
      <c r="J1579">
        <v>1</v>
      </c>
      <c r="K1579">
        <v>1E-3</v>
      </c>
      <c r="L1579">
        <v>20</v>
      </c>
      <c r="M1579">
        <v>0</v>
      </c>
      <c r="N1579">
        <v>0</v>
      </c>
      <c r="O1579">
        <v>1</v>
      </c>
      <c r="P1579" s="70" t="s">
        <v>75</v>
      </c>
      <c r="Q1579">
        <v>0</v>
      </c>
      <c r="R1579">
        <v>0</v>
      </c>
    </row>
    <row r="1580" spans="1:18" x14ac:dyDescent="0.25">
      <c r="A1580">
        <v>1580</v>
      </c>
      <c r="B1580" s="31" t="s">
        <v>8439</v>
      </c>
      <c r="C1580" s="70" t="s">
        <v>1074</v>
      </c>
      <c r="D1580" s="70" t="s">
        <v>881</v>
      </c>
      <c r="E1580" s="70" t="s">
        <v>2525</v>
      </c>
      <c r="F1580" s="70"/>
      <c r="G1580" s="70" t="s">
        <v>1073</v>
      </c>
      <c r="H1580" s="70" t="s">
        <v>87</v>
      </c>
      <c r="I1580" s="70" t="s">
        <v>24</v>
      </c>
      <c r="J1580">
        <v>0.9</v>
      </c>
      <c r="K1580">
        <v>1E-3</v>
      </c>
      <c r="L1580">
        <v>20</v>
      </c>
      <c r="M1580">
        <v>0</v>
      </c>
      <c r="N1580">
        <v>0</v>
      </c>
      <c r="O1580">
        <v>1</v>
      </c>
      <c r="P1580" s="70" t="s">
        <v>75</v>
      </c>
      <c r="Q1580">
        <v>0</v>
      </c>
      <c r="R1580">
        <v>0</v>
      </c>
    </row>
    <row r="1581" spans="1:18" x14ac:dyDescent="0.25">
      <c r="A1581">
        <v>1581</v>
      </c>
      <c r="B1581" s="31" t="s">
        <v>8440</v>
      </c>
      <c r="C1581" s="70" t="s">
        <v>1075</v>
      </c>
      <c r="D1581" s="70" t="s">
        <v>881</v>
      </c>
      <c r="E1581" s="70" t="s">
        <v>2525</v>
      </c>
      <c r="F1581" s="70"/>
      <c r="G1581" s="70" t="s">
        <v>6622</v>
      </c>
      <c r="H1581" s="70" t="s">
        <v>90</v>
      </c>
      <c r="I1581" s="70" t="s">
        <v>24</v>
      </c>
      <c r="J1581">
        <v>0.4</v>
      </c>
      <c r="K1581">
        <v>1E-3</v>
      </c>
      <c r="L1581">
        <v>24</v>
      </c>
      <c r="M1581">
        <v>0</v>
      </c>
      <c r="N1581">
        <v>0</v>
      </c>
      <c r="O1581">
        <v>1</v>
      </c>
      <c r="P1581" s="70" t="s">
        <v>75</v>
      </c>
      <c r="Q1581">
        <v>0</v>
      </c>
      <c r="R1581">
        <v>0</v>
      </c>
    </row>
    <row r="1582" spans="1:18" x14ac:dyDescent="0.25">
      <c r="A1582">
        <v>1582</v>
      </c>
      <c r="B1582" s="31" t="s">
        <v>8441</v>
      </c>
      <c r="C1582" s="70" t="s">
        <v>1076</v>
      </c>
      <c r="D1582" s="70" t="s">
        <v>166</v>
      </c>
      <c r="E1582" s="70" t="s">
        <v>4255</v>
      </c>
      <c r="F1582" s="70" t="s">
        <v>4341</v>
      </c>
      <c r="G1582" s="70" t="s">
        <v>1073</v>
      </c>
      <c r="H1582" s="70" t="s">
        <v>90</v>
      </c>
      <c r="I1582" s="70" t="s">
        <v>24</v>
      </c>
      <c r="J1582">
        <v>0.22500000000000001</v>
      </c>
      <c r="K1582">
        <v>0</v>
      </c>
      <c r="L1582">
        <v>24</v>
      </c>
      <c r="M1582">
        <v>0</v>
      </c>
      <c r="N1582">
        <v>0</v>
      </c>
      <c r="O1582">
        <v>1</v>
      </c>
      <c r="P1582" s="70" t="s">
        <v>75</v>
      </c>
      <c r="Q1582">
        <v>0</v>
      </c>
      <c r="R1582">
        <v>0</v>
      </c>
    </row>
    <row r="1583" spans="1:18" x14ac:dyDescent="0.25">
      <c r="A1583">
        <v>1583</v>
      </c>
      <c r="B1583" s="31" t="s">
        <v>8442</v>
      </c>
      <c r="C1583" s="70" t="s">
        <v>1077</v>
      </c>
      <c r="D1583" s="70" t="s">
        <v>209</v>
      </c>
      <c r="E1583" s="70" t="s">
        <v>4279</v>
      </c>
      <c r="F1583" s="70" t="s">
        <v>2672</v>
      </c>
      <c r="G1583" s="70" t="s">
        <v>1073</v>
      </c>
      <c r="H1583" s="70" t="s">
        <v>90</v>
      </c>
      <c r="I1583" s="70" t="s">
        <v>24</v>
      </c>
      <c r="J1583">
        <v>0.22500000000000001</v>
      </c>
      <c r="K1583">
        <v>0</v>
      </c>
      <c r="L1583">
        <v>24</v>
      </c>
      <c r="M1583">
        <v>0</v>
      </c>
      <c r="N1583">
        <v>0</v>
      </c>
      <c r="O1583">
        <v>1</v>
      </c>
      <c r="P1583" s="70" t="s">
        <v>75</v>
      </c>
      <c r="Q1583">
        <v>0</v>
      </c>
      <c r="R1583">
        <v>0</v>
      </c>
    </row>
    <row r="1584" spans="1:18" x14ac:dyDescent="0.25">
      <c r="A1584">
        <v>1584</v>
      </c>
      <c r="B1584" s="31" t="s">
        <v>8443</v>
      </c>
      <c r="C1584" s="70" t="s">
        <v>1078</v>
      </c>
      <c r="D1584" s="70" t="s">
        <v>36</v>
      </c>
      <c r="E1584" s="70" t="s">
        <v>4101</v>
      </c>
      <c r="F1584" s="70" t="s">
        <v>4142</v>
      </c>
      <c r="G1584" s="70" t="s">
        <v>1079</v>
      </c>
      <c r="H1584" s="70" t="s">
        <v>103</v>
      </c>
      <c r="I1584" s="70" t="s">
        <v>24</v>
      </c>
      <c r="J1584">
        <v>1.6E-2</v>
      </c>
      <c r="K1584">
        <v>0</v>
      </c>
      <c r="L1584">
        <v>12</v>
      </c>
      <c r="M1584">
        <v>0</v>
      </c>
      <c r="N1584">
        <v>0</v>
      </c>
      <c r="O1584">
        <v>0</v>
      </c>
      <c r="P1584" s="70" t="s">
        <v>38</v>
      </c>
      <c r="Q1584">
        <v>0</v>
      </c>
      <c r="R1584">
        <v>0</v>
      </c>
    </row>
    <row r="1585" spans="1:18" x14ac:dyDescent="0.25">
      <c r="A1585">
        <v>1585</v>
      </c>
      <c r="B1585" s="31" t="s">
        <v>8444</v>
      </c>
      <c r="C1585" s="70" t="s">
        <v>4801</v>
      </c>
      <c r="D1585" s="70" t="s">
        <v>47</v>
      </c>
      <c r="E1585" s="70" t="s">
        <v>4206</v>
      </c>
      <c r="F1585" s="70" t="s">
        <v>4207</v>
      </c>
      <c r="G1585" s="70" t="s">
        <v>1080</v>
      </c>
      <c r="H1585" s="70" t="s">
        <v>222</v>
      </c>
      <c r="I1585" s="70" t="s">
        <v>24</v>
      </c>
      <c r="J1585">
        <v>0.25</v>
      </c>
      <c r="K1585">
        <v>0</v>
      </c>
      <c r="L1585">
        <v>24</v>
      </c>
      <c r="M1585">
        <v>0</v>
      </c>
      <c r="N1585">
        <v>0</v>
      </c>
      <c r="O1585">
        <v>1</v>
      </c>
      <c r="P1585" s="70" t="s">
        <v>25</v>
      </c>
      <c r="Q1585">
        <v>0</v>
      </c>
      <c r="R1585">
        <v>0</v>
      </c>
    </row>
    <row r="1586" spans="1:18" x14ac:dyDescent="0.25">
      <c r="A1586">
        <v>1586</v>
      </c>
      <c r="B1586" s="31" t="s">
        <v>8445</v>
      </c>
      <c r="C1586" s="70" t="s">
        <v>1081</v>
      </c>
      <c r="D1586" s="70" t="s">
        <v>57</v>
      </c>
      <c r="E1586" s="70" t="s">
        <v>2531</v>
      </c>
      <c r="F1586" s="70" t="s">
        <v>2532</v>
      </c>
      <c r="G1586" s="70" t="s">
        <v>337</v>
      </c>
      <c r="H1586" s="70" t="s">
        <v>222</v>
      </c>
      <c r="I1586" s="70" t="s">
        <v>24</v>
      </c>
      <c r="J1586">
        <v>0.35499999999999998</v>
      </c>
      <c r="K1586">
        <v>0.504</v>
      </c>
      <c r="L1586">
        <v>24</v>
      </c>
      <c r="M1586">
        <v>0</v>
      </c>
      <c r="N1586">
        <v>0</v>
      </c>
      <c r="O1586">
        <v>1</v>
      </c>
      <c r="P1586" s="70" t="s">
        <v>336</v>
      </c>
      <c r="Q1586">
        <v>0</v>
      </c>
      <c r="R1586">
        <v>0</v>
      </c>
    </row>
    <row r="1587" spans="1:18" x14ac:dyDescent="0.25">
      <c r="A1587">
        <v>1587</v>
      </c>
      <c r="B1587" s="31" t="s">
        <v>8446</v>
      </c>
      <c r="C1587" s="70" t="s">
        <v>1082</v>
      </c>
      <c r="D1587" s="70" t="s">
        <v>39</v>
      </c>
      <c r="E1587" s="70" t="s">
        <v>2386</v>
      </c>
      <c r="F1587" s="70" t="s">
        <v>4064</v>
      </c>
      <c r="G1587" s="70" t="s">
        <v>1083</v>
      </c>
      <c r="H1587" s="70" t="s">
        <v>40</v>
      </c>
      <c r="I1587" s="70" t="s">
        <v>24</v>
      </c>
      <c r="J1587">
        <v>1.833</v>
      </c>
      <c r="K1587">
        <v>3.0000000000000001E-3</v>
      </c>
      <c r="L1587">
        <v>6</v>
      </c>
      <c r="M1587">
        <v>0</v>
      </c>
      <c r="N1587">
        <v>0</v>
      </c>
      <c r="O1587">
        <v>1</v>
      </c>
      <c r="P1587" s="70" t="s">
        <v>336</v>
      </c>
      <c r="Q1587">
        <v>0</v>
      </c>
      <c r="R1587">
        <v>0</v>
      </c>
    </row>
    <row r="1588" spans="1:18" x14ac:dyDescent="0.25">
      <c r="A1588">
        <v>1588</v>
      </c>
      <c r="B1588" s="31" t="s">
        <v>8447</v>
      </c>
      <c r="C1588" s="70" t="s">
        <v>4802</v>
      </c>
      <c r="D1588" s="70" t="s">
        <v>39</v>
      </c>
      <c r="E1588" s="70" t="s">
        <v>2481</v>
      </c>
      <c r="F1588" s="70" t="s">
        <v>63</v>
      </c>
      <c r="G1588" s="70" t="s">
        <v>337</v>
      </c>
      <c r="H1588" s="70" t="s">
        <v>222</v>
      </c>
      <c r="I1588" s="70" t="s">
        <v>24</v>
      </c>
      <c r="J1588">
        <v>0.25</v>
      </c>
      <c r="K1588">
        <v>0</v>
      </c>
      <c r="L1588">
        <v>24</v>
      </c>
      <c r="M1588">
        <v>0</v>
      </c>
      <c r="N1588">
        <v>0</v>
      </c>
      <c r="O1588">
        <v>1</v>
      </c>
      <c r="P1588" s="70" t="s">
        <v>336</v>
      </c>
      <c r="Q1588">
        <v>0</v>
      </c>
      <c r="R1588">
        <v>0</v>
      </c>
    </row>
    <row r="1589" spans="1:18" x14ac:dyDescent="0.25">
      <c r="A1589">
        <v>1589</v>
      </c>
      <c r="B1589" s="31" t="s">
        <v>8448</v>
      </c>
      <c r="C1589" s="70" t="s">
        <v>1084</v>
      </c>
      <c r="D1589" s="70" t="s">
        <v>57</v>
      </c>
      <c r="E1589" s="70" t="s">
        <v>2531</v>
      </c>
      <c r="F1589" s="70" t="s">
        <v>2532</v>
      </c>
      <c r="G1589" s="70" t="s">
        <v>337</v>
      </c>
      <c r="H1589" s="70" t="s">
        <v>59</v>
      </c>
      <c r="I1589" s="70" t="s">
        <v>24</v>
      </c>
      <c r="J1589">
        <v>0.25</v>
      </c>
      <c r="K1589">
        <v>0</v>
      </c>
      <c r="L1589">
        <v>12</v>
      </c>
      <c r="M1589">
        <v>0</v>
      </c>
      <c r="N1589">
        <v>0</v>
      </c>
      <c r="O1589">
        <v>1</v>
      </c>
      <c r="P1589" s="70" t="s">
        <v>336</v>
      </c>
      <c r="Q1589">
        <v>0</v>
      </c>
      <c r="R1589">
        <v>0</v>
      </c>
    </row>
    <row r="1590" spans="1:18" x14ac:dyDescent="0.25">
      <c r="A1590">
        <v>1590</v>
      </c>
      <c r="B1590" s="31" t="s">
        <v>8449</v>
      </c>
      <c r="C1590" s="70" t="s">
        <v>1085</v>
      </c>
      <c r="D1590" s="70" t="s">
        <v>57</v>
      </c>
      <c r="E1590" s="70" t="s">
        <v>2531</v>
      </c>
      <c r="F1590" s="70" t="s">
        <v>2532</v>
      </c>
      <c r="G1590" s="70" t="s">
        <v>337</v>
      </c>
      <c r="H1590" s="70" t="s">
        <v>40</v>
      </c>
      <c r="I1590" s="70" t="s">
        <v>24</v>
      </c>
      <c r="J1590">
        <v>1.5</v>
      </c>
      <c r="K1590">
        <v>1.617</v>
      </c>
      <c r="L1590">
        <v>6</v>
      </c>
      <c r="M1590">
        <v>0</v>
      </c>
      <c r="N1590">
        <v>0</v>
      </c>
      <c r="O1590">
        <v>1</v>
      </c>
      <c r="P1590" s="70" t="s">
        <v>336</v>
      </c>
      <c r="Q1590">
        <v>0</v>
      </c>
      <c r="R1590">
        <v>0</v>
      </c>
    </row>
    <row r="1591" spans="1:18" x14ac:dyDescent="0.25">
      <c r="A1591">
        <v>1591</v>
      </c>
      <c r="B1591" s="31" t="s">
        <v>8450</v>
      </c>
      <c r="C1591" s="70" t="s">
        <v>4803</v>
      </c>
      <c r="D1591" s="70" t="s">
        <v>39</v>
      </c>
      <c r="E1591" s="70" t="s">
        <v>2481</v>
      </c>
      <c r="F1591" s="70" t="s">
        <v>63</v>
      </c>
      <c r="G1591" s="70" t="s">
        <v>337</v>
      </c>
      <c r="H1591" s="70" t="s">
        <v>222</v>
      </c>
      <c r="I1591" s="70" t="s">
        <v>24</v>
      </c>
      <c r="J1591">
        <v>0.35499999999999998</v>
      </c>
      <c r="K1591">
        <v>1E-3</v>
      </c>
      <c r="L1591">
        <v>24</v>
      </c>
      <c r="M1591">
        <v>0</v>
      </c>
      <c r="N1591">
        <v>0</v>
      </c>
      <c r="O1591">
        <v>1</v>
      </c>
      <c r="P1591" s="70" t="s">
        <v>336</v>
      </c>
      <c r="Q1591">
        <v>0</v>
      </c>
      <c r="R1591">
        <v>0</v>
      </c>
    </row>
    <row r="1592" spans="1:18" x14ac:dyDescent="0.25">
      <c r="A1592">
        <v>1592</v>
      </c>
      <c r="B1592" s="31" t="s">
        <v>8451</v>
      </c>
      <c r="C1592" s="70" t="s">
        <v>4804</v>
      </c>
      <c r="D1592" s="70" t="s">
        <v>39</v>
      </c>
      <c r="E1592" s="70" t="s">
        <v>2386</v>
      </c>
      <c r="F1592" s="70" t="s">
        <v>4064</v>
      </c>
      <c r="G1592" s="70" t="s">
        <v>1083</v>
      </c>
      <c r="H1592" s="70" t="s">
        <v>23</v>
      </c>
      <c r="I1592" s="70" t="s">
        <v>24</v>
      </c>
      <c r="J1592">
        <v>0.222</v>
      </c>
      <c r="K1592">
        <v>0</v>
      </c>
      <c r="L1592">
        <v>36</v>
      </c>
      <c r="M1592">
        <v>0</v>
      </c>
      <c r="N1592">
        <v>0</v>
      </c>
      <c r="O1592">
        <v>1</v>
      </c>
      <c r="P1592" s="70" t="s">
        <v>336</v>
      </c>
      <c r="Q1592">
        <v>0</v>
      </c>
      <c r="R1592">
        <v>0</v>
      </c>
    </row>
    <row r="1593" spans="1:18" x14ac:dyDescent="0.25">
      <c r="A1593">
        <v>1593</v>
      </c>
      <c r="B1593" s="31" t="s">
        <v>8452</v>
      </c>
      <c r="C1593" s="70" t="s">
        <v>3214</v>
      </c>
      <c r="D1593" s="70" t="s">
        <v>39</v>
      </c>
      <c r="E1593" s="70" t="s">
        <v>2481</v>
      </c>
      <c r="F1593" s="70" t="s">
        <v>63</v>
      </c>
      <c r="G1593" s="70" t="s">
        <v>337</v>
      </c>
      <c r="H1593" s="70" t="s">
        <v>222</v>
      </c>
      <c r="I1593" s="70" t="s">
        <v>24</v>
      </c>
      <c r="J1593">
        <v>0.35499999999999998</v>
      </c>
      <c r="K1593">
        <v>1E-3</v>
      </c>
      <c r="L1593">
        <v>24</v>
      </c>
      <c r="M1593">
        <v>0</v>
      </c>
      <c r="N1593">
        <v>0</v>
      </c>
      <c r="O1593">
        <v>1</v>
      </c>
      <c r="P1593" s="70" t="s">
        <v>336</v>
      </c>
      <c r="Q1593">
        <v>0</v>
      </c>
      <c r="R1593">
        <v>0</v>
      </c>
    </row>
    <row r="1594" spans="1:18" x14ac:dyDescent="0.25">
      <c r="A1594">
        <v>1594</v>
      </c>
      <c r="B1594" s="31" t="s">
        <v>8453</v>
      </c>
      <c r="C1594" s="70" t="s">
        <v>6725</v>
      </c>
      <c r="D1594" s="70" t="s">
        <v>39</v>
      </c>
      <c r="E1594" s="70" t="s">
        <v>2386</v>
      </c>
      <c r="F1594" s="70" t="s">
        <v>4064</v>
      </c>
      <c r="G1594" s="70" t="s">
        <v>1083</v>
      </c>
      <c r="H1594" s="70" t="s">
        <v>90</v>
      </c>
      <c r="I1594" s="70" t="s">
        <v>24</v>
      </c>
      <c r="J1594">
        <v>0.25</v>
      </c>
      <c r="K1594">
        <v>3.0000000000000001E-3</v>
      </c>
      <c r="L1594">
        <v>24</v>
      </c>
      <c r="M1594">
        <v>0</v>
      </c>
      <c r="N1594">
        <v>0</v>
      </c>
      <c r="O1594">
        <v>1</v>
      </c>
      <c r="P1594" s="70" t="s">
        <v>336</v>
      </c>
      <c r="Q1594">
        <v>0</v>
      </c>
      <c r="R1594">
        <v>0</v>
      </c>
    </row>
    <row r="1595" spans="1:18" x14ac:dyDescent="0.25">
      <c r="A1595">
        <v>1595</v>
      </c>
      <c r="B1595" s="31" t="s">
        <v>8454</v>
      </c>
      <c r="C1595" s="70" t="s">
        <v>1086</v>
      </c>
      <c r="D1595" s="70" t="s">
        <v>39</v>
      </c>
      <c r="E1595" s="70" t="s">
        <v>2386</v>
      </c>
      <c r="F1595" s="70" t="s">
        <v>4064</v>
      </c>
      <c r="G1595" s="70" t="s">
        <v>4805</v>
      </c>
      <c r="H1595" s="70" t="s">
        <v>145</v>
      </c>
      <c r="I1595" s="70" t="s">
        <v>24</v>
      </c>
      <c r="J1595">
        <v>1.75</v>
      </c>
      <c r="K1595">
        <v>3.0000000000000001E-3</v>
      </c>
      <c r="L1595">
        <v>6</v>
      </c>
      <c r="M1595">
        <v>0</v>
      </c>
      <c r="N1595">
        <v>0</v>
      </c>
      <c r="O1595">
        <v>1</v>
      </c>
      <c r="P1595" s="70" t="s">
        <v>336</v>
      </c>
      <c r="Q1595">
        <v>0</v>
      </c>
      <c r="R1595">
        <v>0</v>
      </c>
    </row>
    <row r="1596" spans="1:18" x14ac:dyDescent="0.25">
      <c r="A1596">
        <v>1596</v>
      </c>
      <c r="B1596" s="31" t="s">
        <v>8455</v>
      </c>
      <c r="C1596" s="70" t="s">
        <v>1087</v>
      </c>
      <c r="D1596" s="70" t="s">
        <v>39</v>
      </c>
      <c r="E1596" s="70" t="s">
        <v>2386</v>
      </c>
      <c r="F1596" s="70" t="s">
        <v>4064</v>
      </c>
      <c r="G1596" s="70" t="s">
        <v>4805</v>
      </c>
      <c r="H1596" s="70" t="s">
        <v>145</v>
      </c>
      <c r="I1596" s="70" t="s">
        <v>24</v>
      </c>
      <c r="J1596">
        <v>1.75</v>
      </c>
      <c r="K1596">
        <v>3.0000000000000001E-3</v>
      </c>
      <c r="L1596">
        <v>6</v>
      </c>
      <c r="M1596">
        <v>0</v>
      </c>
      <c r="N1596">
        <v>0</v>
      </c>
      <c r="O1596">
        <v>1</v>
      </c>
      <c r="P1596" s="70" t="s">
        <v>336</v>
      </c>
      <c r="Q1596">
        <v>0</v>
      </c>
      <c r="R1596">
        <v>0</v>
      </c>
    </row>
    <row r="1597" spans="1:18" x14ac:dyDescent="0.25">
      <c r="A1597">
        <v>1597</v>
      </c>
      <c r="B1597" s="31" t="s">
        <v>8456</v>
      </c>
      <c r="C1597" s="70" t="s">
        <v>1088</v>
      </c>
      <c r="D1597" s="70" t="s">
        <v>39</v>
      </c>
      <c r="E1597" s="70" t="s">
        <v>2386</v>
      </c>
      <c r="F1597" s="70" t="s">
        <v>4064</v>
      </c>
      <c r="G1597" s="70" t="s">
        <v>4805</v>
      </c>
      <c r="H1597" s="70" t="s">
        <v>145</v>
      </c>
      <c r="I1597" s="70" t="s">
        <v>24</v>
      </c>
      <c r="J1597">
        <v>1.75</v>
      </c>
      <c r="K1597">
        <v>3.0000000000000001E-3</v>
      </c>
      <c r="L1597">
        <v>6</v>
      </c>
      <c r="M1597">
        <v>0</v>
      </c>
      <c r="N1597">
        <v>0</v>
      </c>
      <c r="O1597">
        <v>1</v>
      </c>
      <c r="P1597" s="70" t="s">
        <v>336</v>
      </c>
      <c r="Q1597">
        <v>0</v>
      </c>
      <c r="R1597">
        <v>0</v>
      </c>
    </row>
    <row r="1598" spans="1:18" x14ac:dyDescent="0.25">
      <c r="A1598">
        <v>1598</v>
      </c>
      <c r="B1598" s="31" t="s">
        <v>8457</v>
      </c>
      <c r="C1598" s="70" t="s">
        <v>1089</v>
      </c>
      <c r="D1598" s="70" t="s">
        <v>39</v>
      </c>
      <c r="E1598" s="70" t="s">
        <v>2386</v>
      </c>
      <c r="F1598" s="70" t="s">
        <v>4064</v>
      </c>
      <c r="G1598" s="70" t="s">
        <v>1083</v>
      </c>
      <c r="H1598" s="70" t="s">
        <v>40</v>
      </c>
      <c r="I1598" s="70" t="s">
        <v>24</v>
      </c>
      <c r="J1598">
        <v>1.833</v>
      </c>
      <c r="K1598">
        <v>3.0000000000000001E-3</v>
      </c>
      <c r="L1598">
        <v>6</v>
      </c>
      <c r="M1598">
        <v>0</v>
      </c>
      <c r="N1598">
        <v>0</v>
      </c>
      <c r="O1598">
        <v>1</v>
      </c>
      <c r="P1598" s="70" t="s">
        <v>336</v>
      </c>
      <c r="Q1598">
        <v>0</v>
      </c>
      <c r="R1598">
        <v>0</v>
      </c>
    </row>
    <row r="1599" spans="1:18" x14ac:dyDescent="0.25">
      <c r="A1599">
        <v>1599</v>
      </c>
      <c r="B1599" s="31" t="s">
        <v>8458</v>
      </c>
      <c r="C1599" s="70" t="s">
        <v>1090</v>
      </c>
      <c r="D1599" s="70" t="s">
        <v>39</v>
      </c>
      <c r="E1599" s="70" t="s">
        <v>2386</v>
      </c>
      <c r="F1599" s="70" t="s">
        <v>4064</v>
      </c>
      <c r="G1599" s="70" t="s">
        <v>1083</v>
      </c>
      <c r="H1599" s="70" t="s">
        <v>40</v>
      </c>
      <c r="I1599" s="70" t="s">
        <v>24</v>
      </c>
      <c r="J1599">
        <v>1.75</v>
      </c>
      <c r="K1599">
        <v>3.0000000000000001E-3</v>
      </c>
      <c r="L1599">
        <v>6</v>
      </c>
      <c r="M1599">
        <v>0</v>
      </c>
      <c r="N1599">
        <v>0</v>
      </c>
      <c r="O1599">
        <v>1</v>
      </c>
      <c r="P1599" s="70" t="s">
        <v>336</v>
      </c>
      <c r="Q1599">
        <v>0</v>
      </c>
      <c r="R1599">
        <v>0</v>
      </c>
    </row>
    <row r="1600" spans="1:18" x14ac:dyDescent="0.25">
      <c r="A1600">
        <v>1600</v>
      </c>
      <c r="B1600" s="31" t="s">
        <v>8459</v>
      </c>
      <c r="C1600" s="70" t="s">
        <v>1091</v>
      </c>
      <c r="D1600" s="70" t="s">
        <v>881</v>
      </c>
      <c r="E1600" s="70" t="s">
        <v>2380</v>
      </c>
      <c r="F1600" s="70" t="s">
        <v>2381</v>
      </c>
      <c r="G1600" s="70" t="s">
        <v>1092</v>
      </c>
      <c r="H1600" s="70" t="s">
        <v>90</v>
      </c>
      <c r="I1600" s="70" t="s">
        <v>24</v>
      </c>
      <c r="J1600">
        <v>1</v>
      </c>
      <c r="K1600">
        <v>2E-3</v>
      </c>
      <c r="L1600">
        <v>24</v>
      </c>
      <c r="M1600">
        <v>0</v>
      </c>
      <c r="N1600">
        <v>0</v>
      </c>
      <c r="O1600">
        <v>0</v>
      </c>
      <c r="P1600" s="70" t="s">
        <v>75</v>
      </c>
      <c r="Q1600">
        <v>0</v>
      </c>
      <c r="R1600">
        <v>0</v>
      </c>
    </row>
    <row r="1601" spans="1:18" x14ac:dyDescent="0.25">
      <c r="A1601">
        <v>1601</v>
      </c>
      <c r="B1601" s="31" t="s">
        <v>8460</v>
      </c>
      <c r="C1601" s="70" t="s">
        <v>1093</v>
      </c>
      <c r="D1601" s="70" t="s">
        <v>881</v>
      </c>
      <c r="E1601" s="70" t="s">
        <v>2380</v>
      </c>
      <c r="F1601" s="70" t="s">
        <v>4046</v>
      </c>
      <c r="G1601" s="70" t="s">
        <v>1092</v>
      </c>
      <c r="H1601" s="70" t="s">
        <v>299</v>
      </c>
      <c r="I1601" s="70" t="s">
        <v>24</v>
      </c>
      <c r="J1601">
        <v>0.85</v>
      </c>
      <c r="K1601">
        <v>1E-3</v>
      </c>
      <c r="L1601">
        <v>30</v>
      </c>
      <c r="M1601">
        <v>0</v>
      </c>
      <c r="N1601">
        <v>0</v>
      </c>
      <c r="O1601">
        <v>1</v>
      </c>
      <c r="P1601" s="70" t="s">
        <v>75</v>
      </c>
      <c r="Q1601">
        <v>0</v>
      </c>
      <c r="R1601">
        <v>0</v>
      </c>
    </row>
    <row r="1602" spans="1:18" x14ac:dyDescent="0.25">
      <c r="A1602">
        <v>1602</v>
      </c>
      <c r="B1602" s="31" t="s">
        <v>8461</v>
      </c>
      <c r="C1602" s="70" t="s">
        <v>1487</v>
      </c>
      <c r="D1602" s="70" t="s">
        <v>881</v>
      </c>
      <c r="E1602" s="70" t="s">
        <v>2380</v>
      </c>
      <c r="F1602" s="70" t="s">
        <v>4046</v>
      </c>
      <c r="G1602" s="70" t="s">
        <v>1092</v>
      </c>
      <c r="H1602" s="70" t="s">
        <v>90</v>
      </c>
      <c r="I1602" s="70" t="s">
        <v>24</v>
      </c>
      <c r="J1602">
        <v>1</v>
      </c>
      <c r="K1602">
        <v>0</v>
      </c>
      <c r="L1602">
        <v>24</v>
      </c>
      <c r="M1602">
        <v>0</v>
      </c>
      <c r="N1602">
        <v>0</v>
      </c>
      <c r="O1602">
        <v>1</v>
      </c>
      <c r="P1602" s="70" t="s">
        <v>75</v>
      </c>
      <c r="Q1602">
        <v>0</v>
      </c>
      <c r="R1602">
        <v>0</v>
      </c>
    </row>
    <row r="1603" spans="1:18" x14ac:dyDescent="0.25">
      <c r="A1603">
        <v>1603</v>
      </c>
      <c r="B1603" s="31" t="s">
        <v>8462</v>
      </c>
      <c r="C1603" s="70" t="s">
        <v>1094</v>
      </c>
      <c r="D1603" s="70" t="s">
        <v>881</v>
      </c>
      <c r="E1603" s="70" t="s">
        <v>2549</v>
      </c>
      <c r="F1603" s="70" t="s">
        <v>4806</v>
      </c>
      <c r="G1603" s="70" t="s">
        <v>1092</v>
      </c>
      <c r="H1603" s="70" t="s">
        <v>103</v>
      </c>
      <c r="I1603" s="70" t="s">
        <v>24</v>
      </c>
      <c r="J1603">
        <v>0.5</v>
      </c>
      <c r="K1603">
        <v>1E-3</v>
      </c>
      <c r="L1603">
        <v>12</v>
      </c>
      <c r="M1603">
        <v>0</v>
      </c>
      <c r="N1603">
        <v>0</v>
      </c>
      <c r="O1603">
        <v>0</v>
      </c>
      <c r="P1603" s="70" t="s">
        <v>91</v>
      </c>
      <c r="Q1603">
        <v>0</v>
      </c>
      <c r="R1603">
        <v>0</v>
      </c>
    </row>
    <row r="1604" spans="1:18" x14ac:dyDescent="0.25">
      <c r="A1604">
        <v>1604</v>
      </c>
      <c r="B1604" s="31" t="s">
        <v>8463</v>
      </c>
      <c r="C1604" s="70" t="s">
        <v>1095</v>
      </c>
      <c r="D1604" s="70" t="s">
        <v>881</v>
      </c>
      <c r="E1604" s="70" t="s">
        <v>2549</v>
      </c>
      <c r="F1604" s="70" t="s">
        <v>4394</v>
      </c>
      <c r="G1604" s="70" t="s">
        <v>1092</v>
      </c>
      <c r="H1604" s="70" t="s">
        <v>90</v>
      </c>
      <c r="I1604" s="70" t="s">
        <v>24</v>
      </c>
      <c r="J1604">
        <v>0.5</v>
      </c>
      <c r="K1604">
        <v>4.6799999999999999E-4</v>
      </c>
      <c r="L1604">
        <v>24</v>
      </c>
      <c r="M1604">
        <v>0</v>
      </c>
      <c r="N1604">
        <v>0</v>
      </c>
      <c r="O1604">
        <v>1</v>
      </c>
      <c r="P1604" s="70" t="s">
        <v>91</v>
      </c>
      <c r="Q1604">
        <v>0</v>
      </c>
      <c r="R1604">
        <v>0</v>
      </c>
    </row>
    <row r="1605" spans="1:18" x14ac:dyDescent="0.25">
      <c r="A1605">
        <v>1605</v>
      </c>
      <c r="B1605" s="31" t="s">
        <v>8464</v>
      </c>
      <c r="C1605" s="70" t="s">
        <v>1096</v>
      </c>
      <c r="D1605" s="70" t="s">
        <v>881</v>
      </c>
      <c r="E1605" s="70" t="s">
        <v>2549</v>
      </c>
      <c r="F1605" s="70" t="s">
        <v>2550</v>
      </c>
      <c r="G1605" s="70" t="s">
        <v>1092</v>
      </c>
      <c r="H1605" s="70" t="s">
        <v>90</v>
      </c>
      <c r="I1605" s="70" t="s">
        <v>24</v>
      </c>
      <c r="J1605">
        <v>0.5</v>
      </c>
      <c r="K1605">
        <v>1E-3</v>
      </c>
      <c r="L1605">
        <v>24</v>
      </c>
      <c r="M1605">
        <v>0</v>
      </c>
      <c r="N1605">
        <v>0</v>
      </c>
      <c r="O1605">
        <v>1</v>
      </c>
      <c r="P1605" s="70" t="s">
        <v>91</v>
      </c>
      <c r="Q1605">
        <v>0</v>
      </c>
      <c r="R1605">
        <v>0</v>
      </c>
    </row>
    <row r="1606" spans="1:18" x14ac:dyDescent="0.25">
      <c r="A1606">
        <v>1606</v>
      </c>
      <c r="B1606" s="31" t="s">
        <v>8465</v>
      </c>
      <c r="C1606" s="70" t="s">
        <v>1097</v>
      </c>
      <c r="D1606" s="70" t="s">
        <v>881</v>
      </c>
      <c r="E1606" s="70" t="s">
        <v>2549</v>
      </c>
      <c r="F1606" s="70" t="s">
        <v>2451</v>
      </c>
      <c r="G1606" s="70" t="s">
        <v>1092</v>
      </c>
      <c r="H1606" s="70" t="s">
        <v>90</v>
      </c>
      <c r="I1606" s="70" t="s">
        <v>24</v>
      </c>
      <c r="J1606">
        <v>0.5</v>
      </c>
      <c r="K1606">
        <v>5.9400000000000002E-4</v>
      </c>
      <c r="L1606">
        <v>24</v>
      </c>
      <c r="M1606">
        <v>0</v>
      </c>
      <c r="N1606">
        <v>0</v>
      </c>
      <c r="O1606">
        <v>1</v>
      </c>
      <c r="P1606" s="70" t="s">
        <v>91</v>
      </c>
      <c r="Q1606">
        <v>0</v>
      </c>
      <c r="R1606">
        <v>0</v>
      </c>
    </row>
    <row r="1607" spans="1:18" x14ac:dyDescent="0.25">
      <c r="A1607">
        <v>1607</v>
      </c>
      <c r="B1607" s="31" t="s">
        <v>8466</v>
      </c>
      <c r="C1607" s="70" t="s">
        <v>3440</v>
      </c>
      <c r="D1607" s="70" t="s">
        <v>166</v>
      </c>
      <c r="E1607" s="70" t="s">
        <v>4125</v>
      </c>
      <c r="F1607" s="70" t="s">
        <v>2484</v>
      </c>
      <c r="G1607" s="70" t="s">
        <v>1092</v>
      </c>
      <c r="H1607" s="70" t="s">
        <v>222</v>
      </c>
      <c r="I1607" s="70" t="s">
        <v>24</v>
      </c>
      <c r="J1607">
        <v>0.4</v>
      </c>
      <c r="K1607">
        <v>1E-3</v>
      </c>
      <c r="L1607">
        <v>24</v>
      </c>
      <c r="M1607">
        <v>0</v>
      </c>
      <c r="N1607">
        <v>0</v>
      </c>
      <c r="O1607">
        <v>1</v>
      </c>
      <c r="P1607" s="70" t="s">
        <v>91</v>
      </c>
      <c r="Q1607">
        <v>0</v>
      </c>
      <c r="R1607">
        <v>0</v>
      </c>
    </row>
    <row r="1608" spans="1:18" x14ac:dyDescent="0.25">
      <c r="A1608">
        <v>1608</v>
      </c>
      <c r="B1608" s="31" t="s">
        <v>8467</v>
      </c>
      <c r="C1608" s="70" t="s">
        <v>1098</v>
      </c>
      <c r="D1608" s="70" t="s">
        <v>881</v>
      </c>
      <c r="E1608" s="70" t="s">
        <v>2538</v>
      </c>
      <c r="F1608" s="70" t="s">
        <v>2539</v>
      </c>
      <c r="G1608" s="70" t="s">
        <v>1092</v>
      </c>
      <c r="H1608" s="70" t="s">
        <v>59</v>
      </c>
      <c r="I1608" s="70" t="s">
        <v>24</v>
      </c>
      <c r="J1608">
        <v>1.1200000000000001</v>
      </c>
      <c r="K1608">
        <v>1.026E-3</v>
      </c>
      <c r="L1608">
        <v>12</v>
      </c>
      <c r="M1608">
        <v>0</v>
      </c>
      <c r="N1608">
        <v>0</v>
      </c>
      <c r="O1608">
        <v>1</v>
      </c>
      <c r="P1608" s="70" t="s">
        <v>336</v>
      </c>
      <c r="Q1608">
        <v>0</v>
      </c>
      <c r="R1608">
        <v>0</v>
      </c>
    </row>
    <row r="1609" spans="1:18" x14ac:dyDescent="0.25">
      <c r="A1609">
        <v>1609</v>
      </c>
      <c r="B1609" s="31" t="s">
        <v>8468</v>
      </c>
      <c r="C1609" s="70" t="s">
        <v>1099</v>
      </c>
      <c r="D1609" s="70" t="s">
        <v>881</v>
      </c>
      <c r="E1609" s="70" t="s">
        <v>2549</v>
      </c>
      <c r="F1609" s="70" t="s">
        <v>4806</v>
      </c>
      <c r="G1609" s="70" t="s">
        <v>1092</v>
      </c>
      <c r="H1609" s="70" t="s">
        <v>299</v>
      </c>
      <c r="I1609" s="70" t="s">
        <v>24</v>
      </c>
      <c r="J1609">
        <v>0.4</v>
      </c>
      <c r="K1609">
        <v>1E-3</v>
      </c>
      <c r="L1609">
        <v>30</v>
      </c>
      <c r="M1609">
        <v>0</v>
      </c>
      <c r="N1609">
        <v>0</v>
      </c>
      <c r="O1609">
        <v>1</v>
      </c>
      <c r="P1609" s="70" t="s">
        <v>91</v>
      </c>
      <c r="Q1609">
        <v>0</v>
      </c>
      <c r="R1609">
        <v>0</v>
      </c>
    </row>
    <row r="1610" spans="1:18" x14ac:dyDescent="0.25">
      <c r="A1610">
        <v>1610</v>
      </c>
      <c r="B1610" s="31" t="s">
        <v>8469</v>
      </c>
      <c r="C1610" s="70" t="s">
        <v>1100</v>
      </c>
      <c r="D1610" s="70" t="s">
        <v>881</v>
      </c>
      <c r="E1610" s="70" t="s">
        <v>2549</v>
      </c>
      <c r="F1610" s="70"/>
      <c r="G1610" s="70" t="s">
        <v>1092</v>
      </c>
      <c r="H1610" s="70" t="s">
        <v>299</v>
      </c>
      <c r="I1610" s="70" t="s">
        <v>24</v>
      </c>
      <c r="J1610">
        <v>0.4</v>
      </c>
      <c r="K1610">
        <v>0</v>
      </c>
      <c r="L1610">
        <v>30</v>
      </c>
      <c r="M1610">
        <v>0</v>
      </c>
      <c r="N1610">
        <v>0</v>
      </c>
      <c r="O1610">
        <v>1</v>
      </c>
      <c r="P1610" s="70" t="s">
        <v>91</v>
      </c>
      <c r="Q1610">
        <v>0</v>
      </c>
      <c r="R1610">
        <v>0</v>
      </c>
    </row>
    <row r="1611" spans="1:18" x14ac:dyDescent="0.25">
      <c r="A1611">
        <v>1611</v>
      </c>
      <c r="B1611" s="31" t="s">
        <v>8470</v>
      </c>
      <c r="C1611" s="70" t="s">
        <v>3567</v>
      </c>
      <c r="D1611" s="70" t="s">
        <v>881</v>
      </c>
      <c r="E1611" s="70" t="s">
        <v>2549</v>
      </c>
      <c r="F1611" s="70" t="s">
        <v>2550</v>
      </c>
      <c r="G1611" s="70" t="s">
        <v>1092</v>
      </c>
      <c r="H1611" s="70" t="s">
        <v>299</v>
      </c>
      <c r="I1611" s="70" t="s">
        <v>24</v>
      </c>
      <c r="J1611">
        <v>0.4</v>
      </c>
      <c r="K1611">
        <v>0</v>
      </c>
      <c r="L1611">
        <v>30</v>
      </c>
      <c r="M1611">
        <v>0</v>
      </c>
      <c r="N1611">
        <v>0</v>
      </c>
      <c r="O1611">
        <v>1</v>
      </c>
      <c r="P1611" s="70" t="s">
        <v>91</v>
      </c>
      <c r="Q1611">
        <v>0</v>
      </c>
      <c r="R1611">
        <v>0</v>
      </c>
    </row>
    <row r="1612" spans="1:18" x14ac:dyDescent="0.25">
      <c r="A1612">
        <v>1612</v>
      </c>
      <c r="B1612" s="31" t="s">
        <v>8471</v>
      </c>
      <c r="C1612" s="70" t="s">
        <v>1101</v>
      </c>
      <c r="D1612" s="70" t="s">
        <v>881</v>
      </c>
      <c r="E1612" s="70" t="s">
        <v>2549</v>
      </c>
      <c r="F1612" s="70" t="s">
        <v>2451</v>
      </c>
      <c r="G1612" s="70" t="s">
        <v>1092</v>
      </c>
      <c r="H1612" s="70" t="s">
        <v>671</v>
      </c>
      <c r="I1612" s="70" t="s">
        <v>24</v>
      </c>
      <c r="J1612">
        <v>0.25</v>
      </c>
      <c r="K1612">
        <v>0</v>
      </c>
      <c r="L1612">
        <v>48</v>
      </c>
      <c r="M1612">
        <v>0</v>
      </c>
      <c r="N1612">
        <v>0</v>
      </c>
      <c r="O1612">
        <v>1</v>
      </c>
      <c r="P1612" s="70" t="s">
        <v>91</v>
      </c>
      <c r="Q1612">
        <v>0</v>
      </c>
      <c r="R1612">
        <v>0</v>
      </c>
    </row>
    <row r="1613" spans="1:18" x14ac:dyDescent="0.25">
      <c r="A1613">
        <v>1613</v>
      </c>
      <c r="B1613" s="31" t="s">
        <v>8472</v>
      </c>
      <c r="C1613" s="70" t="s">
        <v>1102</v>
      </c>
      <c r="D1613" s="70" t="s">
        <v>881</v>
      </c>
      <c r="E1613" s="70" t="s">
        <v>2380</v>
      </c>
      <c r="F1613" s="70" t="s">
        <v>2381</v>
      </c>
      <c r="G1613" s="70" t="s">
        <v>1092</v>
      </c>
      <c r="H1613" s="70" t="s">
        <v>90</v>
      </c>
      <c r="I1613" s="70" t="s">
        <v>24</v>
      </c>
      <c r="J1613">
        <v>0.9</v>
      </c>
      <c r="K1613">
        <v>2E-3</v>
      </c>
      <c r="L1613">
        <v>24</v>
      </c>
      <c r="M1613">
        <v>0</v>
      </c>
      <c r="N1613">
        <v>0</v>
      </c>
      <c r="O1613">
        <v>1</v>
      </c>
      <c r="P1613" s="70" t="s">
        <v>75</v>
      </c>
      <c r="Q1613">
        <v>0</v>
      </c>
      <c r="R1613">
        <v>0</v>
      </c>
    </row>
    <row r="1614" spans="1:18" x14ac:dyDescent="0.25">
      <c r="A1614">
        <v>1614</v>
      </c>
      <c r="B1614" s="31" t="s">
        <v>8473</v>
      </c>
      <c r="C1614" s="70" t="s">
        <v>1103</v>
      </c>
      <c r="D1614" s="70" t="s">
        <v>881</v>
      </c>
      <c r="E1614" s="70" t="s">
        <v>2380</v>
      </c>
      <c r="F1614" s="70" t="s">
        <v>4046</v>
      </c>
      <c r="G1614" s="70" t="s">
        <v>1092</v>
      </c>
      <c r="H1614" s="70" t="s">
        <v>90</v>
      </c>
      <c r="I1614" s="70" t="s">
        <v>24</v>
      </c>
      <c r="J1614">
        <v>0.9</v>
      </c>
      <c r="K1614">
        <v>2E-3</v>
      </c>
      <c r="L1614">
        <v>24</v>
      </c>
      <c r="M1614">
        <v>0</v>
      </c>
      <c r="N1614">
        <v>0</v>
      </c>
      <c r="O1614">
        <v>1</v>
      </c>
      <c r="P1614" s="70" t="s">
        <v>75</v>
      </c>
      <c r="Q1614">
        <v>0</v>
      </c>
      <c r="R1614">
        <v>0</v>
      </c>
    </row>
    <row r="1615" spans="1:18" x14ac:dyDescent="0.25">
      <c r="A1615">
        <v>1615</v>
      </c>
      <c r="B1615" s="31" t="s">
        <v>8474</v>
      </c>
      <c r="C1615" s="70" t="s">
        <v>1104</v>
      </c>
      <c r="D1615" s="70" t="s">
        <v>881</v>
      </c>
      <c r="E1615" s="70" t="s">
        <v>2380</v>
      </c>
      <c r="F1615" s="70" t="s">
        <v>2381</v>
      </c>
      <c r="G1615" s="70" t="s">
        <v>1092</v>
      </c>
      <c r="H1615" s="70" t="s">
        <v>90</v>
      </c>
      <c r="I1615" s="70" t="s">
        <v>24</v>
      </c>
      <c r="J1615">
        <v>0.9</v>
      </c>
      <c r="K1615">
        <v>2E-3</v>
      </c>
      <c r="L1615">
        <v>24</v>
      </c>
      <c r="M1615">
        <v>0</v>
      </c>
      <c r="N1615">
        <v>0</v>
      </c>
      <c r="O1615">
        <v>1</v>
      </c>
      <c r="P1615" s="70" t="s">
        <v>75</v>
      </c>
      <c r="Q1615">
        <v>0</v>
      </c>
      <c r="R1615">
        <v>0</v>
      </c>
    </row>
    <row r="1616" spans="1:18" x14ac:dyDescent="0.25">
      <c r="A1616">
        <v>1616</v>
      </c>
      <c r="B1616" s="31" t="s">
        <v>8475</v>
      </c>
      <c r="C1616" s="70" t="s">
        <v>1105</v>
      </c>
      <c r="D1616" s="70" t="s">
        <v>881</v>
      </c>
      <c r="E1616" s="70" t="s">
        <v>2380</v>
      </c>
      <c r="F1616" s="70" t="s">
        <v>2381</v>
      </c>
      <c r="G1616" s="70" t="s">
        <v>1092</v>
      </c>
      <c r="H1616" s="70" t="s">
        <v>90</v>
      </c>
      <c r="I1616" s="70" t="s">
        <v>24</v>
      </c>
      <c r="J1616">
        <v>0.9</v>
      </c>
      <c r="K1616">
        <v>2E-3</v>
      </c>
      <c r="L1616">
        <v>24</v>
      </c>
      <c r="M1616">
        <v>0</v>
      </c>
      <c r="N1616">
        <v>0</v>
      </c>
      <c r="O1616">
        <v>1</v>
      </c>
      <c r="P1616" s="70" t="s">
        <v>75</v>
      </c>
      <c r="Q1616">
        <v>0</v>
      </c>
      <c r="R1616">
        <v>0</v>
      </c>
    </row>
    <row r="1617" spans="1:18" x14ac:dyDescent="0.25">
      <c r="A1617">
        <v>1617</v>
      </c>
      <c r="B1617" s="31" t="s">
        <v>8476</v>
      </c>
      <c r="C1617" s="70" t="s">
        <v>1106</v>
      </c>
      <c r="D1617" s="70" t="s">
        <v>881</v>
      </c>
      <c r="E1617" s="70" t="s">
        <v>2380</v>
      </c>
      <c r="F1617" s="70" t="s">
        <v>2381</v>
      </c>
      <c r="G1617" s="70" t="s">
        <v>1092</v>
      </c>
      <c r="H1617" s="70" t="s">
        <v>299</v>
      </c>
      <c r="I1617" s="70" t="s">
        <v>24</v>
      </c>
      <c r="J1617">
        <v>0.8</v>
      </c>
      <c r="K1617">
        <v>1E-3</v>
      </c>
      <c r="L1617">
        <v>30</v>
      </c>
      <c r="M1617">
        <v>0</v>
      </c>
      <c r="N1617">
        <v>0</v>
      </c>
      <c r="O1617">
        <v>1</v>
      </c>
      <c r="P1617" s="70" t="s">
        <v>75</v>
      </c>
      <c r="Q1617">
        <v>0</v>
      </c>
      <c r="R1617">
        <v>0</v>
      </c>
    </row>
    <row r="1618" spans="1:18" x14ac:dyDescent="0.25">
      <c r="A1618">
        <v>1618</v>
      </c>
      <c r="B1618" s="31" t="s">
        <v>8477</v>
      </c>
      <c r="C1618" s="70" t="s">
        <v>1107</v>
      </c>
      <c r="D1618" s="70" t="s">
        <v>209</v>
      </c>
      <c r="E1618" s="70" t="s">
        <v>4279</v>
      </c>
      <c r="F1618" s="70" t="s">
        <v>2672</v>
      </c>
      <c r="G1618" s="70" t="s">
        <v>1092</v>
      </c>
      <c r="H1618" s="70" t="s">
        <v>90</v>
      </c>
      <c r="I1618" s="70" t="s">
        <v>24</v>
      </c>
      <c r="J1618">
        <v>0.45</v>
      </c>
      <c r="K1618">
        <v>1E-3</v>
      </c>
      <c r="L1618">
        <v>24</v>
      </c>
      <c r="M1618">
        <v>0</v>
      </c>
      <c r="N1618">
        <v>0</v>
      </c>
      <c r="O1618">
        <v>1</v>
      </c>
      <c r="P1618" s="70" t="s">
        <v>75</v>
      </c>
      <c r="Q1618">
        <v>0</v>
      </c>
      <c r="R1618">
        <v>0</v>
      </c>
    </row>
    <row r="1619" spans="1:18" x14ac:dyDescent="0.25">
      <c r="A1619">
        <v>1619</v>
      </c>
      <c r="B1619" s="31" t="s">
        <v>8478</v>
      </c>
      <c r="C1619" s="70" t="s">
        <v>1108</v>
      </c>
      <c r="D1619" s="70" t="s">
        <v>34</v>
      </c>
      <c r="E1619" s="70" t="s">
        <v>2699</v>
      </c>
      <c r="F1619" s="70" t="s">
        <v>4049</v>
      </c>
      <c r="G1619" s="70" t="s">
        <v>4050</v>
      </c>
      <c r="H1619" s="70" t="s">
        <v>299</v>
      </c>
      <c r="I1619" s="70" t="s">
        <v>24</v>
      </c>
      <c r="J1619">
        <v>0.09</v>
      </c>
      <c r="K1619">
        <v>0</v>
      </c>
      <c r="L1619">
        <v>30</v>
      </c>
      <c r="M1619">
        <v>0</v>
      </c>
      <c r="N1619">
        <v>0</v>
      </c>
      <c r="O1619">
        <v>1</v>
      </c>
      <c r="P1619" s="70" t="s">
        <v>553</v>
      </c>
      <c r="Q1619">
        <v>0</v>
      </c>
      <c r="R1619">
        <v>0</v>
      </c>
    </row>
    <row r="1620" spans="1:18" x14ac:dyDescent="0.25">
      <c r="A1620">
        <v>1620</v>
      </c>
      <c r="B1620" s="31" t="s">
        <v>8479</v>
      </c>
      <c r="C1620" s="70" t="s">
        <v>1109</v>
      </c>
      <c r="D1620" s="70" t="s">
        <v>34</v>
      </c>
      <c r="E1620" s="70" t="s">
        <v>2699</v>
      </c>
      <c r="F1620" s="70" t="s">
        <v>4049</v>
      </c>
      <c r="G1620" s="70" t="s">
        <v>4050</v>
      </c>
      <c r="H1620" s="70" t="s">
        <v>23</v>
      </c>
      <c r="I1620" s="70" t="s">
        <v>24</v>
      </c>
      <c r="J1620">
        <v>1.6E-2</v>
      </c>
      <c r="K1620">
        <v>0</v>
      </c>
      <c r="L1620">
        <v>1</v>
      </c>
      <c r="M1620">
        <v>0</v>
      </c>
      <c r="N1620">
        <v>0</v>
      </c>
      <c r="O1620">
        <v>1</v>
      </c>
      <c r="P1620" s="70" t="s">
        <v>553</v>
      </c>
      <c r="Q1620">
        <v>0</v>
      </c>
      <c r="R1620">
        <v>0</v>
      </c>
    </row>
    <row r="1621" spans="1:18" x14ac:dyDescent="0.25">
      <c r="A1621">
        <v>1621</v>
      </c>
      <c r="B1621" s="31" t="s">
        <v>8480</v>
      </c>
      <c r="C1621" s="70" t="s">
        <v>1110</v>
      </c>
      <c r="D1621" s="70" t="s">
        <v>34</v>
      </c>
      <c r="E1621" s="70" t="s">
        <v>2699</v>
      </c>
      <c r="F1621" s="70" t="s">
        <v>4049</v>
      </c>
      <c r="G1621" s="70" t="s">
        <v>4050</v>
      </c>
      <c r="H1621" s="70" t="s">
        <v>23</v>
      </c>
      <c r="I1621" s="70" t="s">
        <v>24</v>
      </c>
      <c r="J1621">
        <v>1.6E-2</v>
      </c>
      <c r="K1621">
        <v>0</v>
      </c>
      <c r="L1621">
        <v>1</v>
      </c>
      <c r="M1621">
        <v>0</v>
      </c>
      <c r="N1621">
        <v>0</v>
      </c>
      <c r="O1621">
        <v>1</v>
      </c>
      <c r="P1621" s="70" t="s">
        <v>553</v>
      </c>
      <c r="Q1621">
        <v>0</v>
      </c>
      <c r="R1621">
        <v>0</v>
      </c>
    </row>
    <row r="1622" spans="1:18" x14ac:dyDescent="0.25">
      <c r="A1622">
        <v>1622</v>
      </c>
      <c r="B1622" s="31" t="s">
        <v>8481</v>
      </c>
      <c r="C1622" s="70" t="s">
        <v>1111</v>
      </c>
      <c r="D1622" s="70" t="s">
        <v>34</v>
      </c>
      <c r="E1622" s="70" t="s">
        <v>2699</v>
      </c>
      <c r="F1622" s="70" t="s">
        <v>4049</v>
      </c>
      <c r="G1622" s="70" t="s">
        <v>4050</v>
      </c>
      <c r="H1622" s="70" t="s">
        <v>23</v>
      </c>
      <c r="I1622" s="70" t="s">
        <v>24</v>
      </c>
      <c r="J1622">
        <v>1.4999999999999999E-2</v>
      </c>
      <c r="K1622">
        <v>0</v>
      </c>
      <c r="L1622">
        <v>1</v>
      </c>
      <c r="M1622">
        <v>0</v>
      </c>
      <c r="N1622">
        <v>0</v>
      </c>
      <c r="O1622">
        <v>1</v>
      </c>
      <c r="P1622" s="70" t="s">
        <v>553</v>
      </c>
      <c r="Q1622">
        <v>0</v>
      </c>
      <c r="R1622">
        <v>0</v>
      </c>
    </row>
    <row r="1623" spans="1:18" x14ac:dyDescent="0.25">
      <c r="A1623">
        <v>1623</v>
      </c>
      <c r="B1623" s="31" t="s">
        <v>8482</v>
      </c>
      <c r="C1623" s="70" t="s">
        <v>1112</v>
      </c>
      <c r="D1623" s="70" t="s">
        <v>34</v>
      </c>
      <c r="E1623" s="70" t="s">
        <v>2699</v>
      </c>
      <c r="F1623" s="70" t="s">
        <v>4049</v>
      </c>
      <c r="G1623" s="70" t="s">
        <v>4050</v>
      </c>
      <c r="H1623" s="70" t="s">
        <v>222</v>
      </c>
      <c r="I1623" s="70" t="s">
        <v>24</v>
      </c>
      <c r="J1623">
        <v>1.6E-2</v>
      </c>
      <c r="K1623">
        <v>0</v>
      </c>
      <c r="L1623">
        <v>24</v>
      </c>
      <c r="M1623">
        <v>0</v>
      </c>
      <c r="N1623">
        <v>0</v>
      </c>
      <c r="O1623">
        <v>1</v>
      </c>
      <c r="P1623" s="70" t="s">
        <v>553</v>
      </c>
      <c r="Q1623">
        <v>0</v>
      </c>
      <c r="R1623">
        <v>0</v>
      </c>
    </row>
    <row r="1624" spans="1:18" x14ac:dyDescent="0.25">
      <c r="A1624">
        <v>1624</v>
      </c>
      <c r="B1624" s="31" t="s">
        <v>8483</v>
      </c>
      <c r="C1624" s="70" t="s">
        <v>1113</v>
      </c>
      <c r="D1624" s="70" t="s">
        <v>34</v>
      </c>
      <c r="E1624" s="70" t="s">
        <v>2699</v>
      </c>
      <c r="F1624" s="70" t="s">
        <v>4049</v>
      </c>
      <c r="G1624" s="70" t="s">
        <v>4050</v>
      </c>
      <c r="H1624" s="70" t="s">
        <v>103</v>
      </c>
      <c r="I1624" s="70" t="s">
        <v>24</v>
      </c>
      <c r="J1624">
        <v>0.2</v>
      </c>
      <c r="K1624">
        <v>3.0000000000000001E-3</v>
      </c>
      <c r="L1624">
        <v>12</v>
      </c>
      <c r="M1624">
        <v>0</v>
      </c>
      <c r="N1624">
        <v>0</v>
      </c>
      <c r="O1624">
        <v>1</v>
      </c>
      <c r="P1624" s="70" t="s">
        <v>553</v>
      </c>
      <c r="Q1624">
        <v>0</v>
      </c>
      <c r="R1624">
        <v>0</v>
      </c>
    </row>
    <row r="1625" spans="1:18" x14ac:dyDescent="0.25">
      <c r="A1625">
        <v>1625</v>
      </c>
      <c r="B1625" s="31" t="s">
        <v>8484</v>
      </c>
      <c r="C1625" s="70" t="s">
        <v>3578</v>
      </c>
      <c r="D1625" s="70" t="s">
        <v>34</v>
      </c>
      <c r="E1625" s="70" t="s">
        <v>2699</v>
      </c>
      <c r="F1625" s="70" t="s">
        <v>4049</v>
      </c>
      <c r="G1625" s="70" t="s">
        <v>4050</v>
      </c>
      <c r="H1625" s="70" t="s">
        <v>299</v>
      </c>
      <c r="I1625" s="70" t="s">
        <v>24</v>
      </c>
      <c r="J1625">
        <v>7.4999999999999997E-2</v>
      </c>
      <c r="K1625">
        <v>0</v>
      </c>
      <c r="L1625">
        <v>30</v>
      </c>
      <c r="M1625">
        <v>0</v>
      </c>
      <c r="N1625">
        <v>0</v>
      </c>
      <c r="O1625">
        <v>1</v>
      </c>
      <c r="P1625" s="70" t="s">
        <v>553</v>
      </c>
      <c r="Q1625">
        <v>0</v>
      </c>
      <c r="R1625">
        <v>0</v>
      </c>
    </row>
    <row r="1626" spans="1:18" x14ac:dyDescent="0.25">
      <c r="A1626">
        <v>1626</v>
      </c>
      <c r="B1626" s="31" t="s">
        <v>8485</v>
      </c>
      <c r="C1626" s="70" t="s">
        <v>1114</v>
      </c>
      <c r="D1626" s="70" t="s">
        <v>34</v>
      </c>
      <c r="E1626" s="70" t="s">
        <v>2699</v>
      </c>
      <c r="F1626" s="70" t="s">
        <v>4049</v>
      </c>
      <c r="G1626" s="70" t="s">
        <v>4050</v>
      </c>
      <c r="H1626" s="70" t="s">
        <v>299</v>
      </c>
      <c r="I1626" s="70" t="s">
        <v>24</v>
      </c>
      <c r="J1626">
        <v>0.156</v>
      </c>
      <c r="K1626">
        <v>0</v>
      </c>
      <c r="L1626">
        <v>30</v>
      </c>
      <c r="M1626">
        <v>0</v>
      </c>
      <c r="N1626">
        <v>0</v>
      </c>
      <c r="O1626">
        <v>1</v>
      </c>
      <c r="P1626" s="70" t="s">
        <v>553</v>
      </c>
      <c r="Q1626">
        <v>0</v>
      </c>
      <c r="R1626">
        <v>0</v>
      </c>
    </row>
    <row r="1627" spans="1:18" x14ac:dyDescent="0.25">
      <c r="A1627">
        <v>1627</v>
      </c>
      <c r="B1627" s="31" t="s">
        <v>8486</v>
      </c>
      <c r="C1627" s="70" t="s">
        <v>1115</v>
      </c>
      <c r="D1627" s="70" t="s">
        <v>34</v>
      </c>
      <c r="E1627" s="70" t="s">
        <v>2699</v>
      </c>
      <c r="F1627" s="70" t="s">
        <v>4049</v>
      </c>
      <c r="G1627" s="70" t="s">
        <v>4050</v>
      </c>
      <c r="H1627" s="70" t="s">
        <v>245</v>
      </c>
      <c r="I1627" s="70" t="s">
        <v>24</v>
      </c>
      <c r="J1627">
        <v>0.17499999999999999</v>
      </c>
      <c r="K1627">
        <v>6.9999999999999999E-4</v>
      </c>
      <c r="L1627">
        <v>30</v>
      </c>
      <c r="M1627">
        <v>0</v>
      </c>
      <c r="N1627">
        <v>0</v>
      </c>
      <c r="O1627">
        <v>1</v>
      </c>
      <c r="P1627" s="70" t="s">
        <v>553</v>
      </c>
      <c r="Q1627">
        <v>0</v>
      </c>
      <c r="R1627">
        <v>0</v>
      </c>
    </row>
    <row r="1628" spans="1:18" x14ac:dyDescent="0.25">
      <c r="A1628">
        <v>1628</v>
      </c>
      <c r="B1628" s="31" t="s">
        <v>8487</v>
      </c>
      <c r="C1628" s="70" t="s">
        <v>1116</v>
      </c>
      <c r="D1628" s="70" t="s">
        <v>34</v>
      </c>
      <c r="E1628" s="70" t="s">
        <v>2699</v>
      </c>
      <c r="F1628" s="70" t="s">
        <v>4049</v>
      </c>
      <c r="G1628" s="70" t="s">
        <v>4050</v>
      </c>
      <c r="H1628" s="70" t="s">
        <v>299</v>
      </c>
      <c r="I1628" s="70" t="s">
        <v>24</v>
      </c>
      <c r="J1628">
        <v>0.15</v>
      </c>
      <c r="K1628">
        <v>0</v>
      </c>
      <c r="L1628">
        <v>30</v>
      </c>
      <c r="M1628">
        <v>0</v>
      </c>
      <c r="N1628">
        <v>0</v>
      </c>
      <c r="O1628">
        <v>1</v>
      </c>
      <c r="P1628" s="70" t="s">
        <v>553</v>
      </c>
      <c r="Q1628">
        <v>0</v>
      </c>
      <c r="R1628">
        <v>0</v>
      </c>
    </row>
    <row r="1629" spans="1:18" x14ac:dyDescent="0.25">
      <c r="A1629">
        <v>1629</v>
      </c>
      <c r="B1629" s="31" t="s">
        <v>8488</v>
      </c>
      <c r="C1629" s="70" t="s">
        <v>1117</v>
      </c>
      <c r="D1629" s="70" t="s">
        <v>34</v>
      </c>
      <c r="E1629" s="70" t="s">
        <v>2699</v>
      </c>
      <c r="F1629" s="70" t="s">
        <v>4049</v>
      </c>
      <c r="G1629" s="70" t="s">
        <v>4050</v>
      </c>
      <c r="H1629" s="70" t="s">
        <v>1118</v>
      </c>
      <c r="I1629" s="70" t="s">
        <v>24</v>
      </c>
      <c r="J1629">
        <v>0.09</v>
      </c>
      <c r="K1629">
        <v>6.9999999999999999E-4</v>
      </c>
      <c r="L1629">
        <v>30</v>
      </c>
      <c r="M1629">
        <v>0</v>
      </c>
      <c r="N1629">
        <v>0</v>
      </c>
      <c r="O1629">
        <v>1</v>
      </c>
      <c r="P1629" s="70" t="s">
        <v>553</v>
      </c>
      <c r="Q1629">
        <v>0</v>
      </c>
      <c r="R1629">
        <v>0</v>
      </c>
    </row>
    <row r="1630" spans="1:18" x14ac:dyDescent="0.25">
      <c r="A1630">
        <v>1630</v>
      </c>
      <c r="B1630" s="31" t="s">
        <v>8489</v>
      </c>
      <c r="C1630" s="70" t="s">
        <v>1119</v>
      </c>
      <c r="D1630" s="70" t="s">
        <v>34</v>
      </c>
      <c r="E1630" s="70" t="s">
        <v>2699</v>
      </c>
      <c r="F1630" s="70" t="s">
        <v>4049</v>
      </c>
      <c r="G1630" s="70" t="s">
        <v>4050</v>
      </c>
      <c r="H1630" s="70" t="s">
        <v>299</v>
      </c>
      <c r="I1630" s="70" t="s">
        <v>24</v>
      </c>
      <c r="J1630">
        <v>0.09</v>
      </c>
      <c r="K1630">
        <v>0</v>
      </c>
      <c r="L1630">
        <v>30</v>
      </c>
      <c r="M1630">
        <v>0</v>
      </c>
      <c r="N1630">
        <v>0</v>
      </c>
      <c r="O1630">
        <v>1</v>
      </c>
      <c r="P1630" s="70" t="s">
        <v>553</v>
      </c>
      <c r="Q1630">
        <v>0</v>
      </c>
      <c r="R1630">
        <v>0</v>
      </c>
    </row>
    <row r="1631" spans="1:18" x14ac:dyDescent="0.25">
      <c r="A1631">
        <v>1631</v>
      </c>
      <c r="B1631" s="31" t="s">
        <v>8490</v>
      </c>
      <c r="C1631" s="70" t="s">
        <v>4807</v>
      </c>
      <c r="D1631" s="70" t="s">
        <v>34</v>
      </c>
      <c r="E1631" s="70" t="s">
        <v>2699</v>
      </c>
      <c r="F1631" s="70" t="s">
        <v>4049</v>
      </c>
      <c r="G1631" s="70" t="s">
        <v>4050</v>
      </c>
      <c r="H1631" s="70" t="s">
        <v>299</v>
      </c>
      <c r="I1631" s="70" t="s">
        <v>24</v>
      </c>
      <c r="J1631">
        <v>0.09</v>
      </c>
      <c r="K1631">
        <v>0</v>
      </c>
      <c r="L1631">
        <v>30</v>
      </c>
      <c r="M1631">
        <v>0</v>
      </c>
      <c r="N1631">
        <v>0</v>
      </c>
      <c r="O1631">
        <v>1</v>
      </c>
      <c r="P1631" s="70" t="s">
        <v>553</v>
      </c>
      <c r="Q1631">
        <v>0</v>
      </c>
      <c r="R1631">
        <v>0</v>
      </c>
    </row>
    <row r="1632" spans="1:18" x14ac:dyDescent="0.25">
      <c r="A1632">
        <v>1632</v>
      </c>
      <c r="B1632" s="31" t="s">
        <v>8491</v>
      </c>
      <c r="C1632" s="70" t="s">
        <v>1120</v>
      </c>
      <c r="D1632" s="70" t="s">
        <v>57</v>
      </c>
      <c r="E1632" s="70" t="s">
        <v>4579</v>
      </c>
      <c r="F1632" s="70" t="s">
        <v>4580</v>
      </c>
      <c r="G1632" s="70" t="s">
        <v>1121</v>
      </c>
      <c r="H1632" s="70" t="s">
        <v>222</v>
      </c>
      <c r="I1632" s="70" t="s">
        <v>24</v>
      </c>
      <c r="J1632">
        <v>0.25</v>
      </c>
      <c r="K1632">
        <v>3.6000000000000002E-4</v>
      </c>
      <c r="L1632">
        <v>24</v>
      </c>
      <c r="M1632">
        <v>0</v>
      </c>
      <c r="N1632">
        <v>0</v>
      </c>
      <c r="O1632">
        <v>1</v>
      </c>
      <c r="P1632" s="70" t="s">
        <v>336</v>
      </c>
      <c r="Q1632">
        <v>0</v>
      </c>
      <c r="R1632">
        <v>0</v>
      </c>
    </row>
    <row r="1633" spans="1:18" x14ac:dyDescent="0.25">
      <c r="A1633">
        <v>1633</v>
      </c>
      <c r="B1633" s="31" t="s">
        <v>8492</v>
      </c>
      <c r="C1633" s="70" t="s">
        <v>6623</v>
      </c>
      <c r="D1633" s="70" t="s">
        <v>39</v>
      </c>
      <c r="E1633" s="70" t="s">
        <v>2454</v>
      </c>
      <c r="F1633" s="70" t="s">
        <v>1122</v>
      </c>
      <c r="G1633" s="70" t="s">
        <v>6624</v>
      </c>
      <c r="H1633" s="70" t="s">
        <v>59</v>
      </c>
      <c r="I1633" s="70" t="s">
        <v>24</v>
      </c>
      <c r="J1633">
        <v>0.7</v>
      </c>
      <c r="K1633">
        <v>1E-3</v>
      </c>
      <c r="L1633">
        <v>12</v>
      </c>
      <c r="M1633">
        <v>0</v>
      </c>
      <c r="N1633">
        <v>0</v>
      </c>
      <c r="O1633">
        <v>1</v>
      </c>
      <c r="P1633" s="70" t="s">
        <v>336</v>
      </c>
      <c r="Q1633">
        <v>0</v>
      </c>
      <c r="R1633">
        <v>0</v>
      </c>
    </row>
    <row r="1634" spans="1:18" x14ac:dyDescent="0.25">
      <c r="A1634">
        <v>1634</v>
      </c>
      <c r="B1634" s="31" t="s">
        <v>8493</v>
      </c>
      <c r="C1634" s="70" t="s">
        <v>6625</v>
      </c>
      <c r="D1634" s="70" t="s">
        <v>39</v>
      </c>
      <c r="E1634" s="70" t="s">
        <v>2454</v>
      </c>
      <c r="F1634" s="70" t="s">
        <v>1122</v>
      </c>
      <c r="G1634" s="70" t="s">
        <v>6624</v>
      </c>
      <c r="H1634" s="70" t="s">
        <v>59</v>
      </c>
      <c r="I1634" s="70" t="s">
        <v>24</v>
      </c>
      <c r="J1634">
        <v>0.7</v>
      </c>
      <c r="K1634">
        <v>1E-3</v>
      </c>
      <c r="L1634">
        <v>12</v>
      </c>
      <c r="M1634">
        <v>0</v>
      </c>
      <c r="N1634">
        <v>0</v>
      </c>
      <c r="O1634">
        <v>1</v>
      </c>
      <c r="P1634" s="70" t="s">
        <v>336</v>
      </c>
      <c r="Q1634">
        <v>0</v>
      </c>
      <c r="R1634">
        <v>0</v>
      </c>
    </row>
    <row r="1635" spans="1:18" x14ac:dyDescent="0.25">
      <c r="A1635">
        <v>1635</v>
      </c>
      <c r="B1635" s="31" t="s">
        <v>8494</v>
      </c>
      <c r="C1635" s="70" t="s">
        <v>6626</v>
      </c>
      <c r="D1635" s="70" t="s">
        <v>39</v>
      </c>
      <c r="E1635" s="70" t="s">
        <v>2454</v>
      </c>
      <c r="F1635" s="70" t="s">
        <v>1122</v>
      </c>
      <c r="G1635" s="70" t="s">
        <v>6624</v>
      </c>
      <c r="H1635" s="70" t="s">
        <v>59</v>
      </c>
      <c r="I1635" s="70" t="s">
        <v>24</v>
      </c>
      <c r="J1635">
        <v>0.7</v>
      </c>
      <c r="K1635">
        <v>1E-3</v>
      </c>
      <c r="L1635">
        <v>12</v>
      </c>
      <c r="M1635">
        <v>0</v>
      </c>
      <c r="N1635">
        <v>0</v>
      </c>
      <c r="O1635">
        <v>1</v>
      </c>
      <c r="P1635" s="70" t="s">
        <v>336</v>
      </c>
      <c r="Q1635">
        <v>0</v>
      </c>
      <c r="R1635">
        <v>0</v>
      </c>
    </row>
    <row r="1636" spans="1:18" x14ac:dyDescent="0.25">
      <c r="A1636">
        <v>1636</v>
      </c>
      <c r="B1636" s="31" t="s">
        <v>8495</v>
      </c>
      <c r="C1636" s="70" t="s">
        <v>6627</v>
      </c>
      <c r="D1636" s="70" t="s">
        <v>39</v>
      </c>
      <c r="E1636" s="70" t="s">
        <v>2454</v>
      </c>
      <c r="F1636" s="70" t="s">
        <v>1122</v>
      </c>
      <c r="G1636" s="70" t="s">
        <v>6624</v>
      </c>
      <c r="H1636" s="70" t="s">
        <v>59</v>
      </c>
      <c r="I1636" s="70" t="s">
        <v>24</v>
      </c>
      <c r="J1636">
        <v>0.7</v>
      </c>
      <c r="K1636">
        <v>1E-3</v>
      </c>
      <c r="L1636">
        <v>12</v>
      </c>
      <c r="M1636">
        <v>0</v>
      </c>
      <c r="N1636">
        <v>0</v>
      </c>
      <c r="O1636">
        <v>1</v>
      </c>
      <c r="P1636" s="70" t="s">
        <v>336</v>
      </c>
      <c r="Q1636">
        <v>0</v>
      </c>
      <c r="R1636">
        <v>0</v>
      </c>
    </row>
    <row r="1637" spans="1:18" x14ac:dyDescent="0.25">
      <c r="A1637">
        <v>1637</v>
      </c>
      <c r="B1637" s="31" t="s">
        <v>8496</v>
      </c>
      <c r="C1637" s="70" t="s">
        <v>6628</v>
      </c>
      <c r="D1637" s="70" t="s">
        <v>39</v>
      </c>
      <c r="E1637" s="70" t="s">
        <v>2454</v>
      </c>
      <c r="F1637" s="70" t="s">
        <v>1122</v>
      </c>
      <c r="G1637" s="70" t="s">
        <v>6624</v>
      </c>
      <c r="H1637" s="70" t="s">
        <v>59</v>
      </c>
      <c r="I1637" s="70" t="s">
        <v>24</v>
      </c>
      <c r="J1637">
        <v>0.7</v>
      </c>
      <c r="K1637">
        <v>1E-3</v>
      </c>
      <c r="L1637">
        <v>12</v>
      </c>
      <c r="M1637">
        <v>0</v>
      </c>
      <c r="N1637">
        <v>0</v>
      </c>
      <c r="O1637">
        <v>1</v>
      </c>
      <c r="P1637" s="70" t="s">
        <v>336</v>
      </c>
      <c r="Q1637">
        <v>0</v>
      </c>
      <c r="R1637">
        <v>0</v>
      </c>
    </row>
    <row r="1638" spans="1:18" x14ac:dyDescent="0.25">
      <c r="A1638">
        <v>1638</v>
      </c>
      <c r="B1638" s="31" t="s">
        <v>8497</v>
      </c>
      <c r="C1638" s="70" t="s">
        <v>4808</v>
      </c>
      <c r="D1638" s="70" t="s">
        <v>57</v>
      </c>
      <c r="E1638" s="70" t="s">
        <v>4579</v>
      </c>
      <c r="F1638" s="70" t="s">
        <v>4580</v>
      </c>
      <c r="G1638" s="70" t="s">
        <v>1123</v>
      </c>
      <c r="H1638" s="70" t="s">
        <v>222</v>
      </c>
      <c r="I1638" s="70" t="s">
        <v>24</v>
      </c>
      <c r="J1638">
        <v>0.442</v>
      </c>
      <c r="K1638">
        <v>0</v>
      </c>
      <c r="L1638">
        <v>24</v>
      </c>
      <c r="M1638">
        <v>0</v>
      </c>
      <c r="N1638">
        <v>0</v>
      </c>
      <c r="O1638">
        <v>1</v>
      </c>
      <c r="P1638" s="70" t="s">
        <v>336</v>
      </c>
      <c r="Q1638">
        <v>0</v>
      </c>
      <c r="R1638">
        <v>0</v>
      </c>
    </row>
    <row r="1639" spans="1:18" x14ac:dyDescent="0.25">
      <c r="A1639">
        <v>1639</v>
      </c>
      <c r="B1639" s="31" t="s">
        <v>8498</v>
      </c>
      <c r="C1639" s="70" t="s">
        <v>4809</v>
      </c>
      <c r="D1639" s="70" t="s">
        <v>36</v>
      </c>
      <c r="E1639" s="70" t="s">
        <v>4052</v>
      </c>
      <c r="F1639" s="70" t="s">
        <v>37</v>
      </c>
      <c r="G1639" s="70" t="s">
        <v>1124</v>
      </c>
      <c r="H1639" s="70" t="s">
        <v>222</v>
      </c>
      <c r="I1639" s="70" t="s">
        <v>24</v>
      </c>
      <c r="J1639">
        <v>0.14199999999999999</v>
      </c>
      <c r="K1639">
        <v>1E-3</v>
      </c>
      <c r="L1639">
        <v>24</v>
      </c>
      <c r="M1639">
        <v>0</v>
      </c>
      <c r="N1639">
        <v>0</v>
      </c>
      <c r="O1639">
        <v>1</v>
      </c>
      <c r="P1639" s="70" t="s">
        <v>38</v>
      </c>
      <c r="Q1639">
        <v>0</v>
      </c>
      <c r="R1639">
        <v>0</v>
      </c>
    </row>
    <row r="1640" spans="1:18" x14ac:dyDescent="0.25">
      <c r="A1640">
        <v>1640</v>
      </c>
      <c r="B1640" s="31" t="s">
        <v>8499</v>
      </c>
      <c r="C1640" s="70" t="s">
        <v>2910</v>
      </c>
      <c r="D1640" s="70" t="s">
        <v>209</v>
      </c>
      <c r="E1640" s="70" t="s">
        <v>4279</v>
      </c>
      <c r="F1640" s="70" t="s">
        <v>4693</v>
      </c>
      <c r="G1640" s="70" t="s">
        <v>828</v>
      </c>
      <c r="H1640" s="70" t="s">
        <v>222</v>
      </c>
      <c r="I1640" s="70" t="s">
        <v>24</v>
      </c>
      <c r="J1640">
        <v>0.113</v>
      </c>
      <c r="K1640">
        <v>2.0670000000000001E-4</v>
      </c>
      <c r="L1640">
        <v>24</v>
      </c>
      <c r="M1640">
        <v>0</v>
      </c>
      <c r="N1640">
        <v>0</v>
      </c>
      <c r="O1640">
        <v>1</v>
      </c>
      <c r="P1640" s="70" t="s">
        <v>91</v>
      </c>
      <c r="Q1640">
        <v>0</v>
      </c>
      <c r="R1640">
        <v>0</v>
      </c>
    </row>
    <row r="1641" spans="1:18" x14ac:dyDescent="0.25">
      <c r="A1641">
        <v>1641</v>
      </c>
      <c r="B1641" s="31" t="s">
        <v>8500</v>
      </c>
      <c r="C1641" s="70" t="s">
        <v>2799</v>
      </c>
      <c r="D1641" s="70" t="s">
        <v>209</v>
      </c>
      <c r="E1641" s="70" t="s">
        <v>4279</v>
      </c>
      <c r="F1641" s="70" t="s">
        <v>4693</v>
      </c>
      <c r="G1641" s="70" t="s">
        <v>828</v>
      </c>
      <c r="H1641" s="70" t="s">
        <v>222</v>
      </c>
      <c r="I1641" s="70" t="s">
        <v>24</v>
      </c>
      <c r="J1641">
        <v>0.113</v>
      </c>
      <c r="K1641">
        <v>2.0670000000000001E-4</v>
      </c>
      <c r="L1641">
        <v>24</v>
      </c>
      <c r="M1641">
        <v>0</v>
      </c>
      <c r="N1641">
        <v>0</v>
      </c>
      <c r="O1641">
        <v>1</v>
      </c>
      <c r="P1641" s="70" t="s">
        <v>91</v>
      </c>
      <c r="Q1641">
        <v>0</v>
      </c>
      <c r="R1641">
        <v>0</v>
      </c>
    </row>
    <row r="1642" spans="1:18" x14ac:dyDescent="0.25">
      <c r="A1642">
        <v>1642</v>
      </c>
      <c r="B1642" s="31" t="s">
        <v>8501</v>
      </c>
      <c r="C1642" s="70" t="s">
        <v>1125</v>
      </c>
      <c r="D1642" s="70" t="s">
        <v>209</v>
      </c>
      <c r="E1642" s="70" t="s">
        <v>4279</v>
      </c>
      <c r="F1642" s="70" t="s">
        <v>4693</v>
      </c>
      <c r="G1642" s="70" t="s">
        <v>828</v>
      </c>
      <c r="H1642" s="70" t="s">
        <v>222</v>
      </c>
      <c r="I1642" s="70" t="s">
        <v>24</v>
      </c>
      <c r="J1642">
        <v>0.113</v>
      </c>
      <c r="K1642">
        <v>2.0670000000000001E-4</v>
      </c>
      <c r="L1642">
        <v>24</v>
      </c>
      <c r="M1642">
        <v>0</v>
      </c>
      <c r="N1642">
        <v>0</v>
      </c>
      <c r="O1642">
        <v>1</v>
      </c>
      <c r="P1642" s="70" t="s">
        <v>91</v>
      </c>
      <c r="Q1642">
        <v>0</v>
      </c>
      <c r="R1642">
        <v>0</v>
      </c>
    </row>
    <row r="1643" spans="1:18" x14ac:dyDescent="0.25">
      <c r="A1643">
        <v>1643</v>
      </c>
      <c r="B1643" s="31" t="s">
        <v>8502</v>
      </c>
      <c r="C1643" s="70" t="s">
        <v>3959</v>
      </c>
      <c r="D1643" s="70" t="s">
        <v>209</v>
      </c>
      <c r="E1643" s="70" t="s">
        <v>4279</v>
      </c>
      <c r="F1643" s="70" t="s">
        <v>4693</v>
      </c>
      <c r="G1643" s="70" t="s">
        <v>828</v>
      </c>
      <c r="H1643" s="70" t="s">
        <v>222</v>
      </c>
      <c r="I1643" s="70" t="s">
        <v>24</v>
      </c>
      <c r="J1643">
        <v>0.113</v>
      </c>
      <c r="K1643">
        <v>2.0670000000000001E-4</v>
      </c>
      <c r="L1643">
        <v>24</v>
      </c>
      <c r="M1643">
        <v>0</v>
      </c>
      <c r="N1643">
        <v>0</v>
      </c>
      <c r="O1643">
        <v>1</v>
      </c>
      <c r="P1643" s="70" t="s">
        <v>91</v>
      </c>
      <c r="Q1643">
        <v>0</v>
      </c>
      <c r="R1643">
        <v>0</v>
      </c>
    </row>
    <row r="1644" spans="1:18" x14ac:dyDescent="0.25">
      <c r="A1644">
        <v>1644</v>
      </c>
      <c r="B1644" s="31" t="s">
        <v>8503</v>
      </c>
      <c r="C1644" s="70" t="s">
        <v>3962</v>
      </c>
      <c r="D1644" s="70" t="s">
        <v>209</v>
      </c>
      <c r="E1644" s="70" t="s">
        <v>4279</v>
      </c>
      <c r="F1644" s="70" t="s">
        <v>4693</v>
      </c>
      <c r="G1644" s="70" t="s">
        <v>828</v>
      </c>
      <c r="H1644" s="70" t="s">
        <v>222</v>
      </c>
      <c r="I1644" s="70" t="s">
        <v>24</v>
      </c>
      <c r="J1644">
        <v>0.113</v>
      </c>
      <c r="K1644">
        <v>2.0670000000000001E-4</v>
      </c>
      <c r="L1644">
        <v>24</v>
      </c>
      <c r="M1644">
        <v>0</v>
      </c>
      <c r="N1644">
        <v>0</v>
      </c>
      <c r="O1644">
        <v>1</v>
      </c>
      <c r="P1644" s="70" t="s">
        <v>91</v>
      </c>
      <c r="Q1644">
        <v>0</v>
      </c>
      <c r="R1644">
        <v>0</v>
      </c>
    </row>
    <row r="1645" spans="1:18" x14ac:dyDescent="0.25">
      <c r="A1645">
        <v>1645</v>
      </c>
      <c r="B1645" s="31" t="s">
        <v>8504</v>
      </c>
      <c r="C1645" s="70" t="s">
        <v>3961</v>
      </c>
      <c r="D1645" s="70" t="s">
        <v>209</v>
      </c>
      <c r="E1645" s="70" t="s">
        <v>4279</v>
      </c>
      <c r="F1645" s="70" t="s">
        <v>4693</v>
      </c>
      <c r="G1645" s="70" t="s">
        <v>828</v>
      </c>
      <c r="H1645" s="70" t="s">
        <v>222</v>
      </c>
      <c r="I1645" s="70" t="s">
        <v>24</v>
      </c>
      <c r="J1645">
        <v>0.113</v>
      </c>
      <c r="K1645">
        <v>2.0670000000000001E-4</v>
      </c>
      <c r="L1645">
        <v>24</v>
      </c>
      <c r="M1645">
        <v>0</v>
      </c>
      <c r="N1645">
        <v>0</v>
      </c>
      <c r="O1645">
        <v>1</v>
      </c>
      <c r="P1645" s="70" t="s">
        <v>91</v>
      </c>
      <c r="Q1645">
        <v>0</v>
      </c>
      <c r="R1645">
        <v>0</v>
      </c>
    </row>
    <row r="1646" spans="1:18" x14ac:dyDescent="0.25">
      <c r="A1646">
        <v>1646</v>
      </c>
      <c r="B1646" s="31" t="s">
        <v>8505</v>
      </c>
      <c r="C1646" s="70" t="s">
        <v>1126</v>
      </c>
      <c r="D1646" s="70" t="s">
        <v>166</v>
      </c>
      <c r="E1646" s="70" t="s">
        <v>4522</v>
      </c>
      <c r="F1646" s="70" t="s">
        <v>598</v>
      </c>
      <c r="G1646" s="70" t="s">
        <v>828</v>
      </c>
      <c r="H1646" s="70" t="s">
        <v>90</v>
      </c>
      <c r="I1646" s="70" t="s">
        <v>24</v>
      </c>
      <c r="J1646">
        <v>0.39700000000000002</v>
      </c>
      <c r="K1646">
        <v>5.0000000000000001E-4</v>
      </c>
      <c r="L1646">
        <v>24</v>
      </c>
      <c r="M1646">
        <v>0</v>
      </c>
      <c r="N1646">
        <v>0</v>
      </c>
      <c r="O1646">
        <v>1</v>
      </c>
      <c r="P1646" s="70" t="s">
        <v>91</v>
      </c>
      <c r="Q1646">
        <v>0</v>
      </c>
      <c r="R1646">
        <v>0</v>
      </c>
    </row>
    <row r="1647" spans="1:18" x14ac:dyDescent="0.25">
      <c r="A1647">
        <v>1647</v>
      </c>
      <c r="B1647" s="31" t="s">
        <v>8506</v>
      </c>
      <c r="C1647" s="70" t="s">
        <v>1127</v>
      </c>
      <c r="D1647" s="70" t="s">
        <v>214</v>
      </c>
      <c r="E1647" s="70" t="s">
        <v>215</v>
      </c>
      <c r="F1647" s="70" t="s">
        <v>981</v>
      </c>
      <c r="G1647" s="70" t="s">
        <v>1128</v>
      </c>
      <c r="H1647" s="70" t="s">
        <v>665</v>
      </c>
      <c r="I1647" s="70" t="s">
        <v>24</v>
      </c>
      <c r="J1647">
        <v>0.03</v>
      </c>
      <c r="K1647">
        <v>0</v>
      </c>
      <c r="L1647">
        <v>72</v>
      </c>
      <c r="M1647">
        <v>0</v>
      </c>
      <c r="N1647">
        <v>0</v>
      </c>
      <c r="O1647">
        <v>1</v>
      </c>
      <c r="P1647" s="70" t="s">
        <v>553</v>
      </c>
      <c r="Q1647">
        <v>0</v>
      </c>
      <c r="R1647">
        <v>0</v>
      </c>
    </row>
    <row r="1648" spans="1:18" x14ac:dyDescent="0.25">
      <c r="A1648">
        <v>1648</v>
      </c>
      <c r="B1648" s="31" t="s">
        <v>8507</v>
      </c>
      <c r="C1648" s="70" t="s">
        <v>1129</v>
      </c>
      <c r="D1648" s="70" t="s">
        <v>166</v>
      </c>
      <c r="E1648" s="70" t="s">
        <v>4255</v>
      </c>
      <c r="F1648" s="70" t="s">
        <v>4189</v>
      </c>
      <c r="G1648" s="70" t="s">
        <v>4810</v>
      </c>
      <c r="H1648" s="70" t="s">
        <v>40</v>
      </c>
      <c r="I1648" s="70" t="s">
        <v>24</v>
      </c>
      <c r="J1648">
        <v>0.5</v>
      </c>
      <c r="K1648">
        <v>5.0000000000000001E-3</v>
      </c>
      <c r="L1648">
        <v>6</v>
      </c>
      <c r="M1648">
        <v>0</v>
      </c>
      <c r="N1648">
        <v>0</v>
      </c>
      <c r="O1648">
        <v>1</v>
      </c>
      <c r="P1648" s="70" t="s">
        <v>553</v>
      </c>
      <c r="Q1648">
        <v>0</v>
      </c>
      <c r="R1648">
        <v>0</v>
      </c>
    </row>
    <row r="1649" spans="1:18" x14ac:dyDescent="0.25">
      <c r="A1649">
        <v>1649</v>
      </c>
      <c r="B1649" s="31" t="s">
        <v>8508</v>
      </c>
      <c r="C1649" s="70" t="s">
        <v>1130</v>
      </c>
      <c r="D1649" s="70" t="s">
        <v>166</v>
      </c>
      <c r="E1649" s="70" t="s">
        <v>4255</v>
      </c>
      <c r="F1649" s="70" t="s">
        <v>573</v>
      </c>
      <c r="G1649" s="70" t="s">
        <v>4810</v>
      </c>
      <c r="H1649" s="70" t="s">
        <v>40</v>
      </c>
      <c r="I1649" s="70" t="s">
        <v>24</v>
      </c>
      <c r="J1649">
        <v>0.5</v>
      </c>
      <c r="K1649">
        <v>5.0000000000000001E-3</v>
      </c>
      <c r="L1649">
        <v>6</v>
      </c>
      <c r="M1649">
        <v>0</v>
      </c>
      <c r="N1649">
        <v>0</v>
      </c>
      <c r="O1649">
        <v>1</v>
      </c>
      <c r="P1649" s="70" t="s">
        <v>553</v>
      </c>
      <c r="Q1649">
        <v>0</v>
      </c>
      <c r="R1649">
        <v>0</v>
      </c>
    </row>
    <row r="1650" spans="1:18" x14ac:dyDescent="0.25">
      <c r="A1650">
        <v>1650</v>
      </c>
      <c r="B1650" s="31" t="s">
        <v>8509</v>
      </c>
      <c r="C1650" s="70" t="s">
        <v>1131</v>
      </c>
      <c r="D1650" s="70" t="s">
        <v>214</v>
      </c>
      <c r="E1650" s="70" t="s">
        <v>215</v>
      </c>
      <c r="F1650" s="70" t="s">
        <v>981</v>
      </c>
      <c r="G1650" s="70" t="s">
        <v>1132</v>
      </c>
      <c r="H1650" s="70" t="s">
        <v>195</v>
      </c>
      <c r="I1650" s="70" t="s">
        <v>24</v>
      </c>
      <c r="J1650">
        <v>0.01</v>
      </c>
      <c r="K1650">
        <v>1E-3</v>
      </c>
      <c r="L1650">
        <v>10</v>
      </c>
      <c r="M1650">
        <v>0</v>
      </c>
      <c r="N1650">
        <v>0</v>
      </c>
      <c r="O1650">
        <v>1</v>
      </c>
      <c r="P1650" s="70" t="s">
        <v>553</v>
      </c>
      <c r="Q1650">
        <v>0</v>
      </c>
      <c r="R1650">
        <v>0</v>
      </c>
    </row>
    <row r="1651" spans="1:18" x14ac:dyDescent="0.25">
      <c r="A1651">
        <v>1651</v>
      </c>
      <c r="B1651" s="31" t="s">
        <v>8510</v>
      </c>
      <c r="C1651" s="70" t="s">
        <v>4811</v>
      </c>
      <c r="D1651" s="70" t="s">
        <v>166</v>
      </c>
      <c r="E1651" s="70" t="s">
        <v>4255</v>
      </c>
      <c r="F1651" s="70" t="s">
        <v>573</v>
      </c>
      <c r="G1651" s="70" t="s">
        <v>4810</v>
      </c>
      <c r="H1651" s="70" t="s">
        <v>493</v>
      </c>
      <c r="I1651" s="70" t="s">
        <v>24</v>
      </c>
      <c r="J1651">
        <v>0.12</v>
      </c>
      <c r="K1651">
        <v>1E-3</v>
      </c>
      <c r="L1651">
        <v>18</v>
      </c>
      <c r="M1651">
        <v>0</v>
      </c>
      <c r="N1651">
        <v>0</v>
      </c>
      <c r="O1651">
        <v>1</v>
      </c>
      <c r="P1651" s="70" t="s">
        <v>553</v>
      </c>
      <c r="Q1651">
        <v>0</v>
      </c>
      <c r="R1651">
        <v>0</v>
      </c>
    </row>
    <row r="1652" spans="1:18" x14ac:dyDescent="0.25">
      <c r="A1652">
        <v>1652</v>
      </c>
      <c r="B1652" s="31" t="s">
        <v>8511</v>
      </c>
      <c r="C1652" s="70" t="s">
        <v>4812</v>
      </c>
      <c r="D1652" s="70" t="s">
        <v>166</v>
      </c>
      <c r="E1652" s="70" t="s">
        <v>4255</v>
      </c>
      <c r="F1652" s="70" t="s">
        <v>4622</v>
      </c>
      <c r="G1652" s="70" t="s">
        <v>4810</v>
      </c>
      <c r="H1652" s="70" t="s">
        <v>124</v>
      </c>
      <c r="I1652" s="70" t="s">
        <v>24</v>
      </c>
      <c r="J1652">
        <v>0.12</v>
      </c>
      <c r="K1652">
        <v>6.7500000000000004E-4</v>
      </c>
      <c r="L1652">
        <v>36</v>
      </c>
      <c r="M1652">
        <v>0</v>
      </c>
      <c r="N1652">
        <v>0</v>
      </c>
      <c r="O1652">
        <v>1</v>
      </c>
      <c r="P1652" s="70" t="s">
        <v>553</v>
      </c>
      <c r="Q1652">
        <v>0</v>
      </c>
      <c r="R1652">
        <v>0</v>
      </c>
    </row>
    <row r="1653" spans="1:18" x14ac:dyDescent="0.25">
      <c r="A1653">
        <v>1653</v>
      </c>
      <c r="B1653" s="31" t="s">
        <v>8512</v>
      </c>
      <c r="C1653" s="70" t="s">
        <v>1133</v>
      </c>
      <c r="D1653" s="70" t="s">
        <v>166</v>
      </c>
      <c r="E1653" s="70" t="s">
        <v>4255</v>
      </c>
      <c r="F1653" s="70" t="s">
        <v>4622</v>
      </c>
      <c r="G1653" s="70" t="s">
        <v>4810</v>
      </c>
      <c r="H1653" s="70" t="s">
        <v>493</v>
      </c>
      <c r="I1653" s="70" t="s">
        <v>24</v>
      </c>
      <c r="J1653">
        <v>0.28000000000000003</v>
      </c>
      <c r="K1653">
        <v>2E-3</v>
      </c>
      <c r="L1653">
        <v>18</v>
      </c>
      <c r="M1653">
        <v>0</v>
      </c>
      <c r="N1653">
        <v>0</v>
      </c>
      <c r="O1653">
        <v>1</v>
      </c>
      <c r="P1653" s="70" t="s">
        <v>553</v>
      </c>
      <c r="Q1653">
        <v>0</v>
      </c>
      <c r="R1653">
        <v>0</v>
      </c>
    </row>
    <row r="1654" spans="1:18" x14ac:dyDescent="0.25">
      <c r="A1654">
        <v>1654</v>
      </c>
      <c r="B1654" s="31" t="s">
        <v>8513</v>
      </c>
      <c r="C1654" s="70" t="s">
        <v>4813</v>
      </c>
      <c r="D1654" s="70" t="s">
        <v>166</v>
      </c>
      <c r="E1654" s="70" t="s">
        <v>4255</v>
      </c>
      <c r="F1654" s="70" t="s">
        <v>2491</v>
      </c>
      <c r="G1654" s="70" t="s">
        <v>4810</v>
      </c>
      <c r="H1654" s="70" t="s">
        <v>222</v>
      </c>
      <c r="I1654" s="70" t="s">
        <v>24</v>
      </c>
      <c r="J1654">
        <v>3.7999999999999999E-2</v>
      </c>
      <c r="K1654">
        <v>0</v>
      </c>
      <c r="L1654">
        <v>24</v>
      </c>
      <c r="M1654">
        <v>0</v>
      </c>
      <c r="N1654">
        <v>0</v>
      </c>
      <c r="O1654">
        <v>1</v>
      </c>
      <c r="P1654" s="70" t="s">
        <v>553</v>
      </c>
      <c r="Q1654">
        <v>0</v>
      </c>
      <c r="R1654">
        <v>0</v>
      </c>
    </row>
    <row r="1655" spans="1:18" x14ac:dyDescent="0.25">
      <c r="A1655">
        <v>1655</v>
      </c>
      <c r="B1655" s="31" t="s">
        <v>8514</v>
      </c>
      <c r="C1655" s="70" t="s">
        <v>4814</v>
      </c>
      <c r="D1655" s="70" t="s">
        <v>166</v>
      </c>
      <c r="E1655" s="70" t="s">
        <v>4255</v>
      </c>
      <c r="F1655" s="70" t="s">
        <v>573</v>
      </c>
      <c r="G1655" s="70" t="s">
        <v>4810</v>
      </c>
      <c r="H1655" s="70" t="s">
        <v>90</v>
      </c>
      <c r="I1655" s="70" t="s">
        <v>24</v>
      </c>
      <c r="J1655">
        <v>3.5000000000000003E-2</v>
      </c>
      <c r="K1655">
        <v>2E-3</v>
      </c>
      <c r="L1655">
        <v>24</v>
      </c>
      <c r="M1655">
        <v>0</v>
      </c>
      <c r="N1655">
        <v>0</v>
      </c>
      <c r="O1655">
        <v>1</v>
      </c>
      <c r="P1655" s="70" t="s">
        <v>553</v>
      </c>
      <c r="Q1655">
        <v>0</v>
      </c>
      <c r="R1655">
        <v>0</v>
      </c>
    </row>
    <row r="1656" spans="1:18" x14ac:dyDescent="0.25">
      <c r="A1656">
        <v>1656</v>
      </c>
      <c r="B1656" s="31" t="s">
        <v>8515</v>
      </c>
      <c r="C1656" s="70" t="s">
        <v>4815</v>
      </c>
      <c r="D1656" s="70" t="s">
        <v>166</v>
      </c>
      <c r="E1656" s="70" t="s">
        <v>4255</v>
      </c>
      <c r="F1656" s="70" t="s">
        <v>573</v>
      </c>
      <c r="G1656" s="70" t="s">
        <v>4810</v>
      </c>
      <c r="H1656" s="70" t="s">
        <v>222</v>
      </c>
      <c r="I1656" s="70" t="s">
        <v>24</v>
      </c>
      <c r="J1656">
        <v>3.7999999999999999E-2</v>
      </c>
      <c r="K1656">
        <v>0</v>
      </c>
      <c r="L1656">
        <v>24</v>
      </c>
      <c r="M1656">
        <v>0</v>
      </c>
      <c r="N1656">
        <v>0</v>
      </c>
      <c r="O1656">
        <v>1</v>
      </c>
      <c r="P1656" s="70" t="s">
        <v>553</v>
      </c>
      <c r="Q1656">
        <v>0</v>
      </c>
      <c r="R1656">
        <v>0</v>
      </c>
    </row>
    <row r="1657" spans="1:18" x14ac:dyDescent="0.25">
      <c r="A1657">
        <v>1657</v>
      </c>
      <c r="B1657" s="31" t="s">
        <v>8516</v>
      </c>
      <c r="C1657" s="70" t="s">
        <v>1134</v>
      </c>
      <c r="D1657" s="70" t="s">
        <v>166</v>
      </c>
      <c r="E1657" s="70" t="s">
        <v>4255</v>
      </c>
      <c r="F1657" s="70" t="s">
        <v>4189</v>
      </c>
      <c r="G1657" s="70" t="s">
        <v>4810</v>
      </c>
      <c r="H1657" s="70" t="s">
        <v>673</v>
      </c>
      <c r="I1657" s="70" t="s">
        <v>24</v>
      </c>
      <c r="J1657">
        <v>0.24</v>
      </c>
      <c r="K1657">
        <v>2E-3</v>
      </c>
      <c r="L1657">
        <v>8</v>
      </c>
      <c r="M1657">
        <v>0</v>
      </c>
      <c r="N1657">
        <v>0</v>
      </c>
      <c r="O1657">
        <v>1</v>
      </c>
      <c r="P1657" s="70" t="s">
        <v>553</v>
      </c>
      <c r="Q1657">
        <v>0</v>
      </c>
      <c r="R1657">
        <v>0</v>
      </c>
    </row>
    <row r="1658" spans="1:18" x14ac:dyDescent="0.25">
      <c r="A1658">
        <v>1658</v>
      </c>
      <c r="B1658" s="31" t="s">
        <v>8517</v>
      </c>
      <c r="C1658" s="70" t="s">
        <v>1135</v>
      </c>
      <c r="D1658" s="70" t="s">
        <v>166</v>
      </c>
      <c r="E1658" s="70" t="s">
        <v>4255</v>
      </c>
      <c r="F1658" s="70" t="s">
        <v>573</v>
      </c>
      <c r="G1658" s="70" t="s">
        <v>4810</v>
      </c>
      <c r="H1658" s="70" t="s">
        <v>673</v>
      </c>
      <c r="I1658" s="70" t="s">
        <v>24</v>
      </c>
      <c r="J1658">
        <v>0.24</v>
      </c>
      <c r="K1658">
        <v>2E-3</v>
      </c>
      <c r="L1658">
        <v>8</v>
      </c>
      <c r="M1658">
        <v>0</v>
      </c>
      <c r="N1658">
        <v>0</v>
      </c>
      <c r="O1658">
        <v>1</v>
      </c>
      <c r="P1658" s="70" t="s">
        <v>553</v>
      </c>
      <c r="Q1658">
        <v>0</v>
      </c>
      <c r="R1658">
        <v>0</v>
      </c>
    </row>
    <row r="1659" spans="1:18" x14ac:dyDescent="0.25">
      <c r="A1659">
        <v>1659</v>
      </c>
      <c r="B1659" s="31" t="s">
        <v>8518</v>
      </c>
      <c r="C1659" s="70" t="s">
        <v>1136</v>
      </c>
      <c r="D1659" s="70" t="s">
        <v>166</v>
      </c>
      <c r="E1659" s="70" t="s">
        <v>4255</v>
      </c>
      <c r="F1659" s="70" t="s">
        <v>4189</v>
      </c>
      <c r="G1659" s="70" t="s">
        <v>4810</v>
      </c>
      <c r="H1659" s="70" t="s">
        <v>673</v>
      </c>
      <c r="I1659" s="70" t="s">
        <v>24</v>
      </c>
      <c r="J1659">
        <v>0.24</v>
      </c>
      <c r="K1659">
        <v>2E-3</v>
      </c>
      <c r="L1659">
        <v>8</v>
      </c>
      <c r="M1659">
        <v>0</v>
      </c>
      <c r="N1659">
        <v>0</v>
      </c>
      <c r="O1659">
        <v>1</v>
      </c>
      <c r="P1659" s="70" t="s">
        <v>553</v>
      </c>
      <c r="Q1659">
        <v>0</v>
      </c>
      <c r="R1659">
        <v>0</v>
      </c>
    </row>
    <row r="1660" spans="1:18" x14ac:dyDescent="0.25">
      <c r="A1660">
        <v>1660</v>
      </c>
      <c r="B1660" s="31" t="s">
        <v>8519</v>
      </c>
      <c r="C1660" s="70" t="s">
        <v>1137</v>
      </c>
      <c r="D1660" s="70" t="s">
        <v>166</v>
      </c>
      <c r="E1660" s="70" t="s">
        <v>4255</v>
      </c>
      <c r="F1660" s="70" t="s">
        <v>4341</v>
      </c>
      <c r="G1660" s="70" t="s">
        <v>4810</v>
      </c>
      <c r="H1660" s="70" t="s">
        <v>307</v>
      </c>
      <c r="I1660" s="70" t="s">
        <v>24</v>
      </c>
      <c r="J1660">
        <v>0.24</v>
      </c>
      <c r="K1660">
        <v>2E-3</v>
      </c>
      <c r="L1660">
        <v>18</v>
      </c>
      <c r="M1660">
        <v>0</v>
      </c>
      <c r="N1660">
        <v>0</v>
      </c>
      <c r="O1660">
        <v>1</v>
      </c>
      <c r="P1660" s="70" t="s">
        <v>553</v>
      </c>
      <c r="Q1660">
        <v>0</v>
      </c>
      <c r="R1660">
        <v>0</v>
      </c>
    </row>
    <row r="1661" spans="1:18" x14ac:dyDescent="0.25">
      <c r="A1661">
        <v>1661</v>
      </c>
      <c r="B1661" s="31" t="s">
        <v>8520</v>
      </c>
      <c r="C1661" s="70" t="s">
        <v>3982</v>
      </c>
      <c r="D1661" s="70" t="s">
        <v>214</v>
      </c>
      <c r="E1661" s="70" t="s">
        <v>215</v>
      </c>
      <c r="F1661" s="70" t="s">
        <v>2431</v>
      </c>
      <c r="G1661" s="70" t="s">
        <v>4816</v>
      </c>
      <c r="H1661" s="70" t="s">
        <v>673</v>
      </c>
      <c r="I1661" s="70" t="s">
        <v>24</v>
      </c>
      <c r="J1661">
        <v>0.01</v>
      </c>
      <c r="K1661">
        <v>0</v>
      </c>
      <c r="L1661">
        <v>8</v>
      </c>
      <c r="M1661">
        <v>0</v>
      </c>
      <c r="N1661">
        <v>0</v>
      </c>
      <c r="O1661">
        <v>1</v>
      </c>
      <c r="P1661" s="70" t="s">
        <v>553</v>
      </c>
      <c r="Q1661">
        <v>0</v>
      </c>
      <c r="R1661">
        <v>0</v>
      </c>
    </row>
    <row r="1662" spans="1:18" x14ac:dyDescent="0.25">
      <c r="A1662">
        <v>1662</v>
      </c>
      <c r="B1662" s="31" t="s">
        <v>8521</v>
      </c>
      <c r="C1662" s="70" t="s">
        <v>4817</v>
      </c>
      <c r="D1662" s="70" t="s">
        <v>214</v>
      </c>
      <c r="E1662" s="70" t="s">
        <v>2491</v>
      </c>
      <c r="F1662" s="70" t="s">
        <v>4203</v>
      </c>
      <c r="G1662" s="70" t="s">
        <v>1138</v>
      </c>
      <c r="H1662" s="70" t="s">
        <v>187</v>
      </c>
      <c r="I1662" s="70" t="s">
        <v>24</v>
      </c>
      <c r="J1662">
        <v>0.15</v>
      </c>
      <c r="K1662">
        <v>0</v>
      </c>
      <c r="L1662">
        <v>50</v>
      </c>
      <c r="M1662">
        <v>0</v>
      </c>
      <c r="N1662">
        <v>0</v>
      </c>
      <c r="O1662">
        <v>1</v>
      </c>
      <c r="P1662" s="70" t="s">
        <v>553</v>
      </c>
      <c r="Q1662">
        <v>0</v>
      </c>
      <c r="R1662">
        <v>0</v>
      </c>
    </row>
    <row r="1663" spans="1:18" x14ac:dyDescent="0.25">
      <c r="A1663">
        <v>1663</v>
      </c>
      <c r="B1663" s="31" t="s">
        <v>8522</v>
      </c>
      <c r="C1663" s="70" t="s">
        <v>1139</v>
      </c>
      <c r="D1663" s="70" t="s">
        <v>166</v>
      </c>
      <c r="E1663" s="70" t="s">
        <v>4522</v>
      </c>
      <c r="F1663" s="70" t="s">
        <v>598</v>
      </c>
      <c r="G1663" s="70" t="s">
        <v>828</v>
      </c>
      <c r="H1663" s="70" t="s">
        <v>90</v>
      </c>
      <c r="I1663" s="70" t="s">
        <v>24</v>
      </c>
      <c r="J1663">
        <v>0.19800000000000001</v>
      </c>
      <c r="K1663">
        <v>3.2000000000000003E-4</v>
      </c>
      <c r="L1663">
        <v>24</v>
      </c>
      <c r="M1663">
        <v>0</v>
      </c>
      <c r="N1663">
        <v>0</v>
      </c>
      <c r="O1663">
        <v>1</v>
      </c>
      <c r="P1663" s="70" t="s">
        <v>91</v>
      </c>
      <c r="Q1663">
        <v>0</v>
      </c>
      <c r="R1663">
        <v>0</v>
      </c>
    </row>
    <row r="1664" spans="1:18" x14ac:dyDescent="0.25">
      <c r="A1664">
        <v>1664</v>
      </c>
      <c r="B1664" s="31" t="s">
        <v>8523</v>
      </c>
      <c r="C1664" s="70" t="s">
        <v>1140</v>
      </c>
      <c r="D1664" s="70" t="s">
        <v>881</v>
      </c>
      <c r="E1664" s="70" t="s">
        <v>2402</v>
      </c>
      <c r="F1664" s="70" t="s">
        <v>2403</v>
      </c>
      <c r="G1664" s="70" t="s">
        <v>4818</v>
      </c>
      <c r="H1664" s="70" t="s">
        <v>59</v>
      </c>
      <c r="I1664" s="70" t="s">
        <v>24</v>
      </c>
      <c r="J1664">
        <v>0.5</v>
      </c>
      <c r="K1664">
        <v>1E-3</v>
      </c>
      <c r="L1664">
        <v>12</v>
      </c>
      <c r="M1664">
        <v>0</v>
      </c>
      <c r="N1664">
        <v>0</v>
      </c>
      <c r="O1664">
        <v>1</v>
      </c>
      <c r="P1664" s="70" t="s">
        <v>75</v>
      </c>
      <c r="Q1664">
        <v>0</v>
      </c>
      <c r="R1664">
        <v>0</v>
      </c>
    </row>
    <row r="1665" spans="1:18" x14ac:dyDescent="0.25">
      <c r="A1665">
        <v>1665</v>
      </c>
      <c r="B1665" s="31" t="s">
        <v>8524</v>
      </c>
      <c r="C1665" s="70" t="s">
        <v>3966</v>
      </c>
      <c r="D1665" s="70" t="s">
        <v>166</v>
      </c>
      <c r="E1665" s="70" t="s">
        <v>4390</v>
      </c>
      <c r="F1665" s="70" t="s">
        <v>4391</v>
      </c>
      <c r="G1665" s="70" t="s">
        <v>1141</v>
      </c>
      <c r="H1665" s="70" t="s">
        <v>59</v>
      </c>
      <c r="I1665" s="70" t="s">
        <v>24</v>
      </c>
      <c r="J1665">
        <v>0.44500000000000001</v>
      </c>
      <c r="K1665">
        <v>1E-3</v>
      </c>
      <c r="L1665">
        <v>12</v>
      </c>
      <c r="M1665">
        <v>0</v>
      </c>
      <c r="N1665">
        <v>0</v>
      </c>
      <c r="O1665">
        <v>1</v>
      </c>
      <c r="P1665" s="70" t="s">
        <v>91</v>
      </c>
      <c r="Q1665">
        <v>0</v>
      </c>
      <c r="R1665">
        <v>0</v>
      </c>
    </row>
    <row r="1666" spans="1:18" x14ac:dyDescent="0.25">
      <c r="A1666">
        <v>1666</v>
      </c>
      <c r="B1666" s="31" t="s">
        <v>8525</v>
      </c>
      <c r="C1666" s="70" t="s">
        <v>4819</v>
      </c>
      <c r="D1666" s="70" t="s">
        <v>166</v>
      </c>
      <c r="E1666" s="70" t="s">
        <v>4390</v>
      </c>
      <c r="F1666" s="70" t="s">
        <v>4698</v>
      </c>
      <c r="G1666" s="70" t="s">
        <v>1141</v>
      </c>
      <c r="H1666" s="70" t="s">
        <v>103</v>
      </c>
      <c r="I1666" s="70" t="s">
        <v>24</v>
      </c>
      <c r="J1666">
        <v>0.5</v>
      </c>
      <c r="K1666">
        <v>0</v>
      </c>
      <c r="L1666">
        <v>12</v>
      </c>
      <c r="M1666">
        <v>0</v>
      </c>
      <c r="N1666">
        <v>0</v>
      </c>
      <c r="O1666">
        <v>1</v>
      </c>
      <c r="P1666" s="70" t="s">
        <v>91</v>
      </c>
      <c r="Q1666">
        <v>0</v>
      </c>
      <c r="R1666">
        <v>0</v>
      </c>
    </row>
    <row r="1667" spans="1:18" x14ac:dyDescent="0.25">
      <c r="A1667">
        <v>1667</v>
      </c>
      <c r="B1667" s="31" t="s">
        <v>8526</v>
      </c>
      <c r="C1667" s="70" t="s">
        <v>1142</v>
      </c>
      <c r="D1667" s="70" t="s">
        <v>166</v>
      </c>
      <c r="E1667" s="70" t="s">
        <v>2396</v>
      </c>
      <c r="F1667" s="70" t="s">
        <v>2397</v>
      </c>
      <c r="G1667" s="70" t="s">
        <v>1141</v>
      </c>
      <c r="H1667" s="70" t="s">
        <v>90</v>
      </c>
      <c r="I1667" s="70" t="s">
        <v>24</v>
      </c>
      <c r="J1667">
        <v>0.15</v>
      </c>
      <c r="K1667">
        <v>0</v>
      </c>
      <c r="L1667">
        <v>24</v>
      </c>
      <c r="M1667">
        <v>0</v>
      </c>
      <c r="N1667">
        <v>0</v>
      </c>
      <c r="O1667">
        <v>1</v>
      </c>
      <c r="P1667" s="70" t="s">
        <v>91</v>
      </c>
      <c r="Q1667">
        <v>0</v>
      </c>
      <c r="R1667">
        <v>0</v>
      </c>
    </row>
    <row r="1668" spans="1:18" x14ac:dyDescent="0.25">
      <c r="A1668">
        <v>1668</v>
      </c>
      <c r="B1668" s="31" t="s">
        <v>8527</v>
      </c>
      <c r="C1668" s="70" t="s">
        <v>4820</v>
      </c>
      <c r="D1668" s="70" t="s">
        <v>166</v>
      </c>
      <c r="E1668" s="70" t="s">
        <v>2396</v>
      </c>
      <c r="F1668" s="70" t="s">
        <v>2397</v>
      </c>
      <c r="G1668" s="70" t="s">
        <v>1141</v>
      </c>
      <c r="H1668" s="70" t="s">
        <v>90</v>
      </c>
      <c r="I1668" s="70" t="s">
        <v>24</v>
      </c>
      <c r="J1668">
        <v>0.15</v>
      </c>
      <c r="K1668">
        <v>3.7125E-4</v>
      </c>
      <c r="L1668">
        <v>24</v>
      </c>
      <c r="M1668">
        <v>0</v>
      </c>
      <c r="N1668">
        <v>0</v>
      </c>
      <c r="O1668">
        <v>1</v>
      </c>
      <c r="P1668" s="70" t="s">
        <v>91</v>
      </c>
      <c r="Q1668">
        <v>0</v>
      </c>
      <c r="R1668">
        <v>0</v>
      </c>
    </row>
    <row r="1669" spans="1:18" x14ac:dyDescent="0.25">
      <c r="A1669">
        <v>1669</v>
      </c>
      <c r="B1669" s="31" t="s">
        <v>8528</v>
      </c>
      <c r="C1669" s="70" t="s">
        <v>4821</v>
      </c>
      <c r="D1669" s="70" t="s">
        <v>166</v>
      </c>
      <c r="E1669" s="70" t="s">
        <v>2396</v>
      </c>
      <c r="F1669" s="70" t="s">
        <v>2397</v>
      </c>
      <c r="G1669" s="70" t="s">
        <v>1141</v>
      </c>
      <c r="H1669" s="70" t="s">
        <v>90</v>
      </c>
      <c r="I1669" s="70" t="s">
        <v>24</v>
      </c>
      <c r="J1669">
        <v>0.15</v>
      </c>
      <c r="K1669">
        <v>3.7125E-4</v>
      </c>
      <c r="L1669">
        <v>24</v>
      </c>
      <c r="M1669">
        <v>0</v>
      </c>
      <c r="N1669">
        <v>0</v>
      </c>
      <c r="O1669">
        <v>1</v>
      </c>
      <c r="P1669" s="70" t="s">
        <v>91</v>
      </c>
      <c r="Q1669">
        <v>0</v>
      </c>
      <c r="R1669">
        <v>0</v>
      </c>
    </row>
    <row r="1670" spans="1:18" x14ac:dyDescent="0.25">
      <c r="A1670">
        <v>1670</v>
      </c>
      <c r="B1670" s="31" t="s">
        <v>8529</v>
      </c>
      <c r="C1670" s="70" t="s">
        <v>3817</v>
      </c>
      <c r="D1670" s="70" t="s">
        <v>166</v>
      </c>
      <c r="E1670" s="70" t="s">
        <v>4390</v>
      </c>
      <c r="F1670" s="70" t="s">
        <v>4822</v>
      </c>
      <c r="G1670" s="70" t="s">
        <v>1141</v>
      </c>
      <c r="H1670" s="70" t="s">
        <v>59</v>
      </c>
      <c r="I1670" s="70" t="s">
        <v>24</v>
      </c>
      <c r="J1670">
        <v>0.5</v>
      </c>
      <c r="K1670">
        <v>0</v>
      </c>
      <c r="L1670">
        <v>12</v>
      </c>
      <c r="M1670">
        <v>0</v>
      </c>
      <c r="N1670">
        <v>0</v>
      </c>
      <c r="O1670">
        <v>1</v>
      </c>
      <c r="P1670" s="70" t="s">
        <v>91</v>
      </c>
      <c r="Q1670">
        <v>0</v>
      </c>
      <c r="R1670">
        <v>0</v>
      </c>
    </row>
    <row r="1671" spans="1:18" x14ac:dyDescent="0.25">
      <c r="A1671">
        <v>1671</v>
      </c>
      <c r="B1671" s="31" t="s">
        <v>8530</v>
      </c>
      <c r="C1671" s="70" t="s">
        <v>4823</v>
      </c>
      <c r="D1671" s="70" t="s">
        <v>166</v>
      </c>
      <c r="E1671" s="70" t="s">
        <v>4390</v>
      </c>
      <c r="F1671" s="70" t="s">
        <v>4822</v>
      </c>
      <c r="G1671" s="70" t="s">
        <v>1141</v>
      </c>
      <c r="H1671" s="70" t="s">
        <v>59</v>
      </c>
      <c r="I1671" s="70" t="s">
        <v>24</v>
      </c>
      <c r="J1671">
        <v>0.46500000000000002</v>
      </c>
      <c r="K1671">
        <v>1E-3</v>
      </c>
      <c r="L1671">
        <v>12</v>
      </c>
      <c r="M1671">
        <v>0</v>
      </c>
      <c r="N1671">
        <v>0</v>
      </c>
      <c r="O1671">
        <v>1</v>
      </c>
      <c r="P1671" s="70" t="s">
        <v>91</v>
      </c>
      <c r="Q1671">
        <v>0</v>
      </c>
      <c r="R1671">
        <v>0</v>
      </c>
    </row>
    <row r="1672" spans="1:18" x14ac:dyDescent="0.25">
      <c r="A1672">
        <v>1672</v>
      </c>
      <c r="B1672" s="31" t="s">
        <v>8531</v>
      </c>
      <c r="C1672" s="70" t="s">
        <v>1143</v>
      </c>
      <c r="D1672" s="70" t="s">
        <v>881</v>
      </c>
      <c r="E1672" s="70" t="s">
        <v>2402</v>
      </c>
      <c r="F1672" s="70" t="s">
        <v>2403</v>
      </c>
      <c r="G1672" s="70" t="s">
        <v>1141</v>
      </c>
      <c r="H1672" s="70" t="s">
        <v>59</v>
      </c>
      <c r="I1672" s="70" t="s">
        <v>24</v>
      </c>
      <c r="J1672">
        <v>0.4</v>
      </c>
      <c r="K1672">
        <v>1E-3</v>
      </c>
      <c r="L1672">
        <v>12</v>
      </c>
      <c r="M1672">
        <v>0</v>
      </c>
      <c r="N1672">
        <v>0</v>
      </c>
      <c r="O1672">
        <v>1</v>
      </c>
      <c r="P1672" s="70" t="s">
        <v>75</v>
      </c>
      <c r="Q1672">
        <v>0</v>
      </c>
      <c r="R1672">
        <v>0</v>
      </c>
    </row>
    <row r="1673" spans="1:18" x14ac:dyDescent="0.25">
      <c r="A1673">
        <v>1673</v>
      </c>
      <c r="B1673" s="31" t="s">
        <v>8532</v>
      </c>
      <c r="C1673" s="70" t="s">
        <v>1144</v>
      </c>
      <c r="D1673" s="70" t="s">
        <v>881</v>
      </c>
      <c r="E1673" s="70" t="s">
        <v>2402</v>
      </c>
      <c r="F1673" s="70" t="s">
        <v>2403</v>
      </c>
      <c r="G1673" s="70" t="s">
        <v>1141</v>
      </c>
      <c r="H1673" s="70" t="s">
        <v>59</v>
      </c>
      <c r="I1673" s="70" t="s">
        <v>24</v>
      </c>
      <c r="J1673">
        <v>0.5</v>
      </c>
      <c r="K1673">
        <v>1E-3</v>
      </c>
      <c r="L1673">
        <v>12</v>
      </c>
      <c r="M1673">
        <v>0</v>
      </c>
      <c r="N1673">
        <v>0</v>
      </c>
      <c r="O1673">
        <v>0</v>
      </c>
      <c r="P1673" s="70" t="s">
        <v>75</v>
      </c>
      <c r="Q1673">
        <v>0</v>
      </c>
      <c r="R1673">
        <v>0</v>
      </c>
    </row>
    <row r="1674" spans="1:18" x14ac:dyDescent="0.25">
      <c r="A1674">
        <v>1674</v>
      </c>
      <c r="B1674" s="31" t="s">
        <v>8533</v>
      </c>
      <c r="C1674" s="70" t="s">
        <v>1145</v>
      </c>
      <c r="D1674" s="70" t="s">
        <v>36</v>
      </c>
      <c r="E1674" s="70" t="s">
        <v>4052</v>
      </c>
      <c r="F1674" s="70" t="s">
        <v>37</v>
      </c>
      <c r="G1674" s="70" t="s">
        <v>4824</v>
      </c>
      <c r="H1674" s="70" t="s">
        <v>1146</v>
      </c>
      <c r="I1674" s="70" t="s">
        <v>24</v>
      </c>
      <c r="J1674">
        <v>1.4E-2</v>
      </c>
      <c r="K1674">
        <v>0</v>
      </c>
      <c r="L1674">
        <v>42</v>
      </c>
      <c r="M1674">
        <v>0</v>
      </c>
      <c r="N1674">
        <v>0</v>
      </c>
      <c r="O1674">
        <v>1</v>
      </c>
      <c r="P1674" s="70" t="s">
        <v>38</v>
      </c>
      <c r="Q1674">
        <v>0</v>
      </c>
      <c r="R1674">
        <v>0</v>
      </c>
    </row>
    <row r="1675" spans="1:18" x14ac:dyDescent="0.25">
      <c r="A1675">
        <v>1675</v>
      </c>
      <c r="B1675" s="31" t="s">
        <v>8534</v>
      </c>
      <c r="C1675" s="70" t="s">
        <v>4825</v>
      </c>
      <c r="D1675" s="70" t="s">
        <v>881</v>
      </c>
      <c r="E1675" s="70" t="s">
        <v>2450</v>
      </c>
      <c r="F1675" s="70" t="s">
        <v>2451</v>
      </c>
      <c r="G1675" s="70" t="s">
        <v>1147</v>
      </c>
      <c r="H1675" s="70" t="s">
        <v>103</v>
      </c>
      <c r="I1675" s="70" t="s">
        <v>24</v>
      </c>
      <c r="J1675">
        <v>1</v>
      </c>
      <c r="K1675">
        <v>4.0000000000000001E-3</v>
      </c>
      <c r="L1675">
        <v>12</v>
      </c>
      <c r="M1675">
        <v>0</v>
      </c>
      <c r="N1675">
        <v>0</v>
      </c>
      <c r="O1675">
        <v>1</v>
      </c>
      <c r="P1675" s="70" t="s">
        <v>75</v>
      </c>
      <c r="Q1675">
        <v>0</v>
      </c>
      <c r="R1675">
        <v>0</v>
      </c>
    </row>
    <row r="1676" spans="1:18" x14ac:dyDescent="0.25">
      <c r="A1676">
        <v>1676</v>
      </c>
      <c r="B1676" s="31" t="s">
        <v>8535</v>
      </c>
      <c r="C1676" s="70" t="s">
        <v>1148</v>
      </c>
      <c r="D1676" s="70" t="s">
        <v>881</v>
      </c>
      <c r="E1676" s="70" t="s">
        <v>2450</v>
      </c>
      <c r="F1676" s="70" t="s">
        <v>2451</v>
      </c>
      <c r="G1676" s="70" t="s">
        <v>1147</v>
      </c>
      <c r="H1676" s="70" t="s">
        <v>103</v>
      </c>
      <c r="I1676" s="70" t="s">
        <v>24</v>
      </c>
      <c r="J1676">
        <v>1</v>
      </c>
      <c r="K1676">
        <v>5.0000000000000001E-3</v>
      </c>
      <c r="L1676">
        <v>12</v>
      </c>
      <c r="M1676">
        <v>0</v>
      </c>
      <c r="N1676">
        <v>0</v>
      </c>
      <c r="O1676">
        <v>1</v>
      </c>
      <c r="P1676" s="70" t="s">
        <v>75</v>
      </c>
      <c r="Q1676">
        <v>0</v>
      </c>
      <c r="R1676">
        <v>0</v>
      </c>
    </row>
    <row r="1677" spans="1:18" x14ac:dyDescent="0.25">
      <c r="A1677">
        <v>1677</v>
      </c>
      <c r="B1677" s="31" t="s">
        <v>8536</v>
      </c>
      <c r="C1677" s="70" t="s">
        <v>1149</v>
      </c>
      <c r="D1677" s="70" t="s">
        <v>881</v>
      </c>
      <c r="E1677" s="70" t="s">
        <v>2450</v>
      </c>
      <c r="F1677" s="70" t="s">
        <v>2451</v>
      </c>
      <c r="G1677" s="70" t="s">
        <v>1147</v>
      </c>
      <c r="H1677" s="70" t="s">
        <v>103</v>
      </c>
      <c r="I1677" s="70" t="s">
        <v>24</v>
      </c>
      <c r="J1677">
        <v>1</v>
      </c>
      <c r="K1677">
        <v>4.0000000000000001E-3</v>
      </c>
      <c r="L1677">
        <v>12</v>
      </c>
      <c r="M1677">
        <v>0</v>
      </c>
      <c r="N1677">
        <v>0</v>
      </c>
      <c r="O1677">
        <v>1</v>
      </c>
      <c r="P1677" s="70" t="s">
        <v>75</v>
      </c>
      <c r="Q1677">
        <v>0</v>
      </c>
      <c r="R1677">
        <v>0</v>
      </c>
    </row>
    <row r="1678" spans="1:18" x14ac:dyDescent="0.25">
      <c r="A1678">
        <v>1678</v>
      </c>
      <c r="B1678" s="31" t="s">
        <v>8537</v>
      </c>
      <c r="C1678" s="70" t="s">
        <v>1150</v>
      </c>
      <c r="D1678" s="70" t="s">
        <v>881</v>
      </c>
      <c r="E1678" s="70" t="s">
        <v>2450</v>
      </c>
      <c r="F1678" s="70" t="s">
        <v>2451</v>
      </c>
      <c r="G1678" s="70" t="s">
        <v>1147</v>
      </c>
      <c r="H1678" s="70" t="s">
        <v>103</v>
      </c>
      <c r="I1678" s="70" t="s">
        <v>24</v>
      </c>
      <c r="J1678">
        <v>0.5</v>
      </c>
      <c r="K1678">
        <v>2E-3</v>
      </c>
      <c r="L1678">
        <v>12</v>
      </c>
      <c r="M1678">
        <v>0</v>
      </c>
      <c r="N1678">
        <v>0</v>
      </c>
      <c r="O1678">
        <v>1</v>
      </c>
      <c r="P1678" s="70" t="s">
        <v>75</v>
      </c>
      <c r="Q1678">
        <v>0</v>
      </c>
      <c r="R1678">
        <v>0</v>
      </c>
    </row>
    <row r="1679" spans="1:18" x14ac:dyDescent="0.25">
      <c r="A1679">
        <v>1679</v>
      </c>
      <c r="B1679" s="31" t="s">
        <v>8538</v>
      </c>
      <c r="C1679" s="70" t="s">
        <v>4826</v>
      </c>
      <c r="D1679" s="70" t="s">
        <v>881</v>
      </c>
      <c r="E1679" s="70" t="s">
        <v>2450</v>
      </c>
      <c r="F1679" s="70" t="s">
        <v>2451</v>
      </c>
      <c r="G1679" s="70" t="s">
        <v>1147</v>
      </c>
      <c r="H1679" s="70" t="s">
        <v>103</v>
      </c>
      <c r="I1679" s="70" t="s">
        <v>24</v>
      </c>
      <c r="J1679">
        <v>0.5</v>
      </c>
      <c r="K1679">
        <v>2E-3</v>
      </c>
      <c r="L1679">
        <v>12</v>
      </c>
      <c r="M1679">
        <v>0</v>
      </c>
      <c r="N1679">
        <v>0</v>
      </c>
      <c r="O1679">
        <v>1</v>
      </c>
      <c r="P1679" s="70" t="s">
        <v>75</v>
      </c>
      <c r="Q1679">
        <v>0</v>
      </c>
      <c r="R1679">
        <v>0</v>
      </c>
    </row>
    <row r="1680" spans="1:18" x14ac:dyDescent="0.25">
      <c r="A1680">
        <v>1680</v>
      </c>
      <c r="B1680" s="31" t="s">
        <v>8539</v>
      </c>
      <c r="C1680" s="70" t="s">
        <v>4827</v>
      </c>
      <c r="D1680" s="70" t="s">
        <v>881</v>
      </c>
      <c r="E1680" s="70" t="s">
        <v>2450</v>
      </c>
      <c r="F1680" s="70" t="s">
        <v>2451</v>
      </c>
      <c r="G1680" s="70" t="s">
        <v>1147</v>
      </c>
      <c r="H1680" s="70" t="s">
        <v>103</v>
      </c>
      <c r="I1680" s="70" t="s">
        <v>24</v>
      </c>
      <c r="J1680">
        <v>0.5</v>
      </c>
      <c r="K1680">
        <v>2E-3</v>
      </c>
      <c r="L1680">
        <v>12</v>
      </c>
      <c r="M1680">
        <v>0</v>
      </c>
      <c r="N1680">
        <v>0</v>
      </c>
      <c r="O1680">
        <v>1</v>
      </c>
      <c r="P1680" s="70" t="s">
        <v>75</v>
      </c>
      <c r="Q1680">
        <v>0</v>
      </c>
      <c r="R1680">
        <v>0</v>
      </c>
    </row>
    <row r="1681" spans="1:18" x14ac:dyDescent="0.25">
      <c r="A1681">
        <v>1681</v>
      </c>
      <c r="B1681" s="31" t="s">
        <v>8540</v>
      </c>
      <c r="C1681" s="70" t="s">
        <v>1151</v>
      </c>
      <c r="D1681" s="70" t="s">
        <v>881</v>
      </c>
      <c r="E1681" s="70" t="s">
        <v>2450</v>
      </c>
      <c r="F1681" s="70" t="s">
        <v>2451</v>
      </c>
      <c r="G1681" s="70" t="s">
        <v>1147</v>
      </c>
      <c r="H1681" s="70" t="s">
        <v>103</v>
      </c>
      <c r="I1681" s="70" t="s">
        <v>24</v>
      </c>
      <c r="J1681">
        <v>0.5</v>
      </c>
      <c r="K1681">
        <v>2E-3</v>
      </c>
      <c r="L1681">
        <v>12</v>
      </c>
      <c r="M1681">
        <v>0</v>
      </c>
      <c r="N1681">
        <v>0</v>
      </c>
      <c r="O1681">
        <v>1</v>
      </c>
      <c r="P1681" s="70" t="s">
        <v>75</v>
      </c>
      <c r="Q1681">
        <v>0</v>
      </c>
      <c r="R1681">
        <v>0</v>
      </c>
    </row>
    <row r="1682" spans="1:18" x14ac:dyDescent="0.25">
      <c r="A1682">
        <v>1682</v>
      </c>
      <c r="B1682" s="31" t="s">
        <v>8541</v>
      </c>
      <c r="C1682" s="70" t="s">
        <v>3701</v>
      </c>
      <c r="D1682" s="70" t="s">
        <v>881</v>
      </c>
      <c r="E1682" s="70" t="s">
        <v>2450</v>
      </c>
      <c r="F1682" s="70" t="s">
        <v>2451</v>
      </c>
      <c r="G1682" s="70" t="s">
        <v>1147</v>
      </c>
      <c r="H1682" s="70" t="s">
        <v>103</v>
      </c>
      <c r="I1682" s="70" t="s">
        <v>24</v>
      </c>
      <c r="J1682">
        <v>1</v>
      </c>
      <c r="K1682">
        <v>4.0000000000000001E-3</v>
      </c>
      <c r="L1682">
        <v>12</v>
      </c>
      <c r="M1682">
        <v>0</v>
      </c>
      <c r="N1682">
        <v>0</v>
      </c>
      <c r="O1682">
        <v>1</v>
      </c>
      <c r="P1682" s="70" t="s">
        <v>75</v>
      </c>
      <c r="Q1682">
        <v>0</v>
      </c>
      <c r="R1682">
        <v>0</v>
      </c>
    </row>
    <row r="1683" spans="1:18" x14ac:dyDescent="0.25">
      <c r="A1683">
        <v>1683</v>
      </c>
      <c r="B1683" s="31" t="s">
        <v>8542</v>
      </c>
      <c r="C1683" s="70" t="s">
        <v>1152</v>
      </c>
      <c r="D1683" s="70" t="s">
        <v>881</v>
      </c>
      <c r="E1683" s="70" t="s">
        <v>2450</v>
      </c>
      <c r="F1683" s="70" t="s">
        <v>2451</v>
      </c>
      <c r="G1683" s="70" t="s">
        <v>1147</v>
      </c>
      <c r="H1683" s="70" t="s">
        <v>103</v>
      </c>
      <c r="I1683" s="70" t="s">
        <v>24</v>
      </c>
      <c r="J1683">
        <v>1</v>
      </c>
      <c r="K1683">
        <v>4.0000000000000001E-3</v>
      </c>
      <c r="L1683">
        <v>12</v>
      </c>
      <c r="M1683">
        <v>0</v>
      </c>
      <c r="N1683">
        <v>0</v>
      </c>
      <c r="O1683">
        <v>1</v>
      </c>
      <c r="P1683" s="70" t="s">
        <v>75</v>
      </c>
      <c r="Q1683">
        <v>0</v>
      </c>
      <c r="R1683">
        <v>0</v>
      </c>
    </row>
    <row r="1684" spans="1:18" x14ac:dyDescent="0.25">
      <c r="A1684">
        <v>1684</v>
      </c>
      <c r="B1684" s="31" t="s">
        <v>8543</v>
      </c>
      <c r="C1684" s="70" t="s">
        <v>931</v>
      </c>
      <c r="D1684" s="70" t="s">
        <v>881</v>
      </c>
      <c r="E1684" s="70" t="s">
        <v>2450</v>
      </c>
      <c r="F1684" s="70" t="s">
        <v>2451</v>
      </c>
      <c r="G1684" s="70" t="s">
        <v>1147</v>
      </c>
      <c r="H1684" s="70" t="s">
        <v>103</v>
      </c>
      <c r="I1684" s="70" t="s">
        <v>24</v>
      </c>
      <c r="J1684">
        <v>1</v>
      </c>
      <c r="K1684">
        <v>1E-3</v>
      </c>
      <c r="L1684">
        <v>12</v>
      </c>
      <c r="M1684">
        <v>0</v>
      </c>
      <c r="N1684">
        <v>0</v>
      </c>
      <c r="O1684">
        <v>1</v>
      </c>
      <c r="P1684" s="70" t="s">
        <v>75</v>
      </c>
      <c r="Q1684">
        <v>0</v>
      </c>
      <c r="R1684">
        <v>0</v>
      </c>
    </row>
    <row r="1685" spans="1:18" x14ac:dyDescent="0.25">
      <c r="A1685">
        <v>1685</v>
      </c>
      <c r="B1685" s="31" t="s">
        <v>8544</v>
      </c>
      <c r="C1685" s="70" t="s">
        <v>1153</v>
      </c>
      <c r="D1685" s="70" t="s">
        <v>166</v>
      </c>
      <c r="E1685" s="70" t="s">
        <v>4522</v>
      </c>
      <c r="F1685" s="70" t="s">
        <v>4643</v>
      </c>
      <c r="G1685" s="70" t="s">
        <v>1147</v>
      </c>
      <c r="H1685" s="70" t="s">
        <v>103</v>
      </c>
      <c r="I1685" s="70" t="s">
        <v>24</v>
      </c>
      <c r="J1685">
        <v>0.49</v>
      </c>
      <c r="K1685">
        <v>7.8399999999999997E-4</v>
      </c>
      <c r="L1685">
        <v>12</v>
      </c>
      <c r="M1685">
        <v>0</v>
      </c>
      <c r="N1685">
        <v>0</v>
      </c>
      <c r="O1685">
        <v>1</v>
      </c>
      <c r="P1685" s="70" t="s">
        <v>91</v>
      </c>
      <c r="Q1685">
        <v>0</v>
      </c>
      <c r="R1685">
        <v>0</v>
      </c>
    </row>
    <row r="1686" spans="1:18" x14ac:dyDescent="0.25">
      <c r="A1686">
        <v>1686</v>
      </c>
      <c r="B1686" s="31" t="s">
        <v>8545</v>
      </c>
      <c r="C1686" s="70" t="s">
        <v>1154</v>
      </c>
      <c r="D1686" s="70" t="s">
        <v>166</v>
      </c>
      <c r="E1686" s="70" t="s">
        <v>4522</v>
      </c>
      <c r="F1686" s="70" t="s">
        <v>4650</v>
      </c>
      <c r="G1686" s="70" t="s">
        <v>1147</v>
      </c>
      <c r="H1686" s="70" t="s">
        <v>103</v>
      </c>
      <c r="I1686" s="70" t="s">
        <v>24</v>
      </c>
      <c r="J1686">
        <v>0.48</v>
      </c>
      <c r="K1686">
        <v>7.8399999999999997E-4</v>
      </c>
      <c r="L1686">
        <v>12</v>
      </c>
      <c r="M1686">
        <v>0</v>
      </c>
      <c r="N1686">
        <v>0</v>
      </c>
      <c r="O1686">
        <v>1</v>
      </c>
      <c r="P1686" s="70" t="s">
        <v>75</v>
      </c>
      <c r="Q1686">
        <v>0</v>
      </c>
      <c r="R1686">
        <v>0</v>
      </c>
    </row>
    <row r="1687" spans="1:18" x14ac:dyDescent="0.25">
      <c r="A1687">
        <v>1687</v>
      </c>
      <c r="B1687" s="31" t="s">
        <v>8546</v>
      </c>
      <c r="C1687" s="70" t="s">
        <v>1155</v>
      </c>
      <c r="D1687" s="70" t="s">
        <v>881</v>
      </c>
      <c r="E1687" s="70" t="s">
        <v>2450</v>
      </c>
      <c r="F1687" s="70" t="s">
        <v>2451</v>
      </c>
      <c r="G1687" s="70" t="s">
        <v>1147</v>
      </c>
      <c r="H1687" s="70" t="s">
        <v>103</v>
      </c>
      <c r="I1687" s="70" t="s">
        <v>24</v>
      </c>
      <c r="J1687">
        <v>0.5</v>
      </c>
      <c r="K1687">
        <v>2E-3</v>
      </c>
      <c r="L1687">
        <v>12</v>
      </c>
      <c r="M1687">
        <v>0</v>
      </c>
      <c r="N1687">
        <v>0</v>
      </c>
      <c r="O1687">
        <v>1</v>
      </c>
      <c r="P1687" s="70" t="s">
        <v>75</v>
      </c>
      <c r="Q1687">
        <v>0</v>
      </c>
      <c r="R1687">
        <v>0</v>
      </c>
    </row>
    <row r="1688" spans="1:18" x14ac:dyDescent="0.25">
      <c r="A1688">
        <v>1688</v>
      </c>
      <c r="B1688" s="31" t="s">
        <v>8547</v>
      </c>
      <c r="C1688" s="70" t="s">
        <v>4828</v>
      </c>
      <c r="D1688" s="70" t="s">
        <v>214</v>
      </c>
      <c r="E1688" s="70" t="s">
        <v>2491</v>
      </c>
      <c r="F1688" s="70" t="s">
        <v>4565</v>
      </c>
      <c r="G1688" s="70" t="s">
        <v>1156</v>
      </c>
      <c r="H1688" s="70" t="s">
        <v>145</v>
      </c>
      <c r="I1688" s="70" t="s">
        <v>24</v>
      </c>
      <c r="J1688">
        <v>0.3</v>
      </c>
      <c r="K1688">
        <v>0</v>
      </c>
      <c r="L1688">
        <v>6</v>
      </c>
      <c r="M1688">
        <v>0</v>
      </c>
      <c r="N1688">
        <v>0</v>
      </c>
      <c r="O1688">
        <v>1</v>
      </c>
      <c r="P1688" s="70" t="s">
        <v>553</v>
      </c>
      <c r="Q1688">
        <v>0</v>
      </c>
      <c r="R1688">
        <v>0</v>
      </c>
    </row>
    <row r="1689" spans="1:18" x14ac:dyDescent="0.25">
      <c r="A1689">
        <v>1689</v>
      </c>
      <c r="B1689" s="31" t="s">
        <v>8548</v>
      </c>
      <c r="C1689" s="70" t="s">
        <v>3430</v>
      </c>
      <c r="D1689" s="70" t="s">
        <v>214</v>
      </c>
      <c r="E1689" s="70" t="s">
        <v>2491</v>
      </c>
      <c r="F1689" s="70" t="s">
        <v>2515</v>
      </c>
      <c r="G1689" s="70" t="s">
        <v>1156</v>
      </c>
      <c r="H1689" s="70" t="s">
        <v>145</v>
      </c>
      <c r="I1689" s="70" t="s">
        <v>24</v>
      </c>
      <c r="J1689">
        <v>0.2</v>
      </c>
      <c r="K1689">
        <v>0</v>
      </c>
      <c r="L1689">
        <v>6</v>
      </c>
      <c r="M1689">
        <v>0</v>
      </c>
      <c r="N1689">
        <v>0</v>
      </c>
      <c r="O1689">
        <v>1</v>
      </c>
      <c r="P1689" s="70" t="s">
        <v>553</v>
      </c>
      <c r="Q1689">
        <v>0</v>
      </c>
      <c r="R1689">
        <v>0</v>
      </c>
    </row>
    <row r="1690" spans="1:18" x14ac:dyDescent="0.25">
      <c r="A1690">
        <v>1690</v>
      </c>
      <c r="B1690" s="31" t="s">
        <v>8549</v>
      </c>
      <c r="C1690" s="70" t="s">
        <v>4829</v>
      </c>
      <c r="D1690" s="70" t="s">
        <v>214</v>
      </c>
      <c r="E1690" s="70" t="s">
        <v>2491</v>
      </c>
      <c r="F1690" s="70" t="s">
        <v>4565</v>
      </c>
      <c r="G1690" s="70" t="s">
        <v>1156</v>
      </c>
      <c r="H1690" s="70" t="s">
        <v>1038</v>
      </c>
      <c r="I1690" s="70" t="s">
        <v>24</v>
      </c>
      <c r="J1690">
        <v>0.05</v>
      </c>
      <c r="K1690">
        <v>0</v>
      </c>
      <c r="L1690">
        <v>48</v>
      </c>
      <c r="M1690">
        <v>0</v>
      </c>
      <c r="N1690">
        <v>0</v>
      </c>
      <c r="O1690">
        <v>1</v>
      </c>
      <c r="P1690" s="70" t="s">
        <v>553</v>
      </c>
      <c r="Q1690">
        <v>0</v>
      </c>
      <c r="R1690">
        <v>0</v>
      </c>
    </row>
    <row r="1691" spans="1:18" x14ac:dyDescent="0.25">
      <c r="A1691">
        <v>1691</v>
      </c>
      <c r="B1691" s="31" t="s">
        <v>8550</v>
      </c>
      <c r="C1691" s="70" t="s">
        <v>4830</v>
      </c>
      <c r="D1691" s="70" t="s">
        <v>34</v>
      </c>
      <c r="E1691" s="70" t="s">
        <v>2485</v>
      </c>
      <c r="F1691" s="70" t="s">
        <v>4831</v>
      </c>
      <c r="G1691" s="70" t="s">
        <v>1147</v>
      </c>
      <c r="H1691" s="70" t="s">
        <v>103</v>
      </c>
      <c r="I1691" s="70" t="s">
        <v>24</v>
      </c>
      <c r="J1691">
        <v>0.19800000000000001</v>
      </c>
      <c r="K1691">
        <v>1E-3</v>
      </c>
      <c r="L1691">
        <v>12</v>
      </c>
      <c r="M1691">
        <v>0</v>
      </c>
      <c r="N1691">
        <v>0</v>
      </c>
      <c r="O1691">
        <v>1</v>
      </c>
      <c r="P1691" s="70" t="s">
        <v>553</v>
      </c>
      <c r="Q1691">
        <v>0</v>
      </c>
      <c r="R1691">
        <v>0</v>
      </c>
    </row>
    <row r="1692" spans="1:18" x14ac:dyDescent="0.25">
      <c r="A1692">
        <v>1692</v>
      </c>
      <c r="B1692" s="31" t="s">
        <v>8551</v>
      </c>
      <c r="C1692" s="70" t="s">
        <v>1157</v>
      </c>
      <c r="D1692" s="70" t="s">
        <v>34</v>
      </c>
      <c r="E1692" s="70" t="s">
        <v>2485</v>
      </c>
      <c r="F1692" s="70" t="s">
        <v>4831</v>
      </c>
      <c r="G1692" s="70" t="s">
        <v>1147</v>
      </c>
      <c r="H1692" s="70" t="s">
        <v>222</v>
      </c>
      <c r="I1692" s="70" t="s">
        <v>24</v>
      </c>
      <c r="J1692">
        <v>0.16800000000000001</v>
      </c>
      <c r="K1692">
        <v>1E-3</v>
      </c>
      <c r="L1692">
        <v>24</v>
      </c>
      <c r="M1692">
        <v>0</v>
      </c>
      <c r="N1692">
        <v>0</v>
      </c>
      <c r="O1692">
        <v>1</v>
      </c>
      <c r="P1692" s="70" t="s">
        <v>553</v>
      </c>
      <c r="Q1692">
        <v>0</v>
      </c>
      <c r="R1692">
        <v>0</v>
      </c>
    </row>
    <row r="1693" spans="1:18" x14ac:dyDescent="0.25">
      <c r="A1693">
        <v>1693</v>
      </c>
      <c r="B1693" s="31" t="s">
        <v>8552</v>
      </c>
      <c r="C1693" s="70" t="s">
        <v>1158</v>
      </c>
      <c r="D1693" s="70" t="s">
        <v>34</v>
      </c>
      <c r="E1693" s="70" t="s">
        <v>2485</v>
      </c>
      <c r="F1693" s="70" t="s">
        <v>4831</v>
      </c>
      <c r="G1693" s="70" t="s">
        <v>1147</v>
      </c>
      <c r="H1693" s="70" t="s">
        <v>228</v>
      </c>
      <c r="I1693" s="70" t="s">
        <v>24</v>
      </c>
      <c r="J1693">
        <v>7.4999999999999997E-2</v>
      </c>
      <c r="K1693">
        <v>1.54E-4</v>
      </c>
      <c r="L1693">
        <v>48</v>
      </c>
      <c r="M1693">
        <v>0</v>
      </c>
      <c r="N1693">
        <v>0</v>
      </c>
      <c r="O1693">
        <v>1</v>
      </c>
      <c r="P1693" s="70" t="s">
        <v>553</v>
      </c>
      <c r="Q1693">
        <v>0</v>
      </c>
      <c r="R1693">
        <v>0</v>
      </c>
    </row>
    <row r="1694" spans="1:18" x14ac:dyDescent="0.25">
      <c r="A1694">
        <v>1694</v>
      </c>
      <c r="B1694" s="31" t="s">
        <v>8553</v>
      </c>
      <c r="C1694" s="70" t="s">
        <v>4832</v>
      </c>
      <c r="D1694" s="70" t="s">
        <v>214</v>
      </c>
      <c r="E1694" s="70" t="s">
        <v>2491</v>
      </c>
      <c r="F1694" s="70" t="s">
        <v>4565</v>
      </c>
      <c r="G1694" s="70" t="s">
        <v>1156</v>
      </c>
      <c r="H1694" s="70" t="s">
        <v>1159</v>
      </c>
      <c r="I1694" s="70" t="s">
        <v>24</v>
      </c>
      <c r="J1694">
        <v>3.5000000000000003E-2</v>
      </c>
      <c r="K1694">
        <v>0</v>
      </c>
      <c r="L1694">
        <v>48</v>
      </c>
      <c r="M1694">
        <v>0</v>
      </c>
      <c r="N1694">
        <v>0</v>
      </c>
      <c r="O1694">
        <v>1</v>
      </c>
      <c r="P1694" s="70" t="s">
        <v>553</v>
      </c>
      <c r="Q1694">
        <v>0</v>
      </c>
      <c r="R1694">
        <v>0</v>
      </c>
    </row>
    <row r="1695" spans="1:18" x14ac:dyDescent="0.25">
      <c r="A1695">
        <v>1695</v>
      </c>
      <c r="B1695" s="31" t="s">
        <v>8554</v>
      </c>
      <c r="C1695" s="70" t="s">
        <v>4833</v>
      </c>
      <c r="D1695" s="70" t="s">
        <v>34</v>
      </c>
      <c r="E1695" s="70" t="s">
        <v>2485</v>
      </c>
      <c r="F1695" s="70" t="s">
        <v>4831</v>
      </c>
      <c r="G1695" s="70" t="s">
        <v>1147</v>
      </c>
      <c r="H1695" s="70" t="s">
        <v>103</v>
      </c>
      <c r="I1695" s="70" t="s">
        <v>24</v>
      </c>
      <c r="J1695">
        <v>0.32</v>
      </c>
      <c r="K1695">
        <v>1E-3</v>
      </c>
      <c r="L1695">
        <v>12</v>
      </c>
      <c r="M1695">
        <v>0</v>
      </c>
      <c r="N1695">
        <v>0</v>
      </c>
      <c r="O1695">
        <v>1</v>
      </c>
      <c r="P1695" s="70" t="s">
        <v>553</v>
      </c>
      <c r="Q1695">
        <v>0</v>
      </c>
      <c r="R1695">
        <v>0</v>
      </c>
    </row>
    <row r="1696" spans="1:18" x14ac:dyDescent="0.25">
      <c r="A1696">
        <v>1696</v>
      </c>
      <c r="B1696" s="31" t="s">
        <v>8555</v>
      </c>
      <c r="C1696" s="70" t="s">
        <v>4834</v>
      </c>
      <c r="D1696" s="70" t="s">
        <v>34</v>
      </c>
      <c r="E1696" s="70" t="s">
        <v>2485</v>
      </c>
      <c r="F1696" s="70" t="s">
        <v>2415</v>
      </c>
      <c r="G1696" s="70" t="s">
        <v>1160</v>
      </c>
      <c r="H1696" s="70" t="s">
        <v>59</v>
      </c>
      <c r="I1696" s="70" t="s">
        <v>24</v>
      </c>
      <c r="J1696">
        <v>0.19</v>
      </c>
      <c r="K1696">
        <v>6.4800000000000003E-4</v>
      </c>
      <c r="L1696">
        <v>12</v>
      </c>
      <c r="M1696">
        <v>0</v>
      </c>
      <c r="N1696">
        <v>0</v>
      </c>
      <c r="O1696">
        <v>1</v>
      </c>
      <c r="P1696" s="70" t="s">
        <v>553</v>
      </c>
      <c r="Q1696">
        <v>0</v>
      </c>
      <c r="R1696">
        <v>0</v>
      </c>
    </row>
    <row r="1697" spans="1:18" x14ac:dyDescent="0.25">
      <c r="A1697">
        <v>1697</v>
      </c>
      <c r="B1697" s="31" t="s">
        <v>8556</v>
      </c>
      <c r="C1697" s="70" t="s">
        <v>4835</v>
      </c>
      <c r="D1697" s="70" t="s">
        <v>214</v>
      </c>
      <c r="E1697" s="70" t="s">
        <v>2491</v>
      </c>
      <c r="F1697" s="70" t="s">
        <v>2515</v>
      </c>
      <c r="G1697" s="70" t="s">
        <v>1156</v>
      </c>
      <c r="H1697" s="70" t="s">
        <v>145</v>
      </c>
      <c r="I1697" s="70" t="s">
        <v>24</v>
      </c>
      <c r="J1697">
        <v>0.2</v>
      </c>
      <c r="K1697">
        <v>0</v>
      </c>
      <c r="L1697">
        <v>6</v>
      </c>
      <c r="M1697">
        <v>0</v>
      </c>
      <c r="N1697">
        <v>0</v>
      </c>
      <c r="O1697">
        <v>0</v>
      </c>
      <c r="P1697" s="70" t="s">
        <v>553</v>
      </c>
      <c r="Q1697">
        <v>0</v>
      </c>
      <c r="R1697">
        <v>0</v>
      </c>
    </row>
    <row r="1698" spans="1:18" x14ac:dyDescent="0.25">
      <c r="A1698">
        <v>1698</v>
      </c>
      <c r="B1698" s="31" t="s">
        <v>8557</v>
      </c>
      <c r="C1698" s="70" t="s">
        <v>4836</v>
      </c>
      <c r="D1698" s="70" t="s">
        <v>214</v>
      </c>
      <c r="E1698" s="70" t="s">
        <v>2491</v>
      </c>
      <c r="F1698" s="70" t="s">
        <v>2515</v>
      </c>
      <c r="G1698" s="70" t="s">
        <v>1156</v>
      </c>
      <c r="H1698" s="70" t="s">
        <v>145</v>
      </c>
      <c r="I1698" s="70" t="s">
        <v>24</v>
      </c>
      <c r="J1698">
        <v>0.28000000000000003</v>
      </c>
      <c r="K1698">
        <v>2E-3</v>
      </c>
      <c r="L1698">
        <v>6</v>
      </c>
      <c r="M1698">
        <v>0</v>
      </c>
      <c r="N1698">
        <v>0</v>
      </c>
      <c r="O1698">
        <v>1</v>
      </c>
      <c r="P1698" s="70" t="s">
        <v>553</v>
      </c>
      <c r="Q1698">
        <v>0</v>
      </c>
      <c r="R1698">
        <v>0</v>
      </c>
    </row>
    <row r="1699" spans="1:18" x14ac:dyDescent="0.25">
      <c r="A1699">
        <v>1699</v>
      </c>
      <c r="B1699" s="31" t="s">
        <v>8558</v>
      </c>
      <c r="C1699" s="70" t="s">
        <v>1161</v>
      </c>
      <c r="D1699" s="70" t="s">
        <v>34</v>
      </c>
      <c r="E1699" s="70" t="s">
        <v>2485</v>
      </c>
      <c r="F1699" s="70" t="s">
        <v>4831</v>
      </c>
      <c r="G1699" s="70" t="s">
        <v>1147</v>
      </c>
      <c r="H1699" s="70" t="s">
        <v>4837</v>
      </c>
      <c r="I1699" s="70" t="s">
        <v>24</v>
      </c>
      <c r="J1699">
        <v>1.7999999999999999E-2</v>
      </c>
      <c r="K1699">
        <v>0</v>
      </c>
      <c r="L1699">
        <v>150</v>
      </c>
      <c r="M1699">
        <v>0</v>
      </c>
      <c r="N1699">
        <v>0</v>
      </c>
      <c r="O1699">
        <v>1</v>
      </c>
      <c r="P1699" s="70" t="s">
        <v>553</v>
      </c>
      <c r="Q1699">
        <v>0</v>
      </c>
      <c r="R1699">
        <v>0</v>
      </c>
    </row>
    <row r="1700" spans="1:18" x14ac:dyDescent="0.25">
      <c r="A1700">
        <v>1700</v>
      </c>
      <c r="B1700" s="31" t="s">
        <v>8559</v>
      </c>
      <c r="C1700" s="70" t="s">
        <v>4838</v>
      </c>
      <c r="D1700" s="70" t="s">
        <v>34</v>
      </c>
      <c r="E1700" s="70" t="s">
        <v>2485</v>
      </c>
      <c r="F1700" s="70" t="s">
        <v>4831</v>
      </c>
      <c r="G1700" s="70" t="s">
        <v>1147</v>
      </c>
      <c r="H1700" s="70" t="s">
        <v>103</v>
      </c>
      <c r="I1700" s="70" t="s">
        <v>24</v>
      </c>
      <c r="J1700">
        <v>0.03</v>
      </c>
      <c r="K1700">
        <v>0</v>
      </c>
      <c r="L1700">
        <v>12</v>
      </c>
      <c r="M1700">
        <v>0</v>
      </c>
      <c r="N1700">
        <v>0</v>
      </c>
      <c r="O1700">
        <v>1</v>
      </c>
      <c r="P1700" s="70" t="s">
        <v>553</v>
      </c>
      <c r="Q1700">
        <v>0</v>
      </c>
      <c r="R1700">
        <v>0</v>
      </c>
    </row>
    <row r="1701" spans="1:18" x14ac:dyDescent="0.25">
      <c r="A1701">
        <v>1701</v>
      </c>
      <c r="B1701" s="31" t="s">
        <v>8560</v>
      </c>
      <c r="C1701" s="70" t="s">
        <v>4839</v>
      </c>
      <c r="D1701" s="70" t="s">
        <v>34</v>
      </c>
      <c r="E1701" s="70" t="s">
        <v>2485</v>
      </c>
      <c r="F1701" s="70" t="s">
        <v>4831</v>
      </c>
      <c r="G1701" s="70" t="s">
        <v>1147</v>
      </c>
      <c r="H1701" s="70" t="s">
        <v>1162</v>
      </c>
      <c r="I1701" s="70" t="s">
        <v>24</v>
      </c>
      <c r="J1701">
        <v>1.6E-2</v>
      </c>
      <c r="K1701">
        <v>0</v>
      </c>
      <c r="L1701">
        <v>150</v>
      </c>
      <c r="M1701">
        <v>0</v>
      </c>
      <c r="N1701">
        <v>0</v>
      </c>
      <c r="O1701">
        <v>1</v>
      </c>
      <c r="P1701" s="70" t="s">
        <v>553</v>
      </c>
      <c r="Q1701">
        <v>0</v>
      </c>
      <c r="R1701">
        <v>0</v>
      </c>
    </row>
    <row r="1702" spans="1:18" x14ac:dyDescent="0.25">
      <c r="A1702">
        <v>1702</v>
      </c>
      <c r="B1702" s="31" t="s">
        <v>8561</v>
      </c>
      <c r="C1702" s="70" t="s">
        <v>4840</v>
      </c>
      <c r="D1702" s="70" t="s">
        <v>166</v>
      </c>
      <c r="E1702" s="70" t="s">
        <v>2448</v>
      </c>
      <c r="F1702" s="70" t="s">
        <v>4841</v>
      </c>
      <c r="G1702" s="70" t="s">
        <v>1156</v>
      </c>
      <c r="H1702" s="70" t="s">
        <v>59</v>
      </c>
      <c r="I1702" s="70" t="s">
        <v>24</v>
      </c>
      <c r="J1702">
        <v>0.5</v>
      </c>
      <c r="K1702">
        <v>0</v>
      </c>
      <c r="L1702">
        <v>12</v>
      </c>
      <c r="M1702">
        <v>0</v>
      </c>
      <c r="N1702">
        <v>0</v>
      </c>
      <c r="O1702">
        <v>1</v>
      </c>
      <c r="P1702" s="70" t="s">
        <v>553</v>
      </c>
      <c r="Q1702">
        <v>0</v>
      </c>
      <c r="R1702">
        <v>0</v>
      </c>
    </row>
    <row r="1703" spans="1:18" x14ac:dyDescent="0.25">
      <c r="A1703">
        <v>1703</v>
      </c>
      <c r="B1703" s="31" t="s">
        <v>8562</v>
      </c>
      <c r="C1703" s="70" t="s">
        <v>1163</v>
      </c>
      <c r="D1703" s="70" t="s">
        <v>34</v>
      </c>
      <c r="E1703" s="70" t="s">
        <v>2485</v>
      </c>
      <c r="F1703" s="70" t="s">
        <v>2415</v>
      </c>
      <c r="G1703" s="70" t="s">
        <v>1160</v>
      </c>
      <c r="H1703" s="70" t="s">
        <v>59</v>
      </c>
      <c r="I1703" s="70" t="s">
        <v>24</v>
      </c>
      <c r="J1703">
        <v>0.19</v>
      </c>
      <c r="K1703">
        <v>6.4800000000000003E-4</v>
      </c>
      <c r="L1703">
        <v>12</v>
      </c>
      <c r="M1703">
        <v>0</v>
      </c>
      <c r="N1703">
        <v>0</v>
      </c>
      <c r="O1703">
        <v>1</v>
      </c>
      <c r="P1703" s="70" t="s">
        <v>553</v>
      </c>
      <c r="Q1703">
        <v>0</v>
      </c>
      <c r="R1703">
        <v>0</v>
      </c>
    </row>
    <row r="1704" spans="1:18" x14ac:dyDescent="0.25">
      <c r="A1704">
        <v>1704</v>
      </c>
      <c r="B1704" s="31" t="s">
        <v>8563</v>
      </c>
      <c r="C1704" s="70" t="s">
        <v>2838</v>
      </c>
      <c r="D1704" s="70" t="s">
        <v>39</v>
      </c>
      <c r="E1704" s="70" t="s">
        <v>4444</v>
      </c>
      <c r="F1704" s="70" t="s">
        <v>4842</v>
      </c>
      <c r="G1704" s="70" t="s">
        <v>4843</v>
      </c>
      <c r="H1704" s="70" t="s">
        <v>59</v>
      </c>
      <c r="I1704" s="70" t="s">
        <v>24</v>
      </c>
      <c r="J1704">
        <v>0.7</v>
      </c>
      <c r="K1704">
        <v>1E-3</v>
      </c>
      <c r="L1704">
        <v>12</v>
      </c>
      <c r="M1704">
        <v>0</v>
      </c>
      <c r="N1704">
        <v>0</v>
      </c>
      <c r="O1704">
        <v>1</v>
      </c>
      <c r="P1704" s="70" t="s">
        <v>336</v>
      </c>
      <c r="Q1704">
        <v>0</v>
      </c>
      <c r="R1704">
        <v>0</v>
      </c>
    </row>
    <row r="1705" spans="1:18" x14ac:dyDescent="0.25">
      <c r="A1705">
        <v>1705</v>
      </c>
      <c r="B1705" s="31" t="s">
        <v>8564</v>
      </c>
      <c r="C1705" s="70" t="s">
        <v>2833</v>
      </c>
      <c r="D1705" s="70" t="s">
        <v>39</v>
      </c>
      <c r="E1705" s="70" t="s">
        <v>4444</v>
      </c>
      <c r="F1705" s="70" t="s">
        <v>4842</v>
      </c>
      <c r="G1705" s="70" t="s">
        <v>4843</v>
      </c>
      <c r="H1705" s="70" t="s">
        <v>59</v>
      </c>
      <c r="I1705" s="70" t="s">
        <v>24</v>
      </c>
      <c r="J1705">
        <v>0.7</v>
      </c>
      <c r="K1705">
        <v>1E-3</v>
      </c>
      <c r="L1705">
        <v>12</v>
      </c>
      <c r="M1705">
        <v>0</v>
      </c>
      <c r="N1705">
        <v>0</v>
      </c>
      <c r="O1705">
        <v>1</v>
      </c>
      <c r="P1705" s="70" t="s">
        <v>336</v>
      </c>
      <c r="Q1705">
        <v>0</v>
      </c>
      <c r="R1705">
        <v>0</v>
      </c>
    </row>
    <row r="1706" spans="1:18" x14ac:dyDescent="0.25">
      <c r="A1706">
        <v>1706</v>
      </c>
      <c r="B1706" s="31" t="s">
        <v>8565</v>
      </c>
      <c r="C1706" s="70" t="s">
        <v>2974</v>
      </c>
      <c r="D1706" s="70" t="s">
        <v>39</v>
      </c>
      <c r="E1706" s="70" t="s">
        <v>4444</v>
      </c>
      <c r="F1706" s="70" t="s">
        <v>4842</v>
      </c>
      <c r="G1706" s="70" t="s">
        <v>4843</v>
      </c>
      <c r="H1706" s="70" t="s">
        <v>59</v>
      </c>
      <c r="I1706" s="70" t="s">
        <v>24</v>
      </c>
      <c r="J1706">
        <v>0.7</v>
      </c>
      <c r="K1706">
        <v>1E-3</v>
      </c>
      <c r="L1706">
        <v>12</v>
      </c>
      <c r="M1706">
        <v>0</v>
      </c>
      <c r="N1706">
        <v>0</v>
      </c>
      <c r="O1706">
        <v>1</v>
      </c>
      <c r="P1706" s="70" t="s">
        <v>336</v>
      </c>
      <c r="Q1706">
        <v>0</v>
      </c>
      <c r="R1706">
        <v>0</v>
      </c>
    </row>
    <row r="1707" spans="1:18" x14ac:dyDescent="0.25">
      <c r="A1707">
        <v>1707</v>
      </c>
      <c r="B1707" s="31" t="s">
        <v>8566</v>
      </c>
      <c r="C1707" s="70" t="s">
        <v>2835</v>
      </c>
      <c r="D1707" s="70" t="s">
        <v>39</v>
      </c>
      <c r="E1707" s="70" t="s">
        <v>4444</v>
      </c>
      <c r="F1707" s="70" t="s">
        <v>4842</v>
      </c>
      <c r="G1707" s="70" t="s">
        <v>4843</v>
      </c>
      <c r="H1707" s="70" t="s">
        <v>59</v>
      </c>
      <c r="I1707" s="70" t="s">
        <v>24</v>
      </c>
      <c r="J1707">
        <v>0.7</v>
      </c>
      <c r="K1707">
        <v>1E-3</v>
      </c>
      <c r="L1707">
        <v>12</v>
      </c>
      <c r="M1707">
        <v>0</v>
      </c>
      <c r="N1707">
        <v>0</v>
      </c>
      <c r="O1707">
        <v>1</v>
      </c>
      <c r="P1707" s="70" t="s">
        <v>336</v>
      </c>
      <c r="Q1707">
        <v>0</v>
      </c>
      <c r="R1707">
        <v>0</v>
      </c>
    </row>
    <row r="1708" spans="1:18" x14ac:dyDescent="0.25">
      <c r="A1708">
        <v>1708</v>
      </c>
      <c r="B1708" s="31" t="s">
        <v>8567</v>
      </c>
      <c r="C1708" s="70" t="s">
        <v>2834</v>
      </c>
      <c r="D1708" s="70" t="s">
        <v>39</v>
      </c>
      <c r="E1708" s="70" t="s">
        <v>4444</v>
      </c>
      <c r="F1708" s="70" t="s">
        <v>4842</v>
      </c>
      <c r="G1708" s="70" t="s">
        <v>4843</v>
      </c>
      <c r="H1708" s="70" t="s">
        <v>59</v>
      </c>
      <c r="I1708" s="70" t="s">
        <v>24</v>
      </c>
      <c r="J1708">
        <v>0.7</v>
      </c>
      <c r="K1708">
        <v>1E-3</v>
      </c>
      <c r="L1708">
        <v>12</v>
      </c>
      <c r="M1708">
        <v>0</v>
      </c>
      <c r="N1708">
        <v>0</v>
      </c>
      <c r="O1708">
        <v>1</v>
      </c>
      <c r="P1708" s="70" t="s">
        <v>336</v>
      </c>
      <c r="Q1708">
        <v>0</v>
      </c>
      <c r="R1708">
        <v>0</v>
      </c>
    </row>
    <row r="1709" spans="1:18" x14ac:dyDescent="0.25">
      <c r="A1709">
        <v>1709</v>
      </c>
      <c r="B1709" s="31" t="s">
        <v>8568</v>
      </c>
      <c r="C1709" s="70" t="s">
        <v>2975</v>
      </c>
      <c r="D1709" s="70" t="s">
        <v>39</v>
      </c>
      <c r="E1709" s="70" t="s">
        <v>4444</v>
      </c>
      <c r="F1709" s="70" t="s">
        <v>4842</v>
      </c>
      <c r="G1709" s="70" t="s">
        <v>4843</v>
      </c>
      <c r="H1709" s="70" t="s">
        <v>59</v>
      </c>
      <c r="I1709" s="70" t="s">
        <v>24</v>
      </c>
      <c r="J1709">
        <v>0.7</v>
      </c>
      <c r="K1709">
        <v>1E-3</v>
      </c>
      <c r="L1709">
        <v>12</v>
      </c>
      <c r="M1709">
        <v>0</v>
      </c>
      <c r="N1709">
        <v>0</v>
      </c>
      <c r="O1709">
        <v>1</v>
      </c>
      <c r="P1709" s="70" t="s">
        <v>336</v>
      </c>
      <c r="Q1709">
        <v>0</v>
      </c>
      <c r="R1709">
        <v>0</v>
      </c>
    </row>
    <row r="1710" spans="1:18" x14ac:dyDescent="0.25">
      <c r="A1710">
        <v>1710</v>
      </c>
      <c r="B1710" s="31" t="s">
        <v>8569</v>
      </c>
      <c r="C1710" s="70" t="s">
        <v>2836</v>
      </c>
      <c r="D1710" s="70" t="s">
        <v>39</v>
      </c>
      <c r="E1710" s="70" t="s">
        <v>4444</v>
      </c>
      <c r="F1710" s="70" t="s">
        <v>4842</v>
      </c>
      <c r="G1710" s="70" t="s">
        <v>4843</v>
      </c>
      <c r="H1710" s="70" t="s">
        <v>59</v>
      </c>
      <c r="I1710" s="70" t="s">
        <v>24</v>
      </c>
      <c r="J1710">
        <v>0.7</v>
      </c>
      <c r="K1710">
        <v>1E-3</v>
      </c>
      <c r="L1710">
        <v>12</v>
      </c>
      <c r="M1710">
        <v>0</v>
      </c>
      <c r="N1710">
        <v>0</v>
      </c>
      <c r="O1710">
        <v>1</v>
      </c>
      <c r="P1710" s="70" t="s">
        <v>336</v>
      </c>
      <c r="Q1710">
        <v>0</v>
      </c>
      <c r="R1710">
        <v>0</v>
      </c>
    </row>
    <row r="1711" spans="1:18" x14ac:dyDescent="0.25">
      <c r="A1711">
        <v>1711</v>
      </c>
      <c r="B1711" s="31" t="s">
        <v>8570</v>
      </c>
      <c r="C1711" s="70" t="s">
        <v>1164</v>
      </c>
      <c r="D1711" s="70" t="s">
        <v>39</v>
      </c>
      <c r="E1711" s="70" t="s">
        <v>4444</v>
      </c>
      <c r="F1711" s="70" t="s">
        <v>2736</v>
      </c>
      <c r="G1711" s="70" t="s">
        <v>1165</v>
      </c>
      <c r="H1711" s="70" t="s">
        <v>59</v>
      </c>
      <c r="I1711" s="70" t="s">
        <v>24</v>
      </c>
      <c r="J1711">
        <v>0.7</v>
      </c>
      <c r="K1711">
        <v>0</v>
      </c>
      <c r="L1711">
        <v>12</v>
      </c>
      <c r="M1711">
        <v>0</v>
      </c>
      <c r="N1711">
        <v>0</v>
      </c>
      <c r="O1711">
        <v>1</v>
      </c>
      <c r="P1711" s="70" t="s">
        <v>336</v>
      </c>
      <c r="Q1711">
        <v>0</v>
      </c>
      <c r="R1711">
        <v>0</v>
      </c>
    </row>
    <row r="1712" spans="1:18" x14ac:dyDescent="0.25">
      <c r="A1712">
        <v>1712</v>
      </c>
      <c r="B1712" s="31" t="s">
        <v>8571</v>
      </c>
      <c r="C1712" s="70" t="s">
        <v>3606</v>
      </c>
      <c r="D1712" s="70" t="s">
        <v>209</v>
      </c>
      <c r="E1712" s="70" t="s">
        <v>4279</v>
      </c>
      <c r="F1712" s="70" t="s">
        <v>4693</v>
      </c>
      <c r="G1712" s="70" t="s">
        <v>828</v>
      </c>
      <c r="H1712" s="70" t="s">
        <v>222</v>
      </c>
      <c r="I1712" s="70" t="s">
        <v>24</v>
      </c>
      <c r="J1712">
        <v>0.113</v>
      </c>
      <c r="K1712">
        <v>2.0670000000000001E-4</v>
      </c>
      <c r="L1712">
        <v>24</v>
      </c>
      <c r="M1712">
        <v>0</v>
      </c>
      <c r="N1712">
        <v>0</v>
      </c>
      <c r="O1712">
        <v>1</v>
      </c>
      <c r="P1712" s="70" t="s">
        <v>91</v>
      </c>
      <c r="Q1712">
        <v>0</v>
      </c>
      <c r="R1712">
        <v>0</v>
      </c>
    </row>
    <row r="1713" spans="1:18" x14ac:dyDescent="0.25">
      <c r="A1713">
        <v>1713</v>
      </c>
      <c r="B1713" s="31" t="s">
        <v>8572</v>
      </c>
      <c r="C1713" s="70" t="s">
        <v>1166</v>
      </c>
      <c r="D1713" s="70" t="s">
        <v>209</v>
      </c>
      <c r="E1713" s="70" t="s">
        <v>4279</v>
      </c>
      <c r="F1713" s="70" t="s">
        <v>4693</v>
      </c>
      <c r="G1713" s="70" t="s">
        <v>828</v>
      </c>
      <c r="H1713" s="70" t="s">
        <v>222</v>
      </c>
      <c r="I1713" s="70" t="s">
        <v>24</v>
      </c>
      <c r="J1713">
        <v>0.113</v>
      </c>
      <c r="K1713">
        <v>2.0670000000000001E-4</v>
      </c>
      <c r="L1713">
        <v>24</v>
      </c>
      <c r="M1713">
        <v>0</v>
      </c>
      <c r="N1713">
        <v>0</v>
      </c>
      <c r="O1713">
        <v>1</v>
      </c>
      <c r="P1713" s="70" t="s">
        <v>91</v>
      </c>
      <c r="Q1713">
        <v>0</v>
      </c>
      <c r="R1713">
        <v>0</v>
      </c>
    </row>
    <row r="1714" spans="1:18" x14ac:dyDescent="0.25">
      <c r="A1714">
        <v>1714</v>
      </c>
      <c r="B1714" s="31" t="s">
        <v>8573</v>
      </c>
      <c r="C1714" s="70" t="s">
        <v>3699</v>
      </c>
      <c r="D1714" s="70" t="s">
        <v>34</v>
      </c>
      <c r="E1714" s="70" t="s">
        <v>2699</v>
      </c>
      <c r="F1714" s="70" t="s">
        <v>4049</v>
      </c>
      <c r="G1714" s="70" t="s">
        <v>4844</v>
      </c>
      <c r="H1714" s="70" t="s">
        <v>241</v>
      </c>
      <c r="I1714" s="70" t="s">
        <v>24</v>
      </c>
      <c r="J1714">
        <v>0.03</v>
      </c>
      <c r="K1714">
        <v>0</v>
      </c>
      <c r="L1714">
        <v>144</v>
      </c>
      <c r="M1714">
        <v>0</v>
      </c>
      <c r="N1714">
        <v>0</v>
      </c>
      <c r="O1714">
        <v>1</v>
      </c>
      <c r="P1714" s="70" t="s">
        <v>553</v>
      </c>
      <c r="Q1714">
        <v>0</v>
      </c>
      <c r="R1714">
        <v>0</v>
      </c>
    </row>
    <row r="1715" spans="1:18" x14ac:dyDescent="0.25">
      <c r="A1715">
        <v>1715</v>
      </c>
      <c r="B1715" s="31" t="s">
        <v>8574</v>
      </c>
      <c r="C1715" s="70" t="s">
        <v>3668</v>
      </c>
      <c r="D1715" s="70" t="s">
        <v>214</v>
      </c>
      <c r="E1715" s="70" t="s">
        <v>2491</v>
      </c>
      <c r="F1715" s="70" t="s">
        <v>4565</v>
      </c>
      <c r="G1715" s="70" t="s">
        <v>4844</v>
      </c>
      <c r="H1715" s="70" t="s">
        <v>739</v>
      </c>
      <c r="I1715" s="70" t="s">
        <v>24</v>
      </c>
      <c r="J1715">
        <v>6.5000000000000002E-2</v>
      </c>
      <c r="K1715">
        <v>0</v>
      </c>
      <c r="L1715">
        <v>40</v>
      </c>
      <c r="M1715">
        <v>0</v>
      </c>
      <c r="N1715">
        <v>0</v>
      </c>
      <c r="O1715">
        <v>1</v>
      </c>
      <c r="P1715" s="70" t="s">
        <v>553</v>
      </c>
      <c r="Q1715">
        <v>0</v>
      </c>
      <c r="R1715">
        <v>0</v>
      </c>
    </row>
    <row r="1716" spans="1:18" x14ac:dyDescent="0.25">
      <c r="A1716">
        <v>1716</v>
      </c>
      <c r="B1716" s="31" t="s">
        <v>8575</v>
      </c>
      <c r="C1716" s="70" t="s">
        <v>3700</v>
      </c>
      <c r="D1716" s="70" t="s">
        <v>34</v>
      </c>
      <c r="E1716" s="70" t="s">
        <v>2699</v>
      </c>
      <c r="F1716" s="70" t="s">
        <v>4049</v>
      </c>
      <c r="G1716" s="70" t="s">
        <v>4844</v>
      </c>
      <c r="H1716" s="70" t="s">
        <v>241</v>
      </c>
      <c r="I1716" s="70" t="s">
        <v>24</v>
      </c>
      <c r="J1716">
        <v>3.7999999999999999E-2</v>
      </c>
      <c r="K1716">
        <v>0</v>
      </c>
      <c r="L1716">
        <v>144</v>
      </c>
      <c r="M1716">
        <v>0</v>
      </c>
      <c r="N1716">
        <v>0</v>
      </c>
      <c r="O1716">
        <v>1</v>
      </c>
      <c r="P1716" s="70" t="s">
        <v>553</v>
      </c>
      <c r="Q1716">
        <v>0</v>
      </c>
      <c r="R1716">
        <v>0</v>
      </c>
    </row>
    <row r="1717" spans="1:18" x14ac:dyDescent="0.25">
      <c r="A1717">
        <v>1717</v>
      </c>
      <c r="B1717" s="31" t="s">
        <v>8576</v>
      </c>
      <c r="C1717" s="70" t="s">
        <v>3691</v>
      </c>
      <c r="D1717" s="70" t="s">
        <v>214</v>
      </c>
      <c r="E1717" s="70" t="s">
        <v>2491</v>
      </c>
      <c r="F1717" s="70" t="s">
        <v>4203</v>
      </c>
      <c r="G1717" s="70" t="s">
        <v>4844</v>
      </c>
      <c r="H1717" s="70" t="s">
        <v>222</v>
      </c>
      <c r="I1717" s="70" t="s">
        <v>24</v>
      </c>
      <c r="J1717">
        <v>9.4E-2</v>
      </c>
      <c r="K1717">
        <v>2E-3</v>
      </c>
      <c r="L1717">
        <v>24</v>
      </c>
      <c r="M1717">
        <v>0</v>
      </c>
      <c r="N1717">
        <v>0</v>
      </c>
      <c r="O1717">
        <v>1</v>
      </c>
      <c r="P1717" s="70" t="s">
        <v>553</v>
      </c>
      <c r="Q1717">
        <v>0</v>
      </c>
      <c r="R1717">
        <v>0</v>
      </c>
    </row>
    <row r="1718" spans="1:18" x14ac:dyDescent="0.25">
      <c r="A1718">
        <v>1718</v>
      </c>
      <c r="B1718" s="31" t="s">
        <v>8577</v>
      </c>
      <c r="C1718" s="70" t="s">
        <v>3357</v>
      </c>
      <c r="D1718" s="70" t="s">
        <v>214</v>
      </c>
      <c r="E1718" s="70" t="s">
        <v>2491</v>
      </c>
      <c r="F1718" s="70" t="s">
        <v>4203</v>
      </c>
      <c r="G1718" s="70" t="s">
        <v>4844</v>
      </c>
      <c r="H1718" s="70" t="s">
        <v>145</v>
      </c>
      <c r="I1718" s="70" t="s">
        <v>24</v>
      </c>
      <c r="J1718">
        <v>0.1</v>
      </c>
      <c r="K1718">
        <v>0</v>
      </c>
      <c r="L1718">
        <v>72</v>
      </c>
      <c r="M1718">
        <v>0</v>
      </c>
      <c r="N1718">
        <v>0</v>
      </c>
      <c r="O1718">
        <v>1</v>
      </c>
      <c r="P1718" s="70" t="s">
        <v>553</v>
      </c>
      <c r="Q1718">
        <v>0</v>
      </c>
      <c r="R1718">
        <v>0</v>
      </c>
    </row>
    <row r="1719" spans="1:18" x14ac:dyDescent="0.25">
      <c r="A1719">
        <v>1719</v>
      </c>
      <c r="B1719" s="31" t="s">
        <v>8578</v>
      </c>
      <c r="C1719" s="70" t="s">
        <v>3511</v>
      </c>
      <c r="D1719" s="70" t="s">
        <v>214</v>
      </c>
      <c r="E1719" s="70" t="s">
        <v>2491</v>
      </c>
      <c r="F1719" s="70" t="s">
        <v>4203</v>
      </c>
      <c r="G1719" s="70" t="s">
        <v>4844</v>
      </c>
      <c r="H1719" s="70" t="s">
        <v>282</v>
      </c>
      <c r="I1719" s="70" t="s">
        <v>24</v>
      </c>
      <c r="J1719">
        <v>0.1</v>
      </c>
      <c r="K1719">
        <v>1.5200000000000001E-4</v>
      </c>
      <c r="L1719">
        <v>72</v>
      </c>
      <c r="M1719">
        <v>0</v>
      </c>
      <c r="N1719">
        <v>0</v>
      </c>
      <c r="O1719">
        <v>1</v>
      </c>
      <c r="P1719" s="70" t="s">
        <v>553</v>
      </c>
      <c r="Q1719">
        <v>0</v>
      </c>
      <c r="R1719">
        <v>0</v>
      </c>
    </row>
    <row r="1720" spans="1:18" x14ac:dyDescent="0.25">
      <c r="A1720">
        <v>1720</v>
      </c>
      <c r="B1720" s="31" t="s">
        <v>8579</v>
      </c>
      <c r="C1720" s="70" t="s">
        <v>1167</v>
      </c>
      <c r="D1720" s="70" t="s">
        <v>214</v>
      </c>
      <c r="E1720" s="70" t="s">
        <v>2491</v>
      </c>
      <c r="F1720" s="70" t="s">
        <v>4565</v>
      </c>
      <c r="G1720" s="70" t="s">
        <v>4844</v>
      </c>
      <c r="H1720" s="70" t="s">
        <v>739</v>
      </c>
      <c r="I1720" s="70" t="s">
        <v>24</v>
      </c>
      <c r="J1720">
        <v>6.5000000000000002E-2</v>
      </c>
      <c r="K1720">
        <v>0</v>
      </c>
      <c r="L1720">
        <v>40</v>
      </c>
      <c r="M1720">
        <v>0</v>
      </c>
      <c r="N1720">
        <v>0</v>
      </c>
      <c r="O1720">
        <v>1</v>
      </c>
      <c r="P1720" s="70" t="s">
        <v>553</v>
      </c>
      <c r="Q1720">
        <v>0</v>
      </c>
      <c r="R1720">
        <v>0</v>
      </c>
    </row>
    <row r="1721" spans="1:18" x14ac:dyDescent="0.25">
      <c r="A1721">
        <v>1721</v>
      </c>
      <c r="B1721" s="31" t="s">
        <v>8580</v>
      </c>
      <c r="C1721" s="70" t="s">
        <v>3698</v>
      </c>
      <c r="D1721" s="70" t="s">
        <v>214</v>
      </c>
      <c r="E1721" s="70" t="s">
        <v>2491</v>
      </c>
      <c r="F1721" s="70" t="s">
        <v>4203</v>
      </c>
      <c r="G1721" s="70" t="s">
        <v>4844</v>
      </c>
      <c r="H1721" s="70" t="s">
        <v>241</v>
      </c>
      <c r="I1721" s="70" t="s">
        <v>24</v>
      </c>
      <c r="J1721">
        <v>3.7999999999999999E-2</v>
      </c>
      <c r="K1721">
        <v>3.0000000000000001E-3</v>
      </c>
      <c r="L1721">
        <v>144</v>
      </c>
      <c r="M1721">
        <v>0</v>
      </c>
      <c r="N1721">
        <v>0</v>
      </c>
      <c r="O1721">
        <v>1</v>
      </c>
      <c r="P1721" s="70" t="s">
        <v>553</v>
      </c>
      <c r="Q1721">
        <v>0</v>
      </c>
      <c r="R1721">
        <v>0</v>
      </c>
    </row>
    <row r="1722" spans="1:18" x14ac:dyDescent="0.25">
      <c r="A1722">
        <v>1722</v>
      </c>
      <c r="B1722" s="31" t="s">
        <v>8581</v>
      </c>
      <c r="C1722" s="70" t="s">
        <v>3697</v>
      </c>
      <c r="D1722" s="70" t="s">
        <v>214</v>
      </c>
      <c r="E1722" s="70" t="s">
        <v>2491</v>
      </c>
      <c r="F1722" s="70" t="s">
        <v>4203</v>
      </c>
      <c r="G1722" s="70" t="s">
        <v>4844</v>
      </c>
      <c r="H1722" s="70" t="s">
        <v>241</v>
      </c>
      <c r="I1722" s="70" t="s">
        <v>24</v>
      </c>
      <c r="J1722">
        <v>3.7999999999999999E-2</v>
      </c>
      <c r="K1722">
        <v>0</v>
      </c>
      <c r="L1722">
        <v>144</v>
      </c>
      <c r="M1722">
        <v>0</v>
      </c>
      <c r="N1722">
        <v>0</v>
      </c>
      <c r="O1722">
        <v>1</v>
      </c>
      <c r="P1722" s="70" t="s">
        <v>553</v>
      </c>
      <c r="Q1722">
        <v>0</v>
      </c>
      <c r="R1722">
        <v>0</v>
      </c>
    </row>
    <row r="1723" spans="1:18" x14ac:dyDescent="0.25">
      <c r="A1723">
        <v>1723</v>
      </c>
      <c r="B1723" s="31" t="s">
        <v>8582</v>
      </c>
      <c r="C1723" s="70" t="s">
        <v>4845</v>
      </c>
      <c r="D1723" s="70" t="s">
        <v>214</v>
      </c>
      <c r="E1723" s="70" t="s">
        <v>2491</v>
      </c>
      <c r="F1723" s="70" t="s">
        <v>4203</v>
      </c>
      <c r="G1723" s="70" t="s">
        <v>4844</v>
      </c>
      <c r="H1723" s="70" t="s">
        <v>1168</v>
      </c>
      <c r="I1723" s="70" t="s">
        <v>24</v>
      </c>
      <c r="J1723">
        <v>2.5000000000000001E-2</v>
      </c>
      <c r="K1723">
        <v>0</v>
      </c>
      <c r="L1723">
        <v>180</v>
      </c>
      <c r="M1723">
        <v>0</v>
      </c>
      <c r="N1723">
        <v>0</v>
      </c>
      <c r="O1723">
        <v>1</v>
      </c>
      <c r="P1723" s="70" t="s">
        <v>553</v>
      </c>
      <c r="Q1723">
        <v>0</v>
      </c>
      <c r="R1723">
        <v>0</v>
      </c>
    </row>
    <row r="1724" spans="1:18" x14ac:dyDescent="0.25">
      <c r="A1724">
        <v>1724</v>
      </c>
      <c r="B1724" s="31" t="s">
        <v>8583</v>
      </c>
      <c r="C1724" s="70" t="s">
        <v>1169</v>
      </c>
      <c r="D1724" s="70" t="s">
        <v>214</v>
      </c>
      <c r="E1724" s="70" t="s">
        <v>2491</v>
      </c>
      <c r="F1724" s="70" t="s">
        <v>4203</v>
      </c>
      <c r="G1724" s="70" t="s">
        <v>4844</v>
      </c>
      <c r="H1724" s="70" t="s">
        <v>59</v>
      </c>
      <c r="I1724" s="70" t="s">
        <v>24</v>
      </c>
      <c r="J1724">
        <v>3.2000000000000001E-2</v>
      </c>
      <c r="K1724">
        <v>4.0000000000000003E-5</v>
      </c>
      <c r="L1724">
        <v>12</v>
      </c>
      <c r="M1724">
        <v>0</v>
      </c>
      <c r="N1724">
        <v>0</v>
      </c>
      <c r="O1724">
        <v>1</v>
      </c>
      <c r="P1724" s="70" t="s">
        <v>553</v>
      </c>
      <c r="Q1724">
        <v>0</v>
      </c>
      <c r="R1724">
        <v>0</v>
      </c>
    </row>
    <row r="1725" spans="1:18" x14ac:dyDescent="0.25">
      <c r="A1725">
        <v>1725</v>
      </c>
      <c r="B1725" s="31" t="s">
        <v>8584</v>
      </c>
      <c r="C1725" s="70" t="s">
        <v>4846</v>
      </c>
      <c r="D1725" s="70" t="s">
        <v>34</v>
      </c>
      <c r="E1725" s="70" t="s">
        <v>2699</v>
      </c>
      <c r="F1725" s="70" t="s">
        <v>4049</v>
      </c>
      <c r="G1725" s="70" t="s">
        <v>4844</v>
      </c>
      <c r="H1725" s="70" t="s">
        <v>1168</v>
      </c>
      <c r="I1725" s="70" t="s">
        <v>24</v>
      </c>
      <c r="J1725">
        <v>3.1E-2</v>
      </c>
      <c r="K1725">
        <v>2E-3</v>
      </c>
      <c r="L1725">
        <v>1</v>
      </c>
      <c r="M1725">
        <v>0</v>
      </c>
      <c r="N1725">
        <v>0</v>
      </c>
      <c r="O1725">
        <v>1</v>
      </c>
      <c r="P1725" s="70" t="s">
        <v>553</v>
      </c>
      <c r="Q1725">
        <v>0</v>
      </c>
      <c r="R1725">
        <v>0</v>
      </c>
    </row>
    <row r="1726" spans="1:18" x14ac:dyDescent="0.25">
      <c r="A1726">
        <v>1726</v>
      </c>
      <c r="B1726" s="31" t="s">
        <v>8585</v>
      </c>
      <c r="C1726" s="70" t="s">
        <v>3696</v>
      </c>
      <c r="D1726" s="70" t="s">
        <v>214</v>
      </c>
      <c r="E1726" s="70" t="s">
        <v>2491</v>
      </c>
      <c r="F1726" s="70" t="s">
        <v>4565</v>
      </c>
      <c r="G1726" s="70" t="s">
        <v>4844</v>
      </c>
      <c r="H1726" s="70" t="s">
        <v>59</v>
      </c>
      <c r="I1726" s="70" t="s">
        <v>24</v>
      </c>
      <c r="J1726">
        <v>3.7999999999999999E-2</v>
      </c>
      <c r="K1726">
        <v>2E-3</v>
      </c>
      <c r="L1726">
        <v>144</v>
      </c>
      <c r="M1726">
        <v>0</v>
      </c>
      <c r="N1726">
        <v>0</v>
      </c>
      <c r="O1726">
        <v>1</v>
      </c>
      <c r="P1726" s="70" t="s">
        <v>553</v>
      </c>
      <c r="Q1726">
        <v>0</v>
      </c>
      <c r="R1726">
        <v>0</v>
      </c>
    </row>
    <row r="1727" spans="1:18" x14ac:dyDescent="0.25">
      <c r="A1727">
        <v>1727</v>
      </c>
      <c r="B1727" s="31" t="s">
        <v>8586</v>
      </c>
      <c r="C1727" s="70" t="s">
        <v>1170</v>
      </c>
      <c r="D1727" s="70" t="s">
        <v>214</v>
      </c>
      <c r="E1727" s="70" t="s">
        <v>2491</v>
      </c>
      <c r="F1727" s="70" t="s">
        <v>4203</v>
      </c>
      <c r="G1727" s="70" t="s">
        <v>4844</v>
      </c>
      <c r="H1727" s="70" t="s">
        <v>1171</v>
      </c>
      <c r="I1727" s="70" t="s">
        <v>24</v>
      </c>
      <c r="J1727">
        <v>2.5000000000000001E-2</v>
      </c>
      <c r="K1727">
        <v>0</v>
      </c>
      <c r="L1727">
        <v>15</v>
      </c>
      <c r="M1727">
        <v>0</v>
      </c>
      <c r="N1727">
        <v>0</v>
      </c>
      <c r="O1727">
        <v>1</v>
      </c>
      <c r="P1727" s="70" t="s">
        <v>553</v>
      </c>
      <c r="Q1727">
        <v>0</v>
      </c>
      <c r="R1727">
        <v>0</v>
      </c>
    </row>
    <row r="1728" spans="1:18" x14ac:dyDescent="0.25">
      <c r="A1728">
        <v>1728</v>
      </c>
      <c r="B1728" s="31" t="s">
        <v>8587</v>
      </c>
      <c r="C1728" s="70" t="s">
        <v>1172</v>
      </c>
      <c r="D1728" s="70" t="s">
        <v>214</v>
      </c>
      <c r="E1728" s="70" t="s">
        <v>2491</v>
      </c>
      <c r="F1728" s="70" t="s">
        <v>4203</v>
      </c>
      <c r="G1728" s="70" t="s">
        <v>4844</v>
      </c>
      <c r="H1728" s="70" t="s">
        <v>145</v>
      </c>
      <c r="I1728" s="70" t="s">
        <v>24</v>
      </c>
      <c r="J1728">
        <v>0.25</v>
      </c>
      <c r="K1728">
        <v>2E-3</v>
      </c>
      <c r="L1728">
        <v>6</v>
      </c>
      <c r="M1728">
        <v>0</v>
      </c>
      <c r="N1728">
        <v>0</v>
      </c>
      <c r="O1728">
        <v>1</v>
      </c>
      <c r="P1728" s="70" t="s">
        <v>553</v>
      </c>
      <c r="Q1728">
        <v>0</v>
      </c>
      <c r="R1728">
        <v>0</v>
      </c>
    </row>
    <row r="1729" spans="1:18" x14ac:dyDescent="0.25">
      <c r="A1729">
        <v>1729</v>
      </c>
      <c r="B1729" s="31" t="s">
        <v>8588</v>
      </c>
      <c r="C1729" s="70" t="s">
        <v>1173</v>
      </c>
      <c r="D1729" s="70" t="s">
        <v>214</v>
      </c>
      <c r="E1729" s="70" t="s">
        <v>2491</v>
      </c>
      <c r="F1729" s="70" t="s">
        <v>4203</v>
      </c>
      <c r="G1729" s="70" t="s">
        <v>4844</v>
      </c>
      <c r="H1729" s="70" t="s">
        <v>145</v>
      </c>
      <c r="I1729" s="70" t="s">
        <v>24</v>
      </c>
      <c r="J1729">
        <v>0.25</v>
      </c>
      <c r="K1729">
        <v>2E-3</v>
      </c>
      <c r="L1729">
        <v>6</v>
      </c>
      <c r="M1729">
        <v>0</v>
      </c>
      <c r="N1729">
        <v>0</v>
      </c>
      <c r="O1729">
        <v>1</v>
      </c>
      <c r="P1729" s="70" t="s">
        <v>553</v>
      </c>
      <c r="Q1729">
        <v>0</v>
      </c>
      <c r="R1729">
        <v>0</v>
      </c>
    </row>
    <row r="1730" spans="1:18" x14ac:dyDescent="0.25">
      <c r="A1730">
        <v>1730</v>
      </c>
      <c r="B1730" s="31" t="s">
        <v>8589</v>
      </c>
      <c r="C1730" s="70" t="s">
        <v>1174</v>
      </c>
      <c r="D1730" s="70" t="s">
        <v>214</v>
      </c>
      <c r="E1730" s="70" t="s">
        <v>2491</v>
      </c>
      <c r="F1730" s="70" t="s">
        <v>4203</v>
      </c>
      <c r="G1730" s="70" t="s">
        <v>4844</v>
      </c>
      <c r="H1730" s="70" t="s">
        <v>145</v>
      </c>
      <c r="I1730" s="70" t="s">
        <v>24</v>
      </c>
      <c r="J1730">
        <v>0.25</v>
      </c>
      <c r="K1730">
        <v>2E-3</v>
      </c>
      <c r="L1730">
        <v>6</v>
      </c>
      <c r="M1730">
        <v>0</v>
      </c>
      <c r="N1730">
        <v>0</v>
      </c>
      <c r="O1730">
        <v>1</v>
      </c>
      <c r="P1730" s="70" t="s">
        <v>553</v>
      </c>
      <c r="Q1730">
        <v>0</v>
      </c>
      <c r="R1730">
        <v>0</v>
      </c>
    </row>
    <row r="1731" spans="1:18" x14ac:dyDescent="0.25">
      <c r="A1731">
        <v>1731</v>
      </c>
      <c r="B1731" s="31" t="s">
        <v>8590</v>
      </c>
      <c r="C1731" s="70" t="s">
        <v>4847</v>
      </c>
      <c r="D1731" s="70" t="s">
        <v>214</v>
      </c>
      <c r="E1731" s="70" t="s">
        <v>2491</v>
      </c>
      <c r="F1731" s="70" t="s">
        <v>4203</v>
      </c>
      <c r="G1731" s="70" t="s">
        <v>4844</v>
      </c>
      <c r="H1731" s="70" t="s">
        <v>23</v>
      </c>
      <c r="I1731" s="70" t="s">
        <v>24</v>
      </c>
      <c r="J1731">
        <v>0.25</v>
      </c>
      <c r="K1731">
        <v>2E-3</v>
      </c>
      <c r="L1731">
        <v>1</v>
      </c>
      <c r="M1731">
        <v>0</v>
      </c>
      <c r="N1731">
        <v>0</v>
      </c>
      <c r="O1731">
        <v>1</v>
      </c>
      <c r="P1731" s="70" t="s">
        <v>553</v>
      </c>
      <c r="Q1731">
        <v>0</v>
      </c>
      <c r="R1731">
        <v>0</v>
      </c>
    </row>
    <row r="1732" spans="1:18" x14ac:dyDescent="0.25">
      <c r="A1732">
        <v>1732</v>
      </c>
      <c r="B1732" s="31" t="s">
        <v>8591</v>
      </c>
      <c r="C1732" s="70" t="s">
        <v>4848</v>
      </c>
      <c r="D1732" s="70" t="s">
        <v>214</v>
      </c>
      <c r="E1732" s="70" t="s">
        <v>2491</v>
      </c>
      <c r="F1732" s="70" t="s">
        <v>4203</v>
      </c>
      <c r="G1732" s="70" t="s">
        <v>4844</v>
      </c>
      <c r="H1732" s="70" t="s">
        <v>23</v>
      </c>
      <c r="I1732" s="70" t="s">
        <v>24</v>
      </c>
      <c r="J1732">
        <v>0.05</v>
      </c>
      <c r="K1732">
        <v>1E-3</v>
      </c>
      <c r="L1732">
        <v>1</v>
      </c>
      <c r="M1732">
        <v>0</v>
      </c>
      <c r="N1732">
        <v>0</v>
      </c>
      <c r="O1732">
        <v>1</v>
      </c>
      <c r="P1732" s="70" t="s">
        <v>553</v>
      </c>
      <c r="Q1732">
        <v>0</v>
      </c>
      <c r="R1732">
        <v>0</v>
      </c>
    </row>
    <row r="1733" spans="1:18" x14ac:dyDescent="0.25">
      <c r="A1733">
        <v>1733</v>
      </c>
      <c r="B1733" s="31" t="s">
        <v>8592</v>
      </c>
      <c r="C1733" s="70" t="s">
        <v>4849</v>
      </c>
      <c r="D1733" s="70" t="s">
        <v>214</v>
      </c>
      <c r="E1733" s="70" t="s">
        <v>2491</v>
      </c>
      <c r="F1733" s="70" t="s">
        <v>4203</v>
      </c>
      <c r="G1733" s="70" t="s">
        <v>4844</v>
      </c>
      <c r="H1733" s="70" t="s">
        <v>23</v>
      </c>
      <c r="I1733" s="70" t="s">
        <v>24</v>
      </c>
      <c r="J1733">
        <v>0.25</v>
      </c>
      <c r="K1733">
        <v>2E-3</v>
      </c>
      <c r="L1733">
        <v>1</v>
      </c>
      <c r="M1733">
        <v>0</v>
      </c>
      <c r="N1733">
        <v>0</v>
      </c>
      <c r="O1733">
        <v>1</v>
      </c>
      <c r="P1733" s="70" t="s">
        <v>553</v>
      </c>
      <c r="Q1733">
        <v>0</v>
      </c>
      <c r="R1733">
        <v>0</v>
      </c>
    </row>
    <row r="1734" spans="1:18" x14ac:dyDescent="0.25">
      <c r="A1734">
        <v>1734</v>
      </c>
      <c r="B1734" s="31" t="s">
        <v>8593</v>
      </c>
      <c r="C1734" s="70" t="s">
        <v>4850</v>
      </c>
      <c r="D1734" s="70" t="s">
        <v>214</v>
      </c>
      <c r="E1734" s="70" t="s">
        <v>2491</v>
      </c>
      <c r="F1734" s="70" t="s">
        <v>4203</v>
      </c>
      <c r="G1734" s="70" t="s">
        <v>4844</v>
      </c>
      <c r="H1734" s="70" t="s">
        <v>23</v>
      </c>
      <c r="I1734" s="70" t="s">
        <v>24</v>
      </c>
      <c r="J1734">
        <v>0.25</v>
      </c>
      <c r="K1734">
        <v>2E-3</v>
      </c>
      <c r="L1734">
        <v>1</v>
      </c>
      <c r="M1734">
        <v>0</v>
      </c>
      <c r="N1734">
        <v>0</v>
      </c>
      <c r="O1734">
        <v>1</v>
      </c>
      <c r="P1734" s="70" t="s">
        <v>553</v>
      </c>
      <c r="Q1734">
        <v>0</v>
      </c>
      <c r="R1734">
        <v>0</v>
      </c>
    </row>
    <row r="1735" spans="1:18" x14ac:dyDescent="0.25">
      <c r="A1735">
        <v>1735</v>
      </c>
      <c r="B1735" s="31" t="s">
        <v>8594</v>
      </c>
      <c r="C1735" s="70" t="s">
        <v>1175</v>
      </c>
      <c r="D1735" s="70" t="s">
        <v>214</v>
      </c>
      <c r="E1735" s="70" t="s">
        <v>2491</v>
      </c>
      <c r="F1735" s="70" t="s">
        <v>4203</v>
      </c>
      <c r="G1735" s="70" t="s">
        <v>4844</v>
      </c>
      <c r="H1735" s="70" t="s">
        <v>23</v>
      </c>
      <c r="I1735" s="70" t="s">
        <v>24</v>
      </c>
      <c r="J1735">
        <v>0.25</v>
      </c>
      <c r="K1735">
        <v>2E-3</v>
      </c>
      <c r="L1735">
        <v>1</v>
      </c>
      <c r="M1735">
        <v>0</v>
      </c>
      <c r="N1735">
        <v>0</v>
      </c>
      <c r="O1735">
        <v>1</v>
      </c>
      <c r="P1735" s="70" t="s">
        <v>553</v>
      </c>
      <c r="Q1735">
        <v>0</v>
      </c>
      <c r="R1735">
        <v>0</v>
      </c>
    </row>
    <row r="1736" spans="1:18" x14ac:dyDescent="0.25">
      <c r="A1736">
        <v>1736</v>
      </c>
      <c r="B1736" s="31" t="s">
        <v>8595</v>
      </c>
      <c r="C1736" s="70" t="s">
        <v>1176</v>
      </c>
      <c r="D1736" s="70" t="s">
        <v>214</v>
      </c>
      <c r="E1736" s="70" t="s">
        <v>2491</v>
      </c>
      <c r="F1736" s="70" t="s">
        <v>4203</v>
      </c>
      <c r="G1736" s="70" t="s">
        <v>4844</v>
      </c>
      <c r="H1736" s="70" t="s">
        <v>145</v>
      </c>
      <c r="I1736" s="70" t="s">
        <v>24</v>
      </c>
      <c r="J1736">
        <v>0.25</v>
      </c>
      <c r="K1736">
        <v>2E-3</v>
      </c>
      <c r="L1736">
        <v>6</v>
      </c>
      <c r="M1736">
        <v>0</v>
      </c>
      <c r="N1736">
        <v>0</v>
      </c>
      <c r="O1736">
        <v>1</v>
      </c>
      <c r="P1736" s="70" t="s">
        <v>553</v>
      </c>
      <c r="Q1736">
        <v>0</v>
      </c>
      <c r="R1736">
        <v>0</v>
      </c>
    </row>
    <row r="1737" spans="1:18" x14ac:dyDescent="0.25">
      <c r="A1737">
        <v>1737</v>
      </c>
      <c r="B1737" s="31" t="s">
        <v>8596</v>
      </c>
      <c r="C1737" s="70" t="s">
        <v>1177</v>
      </c>
      <c r="D1737" s="70" t="s">
        <v>214</v>
      </c>
      <c r="E1737" s="70" t="s">
        <v>2491</v>
      </c>
      <c r="F1737" s="70" t="s">
        <v>4203</v>
      </c>
      <c r="G1737" s="70" t="s">
        <v>4844</v>
      </c>
      <c r="H1737" s="70" t="s">
        <v>23</v>
      </c>
      <c r="I1737" s="70" t="s">
        <v>24</v>
      </c>
      <c r="J1737">
        <v>0.25</v>
      </c>
      <c r="K1737">
        <v>2E-3</v>
      </c>
      <c r="L1737">
        <v>1</v>
      </c>
      <c r="M1737">
        <v>0</v>
      </c>
      <c r="N1737">
        <v>0</v>
      </c>
      <c r="O1737">
        <v>1</v>
      </c>
      <c r="P1737" s="70" t="s">
        <v>553</v>
      </c>
      <c r="Q1737">
        <v>0</v>
      </c>
      <c r="R1737">
        <v>0</v>
      </c>
    </row>
    <row r="1738" spans="1:18" x14ac:dyDescent="0.25">
      <c r="A1738">
        <v>1738</v>
      </c>
      <c r="B1738" s="31" t="s">
        <v>8597</v>
      </c>
      <c r="C1738" s="70" t="s">
        <v>1178</v>
      </c>
      <c r="D1738" s="70" t="s">
        <v>214</v>
      </c>
      <c r="E1738" s="70" t="s">
        <v>2491</v>
      </c>
      <c r="F1738" s="70" t="s">
        <v>4203</v>
      </c>
      <c r="G1738" s="70" t="s">
        <v>4844</v>
      </c>
      <c r="H1738" s="70" t="s">
        <v>222</v>
      </c>
      <c r="I1738" s="70" t="s">
        <v>24</v>
      </c>
      <c r="J1738">
        <v>0.125</v>
      </c>
      <c r="K1738">
        <v>0</v>
      </c>
      <c r="L1738">
        <v>24</v>
      </c>
      <c r="M1738">
        <v>0</v>
      </c>
      <c r="N1738">
        <v>0</v>
      </c>
      <c r="O1738">
        <v>1</v>
      </c>
      <c r="P1738" s="70" t="s">
        <v>553</v>
      </c>
      <c r="Q1738">
        <v>0</v>
      </c>
      <c r="R1738">
        <v>0</v>
      </c>
    </row>
    <row r="1739" spans="1:18" x14ac:dyDescent="0.25">
      <c r="A1739">
        <v>1739</v>
      </c>
      <c r="B1739" s="31" t="s">
        <v>8598</v>
      </c>
      <c r="C1739" s="70" t="s">
        <v>4851</v>
      </c>
      <c r="D1739" s="70" t="s">
        <v>540</v>
      </c>
      <c r="E1739" s="70" t="s">
        <v>577</v>
      </c>
      <c r="F1739" s="70" t="s">
        <v>4634</v>
      </c>
      <c r="G1739" s="70" t="s">
        <v>4844</v>
      </c>
      <c r="H1739" s="70" t="s">
        <v>1179</v>
      </c>
      <c r="I1739" s="70" t="s">
        <v>24</v>
      </c>
      <c r="J1739">
        <v>0.1</v>
      </c>
      <c r="K1739">
        <v>1.5200000000000001E-4</v>
      </c>
      <c r="L1739">
        <v>144</v>
      </c>
      <c r="M1739">
        <v>0</v>
      </c>
      <c r="N1739">
        <v>0</v>
      </c>
      <c r="O1739">
        <v>1</v>
      </c>
      <c r="P1739" s="70" t="s">
        <v>553</v>
      </c>
      <c r="Q1739">
        <v>0</v>
      </c>
      <c r="R1739">
        <v>0</v>
      </c>
    </row>
    <row r="1740" spans="1:18" x14ac:dyDescent="0.25">
      <c r="A1740">
        <v>1740</v>
      </c>
      <c r="B1740" s="31" t="s">
        <v>8599</v>
      </c>
      <c r="C1740" s="70" t="s">
        <v>1180</v>
      </c>
      <c r="D1740" s="70" t="s">
        <v>214</v>
      </c>
      <c r="E1740" s="70" t="s">
        <v>2491</v>
      </c>
      <c r="F1740" s="70" t="s">
        <v>4203</v>
      </c>
      <c r="G1740" s="70" t="s">
        <v>4844</v>
      </c>
      <c r="H1740" s="70" t="s">
        <v>145</v>
      </c>
      <c r="I1740" s="70" t="s">
        <v>24</v>
      </c>
      <c r="J1740">
        <v>0.1</v>
      </c>
      <c r="K1740">
        <v>1.36E-4</v>
      </c>
      <c r="L1740">
        <v>6</v>
      </c>
      <c r="M1740">
        <v>0</v>
      </c>
      <c r="N1740">
        <v>0</v>
      </c>
      <c r="O1740">
        <v>1</v>
      </c>
      <c r="P1740" s="70" t="s">
        <v>553</v>
      </c>
      <c r="Q1740">
        <v>0</v>
      </c>
      <c r="R1740">
        <v>0</v>
      </c>
    </row>
    <row r="1741" spans="1:18" x14ac:dyDescent="0.25">
      <c r="A1741">
        <v>1741</v>
      </c>
      <c r="B1741" s="31" t="s">
        <v>8600</v>
      </c>
      <c r="C1741" s="70" t="s">
        <v>4852</v>
      </c>
      <c r="D1741" s="70" t="s">
        <v>540</v>
      </c>
      <c r="E1741" s="70" t="s">
        <v>577</v>
      </c>
      <c r="F1741" s="70" t="s">
        <v>4634</v>
      </c>
      <c r="G1741" s="70" t="s">
        <v>4844</v>
      </c>
      <c r="H1741" s="70" t="s">
        <v>1179</v>
      </c>
      <c r="I1741" s="70" t="s">
        <v>24</v>
      </c>
      <c r="J1741">
        <v>0.1</v>
      </c>
      <c r="K1741">
        <v>1.5200000000000001E-4</v>
      </c>
      <c r="L1741">
        <v>144</v>
      </c>
      <c r="M1741">
        <v>0</v>
      </c>
      <c r="N1741">
        <v>0</v>
      </c>
      <c r="O1741">
        <v>1</v>
      </c>
      <c r="P1741" s="70" t="s">
        <v>553</v>
      </c>
      <c r="Q1741">
        <v>0</v>
      </c>
      <c r="R1741">
        <v>0</v>
      </c>
    </row>
    <row r="1742" spans="1:18" x14ac:dyDescent="0.25">
      <c r="A1742">
        <v>1742</v>
      </c>
      <c r="B1742" s="31" t="s">
        <v>8601</v>
      </c>
      <c r="C1742" s="70" t="s">
        <v>4853</v>
      </c>
      <c r="D1742" s="70" t="s">
        <v>540</v>
      </c>
      <c r="E1742" s="70" t="s">
        <v>577</v>
      </c>
      <c r="F1742" s="70" t="s">
        <v>4634</v>
      </c>
      <c r="G1742" s="70" t="s">
        <v>4844</v>
      </c>
      <c r="H1742" s="70" t="s">
        <v>145</v>
      </c>
      <c r="I1742" s="70" t="s">
        <v>24</v>
      </c>
      <c r="J1742">
        <v>0.1</v>
      </c>
      <c r="K1742">
        <v>2E-3</v>
      </c>
      <c r="L1742">
        <v>6</v>
      </c>
      <c r="M1742">
        <v>0</v>
      </c>
      <c r="N1742">
        <v>0</v>
      </c>
      <c r="O1742">
        <v>1</v>
      </c>
      <c r="P1742" s="70" t="s">
        <v>553</v>
      </c>
      <c r="Q1742">
        <v>0</v>
      </c>
      <c r="R1742">
        <v>0</v>
      </c>
    </row>
    <row r="1743" spans="1:18" x14ac:dyDescent="0.25">
      <c r="A1743">
        <v>1743</v>
      </c>
      <c r="B1743" s="31" t="s">
        <v>8602</v>
      </c>
      <c r="C1743" s="70" t="s">
        <v>4854</v>
      </c>
      <c r="D1743" s="70" t="s">
        <v>214</v>
      </c>
      <c r="E1743" s="70" t="s">
        <v>2491</v>
      </c>
      <c r="F1743" s="70" t="s">
        <v>4203</v>
      </c>
      <c r="G1743" s="70" t="s">
        <v>4844</v>
      </c>
      <c r="H1743" s="70" t="s">
        <v>59</v>
      </c>
      <c r="I1743" s="70" t="s">
        <v>24</v>
      </c>
      <c r="J1743">
        <v>3.7999999999999999E-2</v>
      </c>
      <c r="K1743">
        <v>0</v>
      </c>
      <c r="L1743">
        <v>12</v>
      </c>
      <c r="M1743">
        <v>0</v>
      </c>
      <c r="N1743">
        <v>0</v>
      </c>
      <c r="O1743">
        <v>1</v>
      </c>
      <c r="P1743" s="70" t="s">
        <v>553</v>
      </c>
      <c r="Q1743">
        <v>0</v>
      </c>
      <c r="R1743">
        <v>0</v>
      </c>
    </row>
    <row r="1744" spans="1:18" x14ac:dyDescent="0.25">
      <c r="A1744">
        <v>1744</v>
      </c>
      <c r="B1744" s="31" t="s">
        <v>8603</v>
      </c>
      <c r="C1744" s="70" t="s">
        <v>4855</v>
      </c>
      <c r="D1744" s="70" t="s">
        <v>34</v>
      </c>
      <c r="E1744" s="70" t="s">
        <v>2699</v>
      </c>
      <c r="F1744" s="70" t="s">
        <v>4049</v>
      </c>
      <c r="G1744" s="70" t="s">
        <v>1181</v>
      </c>
      <c r="H1744" s="70" t="s">
        <v>222</v>
      </c>
      <c r="I1744" s="70" t="s">
        <v>24</v>
      </c>
      <c r="J1744">
        <v>0.29499999999999998</v>
      </c>
      <c r="K1744">
        <v>6.2399999999999999E-4</v>
      </c>
      <c r="L1744">
        <v>24</v>
      </c>
      <c r="M1744">
        <v>0</v>
      </c>
      <c r="N1744">
        <v>0</v>
      </c>
      <c r="O1744">
        <v>1</v>
      </c>
      <c r="P1744" s="70" t="s">
        <v>553</v>
      </c>
      <c r="Q1744">
        <v>0</v>
      </c>
      <c r="R1744">
        <v>0</v>
      </c>
    </row>
    <row r="1745" spans="1:18" x14ac:dyDescent="0.25">
      <c r="A1745">
        <v>1745</v>
      </c>
      <c r="B1745" s="31" t="s">
        <v>8604</v>
      </c>
      <c r="C1745" s="70" t="s">
        <v>4856</v>
      </c>
      <c r="D1745" s="70" t="s">
        <v>214</v>
      </c>
      <c r="E1745" s="70" t="s">
        <v>2491</v>
      </c>
      <c r="F1745" s="70" t="s">
        <v>4203</v>
      </c>
      <c r="G1745" s="70" t="s">
        <v>4844</v>
      </c>
      <c r="H1745" s="70" t="s">
        <v>1182</v>
      </c>
      <c r="I1745" s="70" t="s">
        <v>24</v>
      </c>
      <c r="J1745">
        <v>0.03</v>
      </c>
      <c r="K1745">
        <v>4.1999999999999998E-5</v>
      </c>
      <c r="L1745">
        <v>108</v>
      </c>
      <c r="M1745">
        <v>0</v>
      </c>
      <c r="N1745">
        <v>0</v>
      </c>
      <c r="O1745">
        <v>1</v>
      </c>
      <c r="P1745" s="70" t="s">
        <v>553</v>
      </c>
      <c r="Q1745">
        <v>0</v>
      </c>
      <c r="R1745">
        <v>0</v>
      </c>
    </row>
    <row r="1746" spans="1:18" x14ac:dyDescent="0.25">
      <c r="A1746">
        <v>1746</v>
      </c>
      <c r="B1746" s="31" t="s">
        <v>8605</v>
      </c>
      <c r="C1746" s="70" t="s">
        <v>1183</v>
      </c>
      <c r="D1746" s="70" t="s">
        <v>881</v>
      </c>
      <c r="E1746" s="70" t="s">
        <v>2380</v>
      </c>
      <c r="F1746" s="70" t="s">
        <v>2381</v>
      </c>
      <c r="G1746" s="70" t="s">
        <v>4857</v>
      </c>
      <c r="H1746" s="70" t="s">
        <v>90</v>
      </c>
      <c r="I1746" s="70" t="s">
        <v>24</v>
      </c>
      <c r="J1746">
        <v>1</v>
      </c>
      <c r="K1746">
        <v>1.3799999999999999E-3</v>
      </c>
      <c r="L1746">
        <v>24</v>
      </c>
      <c r="M1746">
        <v>0</v>
      </c>
      <c r="N1746">
        <v>0</v>
      </c>
      <c r="O1746">
        <v>1</v>
      </c>
      <c r="P1746" s="70" t="s">
        <v>75</v>
      </c>
      <c r="Q1746">
        <v>0</v>
      </c>
      <c r="R1746">
        <v>0</v>
      </c>
    </row>
    <row r="1747" spans="1:18" x14ac:dyDescent="0.25">
      <c r="A1747">
        <v>1747</v>
      </c>
      <c r="B1747" s="31" t="s">
        <v>8606</v>
      </c>
      <c r="C1747" s="70" t="s">
        <v>1184</v>
      </c>
      <c r="D1747" s="70" t="s">
        <v>881</v>
      </c>
      <c r="E1747" s="70" t="s">
        <v>2525</v>
      </c>
      <c r="F1747" s="70" t="s">
        <v>2451</v>
      </c>
      <c r="G1747" s="70" t="s">
        <v>4858</v>
      </c>
      <c r="H1747" s="70" t="s">
        <v>87</v>
      </c>
      <c r="I1747" s="70" t="s">
        <v>24</v>
      </c>
      <c r="J1747">
        <v>1</v>
      </c>
      <c r="K1747">
        <v>1.1969999999999999E-3</v>
      </c>
      <c r="L1747">
        <v>20</v>
      </c>
      <c r="M1747">
        <v>0</v>
      </c>
      <c r="N1747">
        <v>0</v>
      </c>
      <c r="O1747">
        <v>1</v>
      </c>
      <c r="P1747" s="70" t="s">
        <v>75</v>
      </c>
      <c r="Q1747">
        <v>0</v>
      </c>
      <c r="R1747">
        <v>0</v>
      </c>
    </row>
    <row r="1748" spans="1:18" x14ac:dyDescent="0.25">
      <c r="A1748">
        <v>1748</v>
      </c>
      <c r="B1748" s="31" t="s">
        <v>8607</v>
      </c>
      <c r="C1748" s="70" t="s">
        <v>1185</v>
      </c>
      <c r="D1748" s="70" t="s">
        <v>881</v>
      </c>
      <c r="E1748" s="70" t="s">
        <v>2525</v>
      </c>
      <c r="F1748" s="70" t="s">
        <v>2526</v>
      </c>
      <c r="G1748" s="70" t="s">
        <v>4858</v>
      </c>
      <c r="H1748" s="70" t="s">
        <v>87</v>
      </c>
      <c r="I1748" s="70" t="s">
        <v>24</v>
      </c>
      <c r="J1748">
        <v>0.9</v>
      </c>
      <c r="K1748">
        <v>2E-3</v>
      </c>
      <c r="L1748">
        <v>20</v>
      </c>
      <c r="M1748">
        <v>0</v>
      </c>
      <c r="N1748">
        <v>0</v>
      </c>
      <c r="O1748">
        <v>1</v>
      </c>
      <c r="P1748" s="70" t="s">
        <v>75</v>
      </c>
      <c r="Q1748">
        <v>0</v>
      </c>
      <c r="R1748">
        <v>0</v>
      </c>
    </row>
    <row r="1749" spans="1:18" x14ac:dyDescent="0.25">
      <c r="A1749">
        <v>1749</v>
      </c>
      <c r="B1749" s="31" t="s">
        <v>8608</v>
      </c>
      <c r="C1749" s="70" t="s">
        <v>2976</v>
      </c>
      <c r="D1749" s="70" t="s">
        <v>881</v>
      </c>
      <c r="E1749" s="70" t="s">
        <v>2525</v>
      </c>
      <c r="F1749" s="70" t="s">
        <v>2526</v>
      </c>
      <c r="G1749" s="70" t="s">
        <v>4858</v>
      </c>
      <c r="H1749" s="70" t="s">
        <v>87</v>
      </c>
      <c r="I1749" s="70" t="s">
        <v>24</v>
      </c>
      <c r="J1749">
        <v>0.9</v>
      </c>
      <c r="K1749">
        <v>2E-3</v>
      </c>
      <c r="L1749">
        <v>20</v>
      </c>
      <c r="M1749">
        <v>0</v>
      </c>
      <c r="N1749">
        <v>0</v>
      </c>
      <c r="O1749">
        <v>1</v>
      </c>
      <c r="P1749" s="70" t="s">
        <v>75</v>
      </c>
      <c r="Q1749">
        <v>0</v>
      </c>
      <c r="R1749">
        <v>0</v>
      </c>
    </row>
    <row r="1750" spans="1:18" x14ac:dyDescent="0.25">
      <c r="A1750">
        <v>1750</v>
      </c>
      <c r="B1750" s="31" t="s">
        <v>8609</v>
      </c>
      <c r="C1750" s="70" t="s">
        <v>2855</v>
      </c>
      <c r="D1750" s="70" t="s">
        <v>881</v>
      </c>
      <c r="E1750" s="70" t="s">
        <v>2549</v>
      </c>
      <c r="F1750" s="70" t="s">
        <v>4806</v>
      </c>
      <c r="G1750" s="70" t="s">
        <v>4858</v>
      </c>
      <c r="H1750" s="70" t="s">
        <v>90</v>
      </c>
      <c r="I1750" s="70" t="s">
        <v>24</v>
      </c>
      <c r="J1750">
        <v>0.4</v>
      </c>
      <c r="K1750">
        <v>1E-3</v>
      </c>
      <c r="L1750">
        <v>24</v>
      </c>
      <c r="M1750">
        <v>0</v>
      </c>
      <c r="N1750">
        <v>0</v>
      </c>
      <c r="O1750">
        <v>1</v>
      </c>
      <c r="P1750" s="70" t="s">
        <v>91</v>
      </c>
      <c r="Q1750">
        <v>0</v>
      </c>
      <c r="R1750">
        <v>0</v>
      </c>
    </row>
    <row r="1751" spans="1:18" x14ac:dyDescent="0.25">
      <c r="A1751">
        <v>1751</v>
      </c>
      <c r="B1751" s="31" t="s">
        <v>8610</v>
      </c>
      <c r="C1751" s="70" t="s">
        <v>1186</v>
      </c>
      <c r="D1751" s="70" t="s">
        <v>881</v>
      </c>
      <c r="E1751" s="70" t="s">
        <v>2380</v>
      </c>
      <c r="F1751" s="70" t="s">
        <v>2381</v>
      </c>
      <c r="G1751" s="70" t="s">
        <v>4858</v>
      </c>
      <c r="H1751" s="70" t="s">
        <v>90</v>
      </c>
      <c r="I1751" s="70" t="s">
        <v>24</v>
      </c>
      <c r="J1751">
        <v>1</v>
      </c>
      <c r="K1751">
        <v>1E-3</v>
      </c>
      <c r="L1751">
        <v>24</v>
      </c>
      <c r="M1751">
        <v>0</v>
      </c>
      <c r="N1751">
        <v>0</v>
      </c>
      <c r="O1751">
        <v>1</v>
      </c>
      <c r="P1751" s="70" t="s">
        <v>75</v>
      </c>
      <c r="Q1751">
        <v>0</v>
      </c>
      <c r="R1751">
        <v>0</v>
      </c>
    </row>
    <row r="1752" spans="1:18" x14ac:dyDescent="0.25">
      <c r="A1752">
        <v>1752</v>
      </c>
      <c r="B1752" s="31" t="s">
        <v>8611</v>
      </c>
      <c r="C1752" s="70" t="s">
        <v>4859</v>
      </c>
      <c r="D1752" s="70" t="s">
        <v>881</v>
      </c>
      <c r="E1752" s="70" t="s">
        <v>2549</v>
      </c>
      <c r="F1752" s="70" t="s">
        <v>4860</v>
      </c>
      <c r="G1752" s="70" t="s">
        <v>4858</v>
      </c>
      <c r="H1752" s="70" t="s">
        <v>90</v>
      </c>
      <c r="I1752" s="70" t="s">
        <v>24</v>
      </c>
      <c r="J1752">
        <v>0.4</v>
      </c>
      <c r="K1752">
        <v>1E-3</v>
      </c>
      <c r="L1752">
        <v>24</v>
      </c>
      <c r="M1752">
        <v>0</v>
      </c>
      <c r="N1752">
        <v>0</v>
      </c>
      <c r="O1752">
        <v>1</v>
      </c>
      <c r="P1752" s="70" t="s">
        <v>91</v>
      </c>
      <c r="Q1752">
        <v>0</v>
      </c>
      <c r="R1752">
        <v>0</v>
      </c>
    </row>
    <row r="1753" spans="1:18" x14ac:dyDescent="0.25">
      <c r="A1753">
        <v>1753</v>
      </c>
      <c r="B1753" s="31" t="s">
        <v>8612</v>
      </c>
      <c r="C1753" s="70" t="s">
        <v>1187</v>
      </c>
      <c r="D1753" s="70" t="s">
        <v>881</v>
      </c>
      <c r="E1753" s="70" t="s">
        <v>2525</v>
      </c>
      <c r="F1753" s="70" t="s">
        <v>2451</v>
      </c>
      <c r="G1753" s="70" t="s">
        <v>4858</v>
      </c>
      <c r="H1753" s="70" t="s">
        <v>87</v>
      </c>
      <c r="I1753" s="70" t="s">
        <v>24</v>
      </c>
      <c r="J1753">
        <v>0.9</v>
      </c>
      <c r="K1753">
        <v>1.0920000000000001E-3</v>
      </c>
      <c r="L1753">
        <v>20</v>
      </c>
      <c r="M1753">
        <v>0</v>
      </c>
      <c r="N1753">
        <v>0</v>
      </c>
      <c r="O1753">
        <v>1</v>
      </c>
      <c r="P1753" s="70" t="s">
        <v>75</v>
      </c>
      <c r="Q1753">
        <v>0</v>
      </c>
      <c r="R1753">
        <v>0</v>
      </c>
    </row>
    <row r="1754" spans="1:18" x14ac:dyDescent="0.25">
      <c r="A1754">
        <v>1754</v>
      </c>
      <c r="B1754" s="31" t="s">
        <v>8613</v>
      </c>
      <c r="C1754" s="70" t="s">
        <v>1188</v>
      </c>
      <c r="D1754" s="70" t="s">
        <v>881</v>
      </c>
      <c r="E1754" s="70" t="s">
        <v>2549</v>
      </c>
      <c r="F1754" s="70" t="s">
        <v>4394</v>
      </c>
      <c r="G1754" s="70" t="s">
        <v>4858</v>
      </c>
      <c r="H1754" s="70" t="s">
        <v>90</v>
      </c>
      <c r="I1754" s="70" t="s">
        <v>24</v>
      </c>
      <c r="J1754">
        <v>0.4</v>
      </c>
      <c r="K1754">
        <v>7.2000000000000005E-4</v>
      </c>
      <c r="L1754">
        <v>24</v>
      </c>
      <c r="M1754">
        <v>0</v>
      </c>
      <c r="N1754">
        <v>0</v>
      </c>
      <c r="O1754">
        <v>1</v>
      </c>
      <c r="P1754" s="70" t="s">
        <v>91</v>
      </c>
      <c r="Q1754">
        <v>0</v>
      </c>
      <c r="R1754">
        <v>0</v>
      </c>
    </row>
    <row r="1755" spans="1:18" x14ac:dyDescent="0.25">
      <c r="A1755">
        <v>1755</v>
      </c>
      <c r="B1755" s="31" t="s">
        <v>8614</v>
      </c>
      <c r="C1755" s="70" t="s">
        <v>2977</v>
      </c>
      <c r="D1755" s="70" t="s">
        <v>881</v>
      </c>
      <c r="E1755" s="70" t="s">
        <v>2549</v>
      </c>
      <c r="F1755" s="70" t="s">
        <v>4861</v>
      </c>
      <c r="G1755" s="70" t="s">
        <v>4858</v>
      </c>
      <c r="H1755" s="70" t="s">
        <v>90</v>
      </c>
      <c r="I1755" s="70" t="s">
        <v>24</v>
      </c>
      <c r="J1755">
        <v>0.4</v>
      </c>
      <c r="K1755">
        <v>1E-3</v>
      </c>
      <c r="L1755">
        <v>24</v>
      </c>
      <c r="M1755">
        <v>0</v>
      </c>
      <c r="N1755">
        <v>0</v>
      </c>
      <c r="O1755">
        <v>1</v>
      </c>
      <c r="P1755" s="70" t="s">
        <v>91</v>
      </c>
      <c r="Q1755">
        <v>0</v>
      </c>
      <c r="R1755">
        <v>0</v>
      </c>
    </row>
    <row r="1756" spans="1:18" x14ac:dyDescent="0.25">
      <c r="A1756">
        <v>1756</v>
      </c>
      <c r="B1756" s="31" t="s">
        <v>8615</v>
      </c>
      <c r="C1756" s="70" t="s">
        <v>1189</v>
      </c>
      <c r="D1756" s="70" t="s">
        <v>290</v>
      </c>
      <c r="E1756" s="70" t="s">
        <v>4147</v>
      </c>
      <c r="F1756" s="70" t="s">
        <v>4862</v>
      </c>
      <c r="G1756" s="70" t="s">
        <v>4858</v>
      </c>
      <c r="H1756" s="70" t="s">
        <v>90</v>
      </c>
      <c r="I1756" s="70" t="s">
        <v>24</v>
      </c>
      <c r="J1756">
        <v>0.4</v>
      </c>
      <c r="K1756">
        <v>1E-3</v>
      </c>
      <c r="L1756">
        <v>24</v>
      </c>
      <c r="M1756">
        <v>0</v>
      </c>
      <c r="N1756">
        <v>0</v>
      </c>
      <c r="O1756">
        <v>1</v>
      </c>
      <c r="P1756" s="70" t="s">
        <v>91</v>
      </c>
      <c r="Q1756">
        <v>0</v>
      </c>
      <c r="R1756">
        <v>0</v>
      </c>
    </row>
    <row r="1757" spans="1:18" x14ac:dyDescent="0.25">
      <c r="A1757">
        <v>1757</v>
      </c>
      <c r="B1757" s="31" t="s">
        <v>8616</v>
      </c>
      <c r="C1757" s="70" t="s">
        <v>4863</v>
      </c>
      <c r="D1757" s="70" t="s">
        <v>881</v>
      </c>
      <c r="E1757" s="70" t="s">
        <v>2402</v>
      </c>
      <c r="F1757" s="70" t="s">
        <v>2403</v>
      </c>
      <c r="G1757" s="70" t="s">
        <v>4858</v>
      </c>
      <c r="H1757" s="70" t="s">
        <v>59</v>
      </c>
      <c r="I1757" s="70" t="s">
        <v>24</v>
      </c>
      <c r="J1757">
        <v>0.45400000000000001</v>
      </c>
      <c r="K1757">
        <v>1E-3</v>
      </c>
      <c r="L1757">
        <v>12</v>
      </c>
      <c r="M1757">
        <v>0</v>
      </c>
      <c r="N1757">
        <v>0</v>
      </c>
      <c r="O1757">
        <v>1</v>
      </c>
      <c r="P1757" s="70" t="s">
        <v>75</v>
      </c>
      <c r="Q1757">
        <v>0</v>
      </c>
      <c r="R1757">
        <v>0</v>
      </c>
    </row>
    <row r="1758" spans="1:18" x14ac:dyDescent="0.25">
      <c r="A1758">
        <v>1758</v>
      </c>
      <c r="B1758" s="31" t="s">
        <v>8617</v>
      </c>
      <c r="C1758" s="70" t="s">
        <v>1190</v>
      </c>
      <c r="D1758" s="70" t="s">
        <v>166</v>
      </c>
      <c r="E1758" s="70" t="s">
        <v>4390</v>
      </c>
      <c r="F1758" s="70" t="s">
        <v>4391</v>
      </c>
      <c r="G1758" s="70" t="s">
        <v>4858</v>
      </c>
      <c r="H1758" s="70" t="s">
        <v>103</v>
      </c>
      <c r="I1758" s="70" t="s">
        <v>24</v>
      </c>
      <c r="J1758">
        <v>0.44500000000000001</v>
      </c>
      <c r="K1758">
        <v>0</v>
      </c>
      <c r="L1758">
        <v>12</v>
      </c>
      <c r="M1758">
        <v>0</v>
      </c>
      <c r="N1758">
        <v>0</v>
      </c>
      <c r="O1758">
        <v>1</v>
      </c>
      <c r="P1758" s="70" t="s">
        <v>91</v>
      </c>
      <c r="Q1758">
        <v>0</v>
      </c>
      <c r="R1758">
        <v>0</v>
      </c>
    </row>
    <row r="1759" spans="1:18" x14ac:dyDescent="0.25">
      <c r="A1759">
        <v>1759</v>
      </c>
      <c r="B1759" s="31" t="s">
        <v>8618</v>
      </c>
      <c r="C1759" s="70" t="s">
        <v>1191</v>
      </c>
      <c r="D1759" s="70" t="s">
        <v>881</v>
      </c>
      <c r="E1759" s="70" t="s">
        <v>2525</v>
      </c>
      <c r="F1759" s="70" t="s">
        <v>622</v>
      </c>
      <c r="G1759" s="70" t="s">
        <v>4858</v>
      </c>
      <c r="H1759" s="70" t="s">
        <v>87</v>
      </c>
      <c r="I1759" s="70" t="s">
        <v>24</v>
      </c>
      <c r="J1759">
        <v>0.9</v>
      </c>
      <c r="K1759">
        <v>1E-3</v>
      </c>
      <c r="L1759">
        <v>20</v>
      </c>
      <c r="M1759">
        <v>0</v>
      </c>
      <c r="N1759">
        <v>0</v>
      </c>
      <c r="O1759">
        <v>1</v>
      </c>
      <c r="P1759" s="70" t="s">
        <v>75</v>
      </c>
      <c r="Q1759">
        <v>0</v>
      </c>
      <c r="R1759">
        <v>0</v>
      </c>
    </row>
    <row r="1760" spans="1:18" x14ac:dyDescent="0.25">
      <c r="A1760">
        <v>1760</v>
      </c>
      <c r="B1760" s="31" t="s">
        <v>8619</v>
      </c>
      <c r="C1760" s="70" t="s">
        <v>1192</v>
      </c>
      <c r="D1760" s="70" t="s">
        <v>881</v>
      </c>
      <c r="E1760" s="70" t="s">
        <v>2525</v>
      </c>
      <c r="F1760" s="70" t="s">
        <v>2526</v>
      </c>
      <c r="G1760" s="70" t="s">
        <v>4858</v>
      </c>
      <c r="H1760" s="70" t="s">
        <v>87</v>
      </c>
      <c r="I1760" s="70" t="s">
        <v>24</v>
      </c>
      <c r="J1760">
        <v>1</v>
      </c>
      <c r="K1760">
        <v>2E-3</v>
      </c>
      <c r="L1760">
        <v>20</v>
      </c>
      <c r="M1760">
        <v>0</v>
      </c>
      <c r="N1760">
        <v>0</v>
      </c>
      <c r="O1760">
        <v>0</v>
      </c>
      <c r="P1760" s="70" t="s">
        <v>75</v>
      </c>
      <c r="Q1760">
        <v>0</v>
      </c>
      <c r="R1760">
        <v>0</v>
      </c>
    </row>
    <row r="1761" spans="1:18" x14ac:dyDescent="0.25">
      <c r="A1761">
        <v>1761</v>
      </c>
      <c r="B1761" s="31" t="s">
        <v>8620</v>
      </c>
      <c r="C1761" s="70" t="s">
        <v>4864</v>
      </c>
      <c r="D1761" s="70" t="s">
        <v>166</v>
      </c>
      <c r="E1761" s="70" t="s">
        <v>4255</v>
      </c>
      <c r="F1761" s="70" t="s">
        <v>4341</v>
      </c>
      <c r="G1761" s="70" t="s">
        <v>4858</v>
      </c>
      <c r="H1761" s="70" t="s">
        <v>87</v>
      </c>
      <c r="I1761" s="70" t="s">
        <v>24</v>
      </c>
      <c r="J1761">
        <v>0.9</v>
      </c>
      <c r="K1761">
        <v>1E-3</v>
      </c>
      <c r="L1761">
        <v>20</v>
      </c>
      <c r="M1761">
        <v>0</v>
      </c>
      <c r="N1761">
        <v>0</v>
      </c>
      <c r="O1761">
        <v>1</v>
      </c>
      <c r="P1761" s="70" t="s">
        <v>75</v>
      </c>
      <c r="Q1761">
        <v>0</v>
      </c>
      <c r="R1761">
        <v>0</v>
      </c>
    </row>
    <row r="1762" spans="1:18" x14ac:dyDescent="0.25">
      <c r="A1762">
        <v>1762</v>
      </c>
      <c r="B1762" s="31" t="s">
        <v>8621</v>
      </c>
      <c r="C1762" s="70" t="s">
        <v>4865</v>
      </c>
      <c r="D1762" s="70" t="s">
        <v>166</v>
      </c>
      <c r="E1762" s="70" t="s">
        <v>4255</v>
      </c>
      <c r="F1762" s="70" t="s">
        <v>4341</v>
      </c>
      <c r="G1762" s="70" t="s">
        <v>4858</v>
      </c>
      <c r="H1762" s="70" t="s">
        <v>87</v>
      </c>
      <c r="I1762" s="70" t="s">
        <v>24</v>
      </c>
      <c r="J1762">
        <v>0.9</v>
      </c>
      <c r="K1762">
        <v>2E-3</v>
      </c>
      <c r="L1762">
        <v>20</v>
      </c>
      <c r="M1762">
        <v>0</v>
      </c>
      <c r="N1762">
        <v>0</v>
      </c>
      <c r="O1762">
        <v>1</v>
      </c>
      <c r="P1762" s="70" t="s">
        <v>75</v>
      </c>
      <c r="Q1762">
        <v>0</v>
      </c>
      <c r="R1762">
        <v>0</v>
      </c>
    </row>
    <row r="1763" spans="1:18" x14ac:dyDescent="0.25">
      <c r="A1763">
        <v>1763</v>
      </c>
      <c r="B1763" s="31" t="s">
        <v>8622</v>
      </c>
      <c r="C1763" s="70" t="s">
        <v>1193</v>
      </c>
      <c r="D1763" s="70" t="s">
        <v>881</v>
      </c>
      <c r="E1763" s="70" t="s">
        <v>2525</v>
      </c>
      <c r="F1763" s="70" t="s">
        <v>2451</v>
      </c>
      <c r="G1763" s="70" t="s">
        <v>4858</v>
      </c>
      <c r="H1763" s="70" t="s">
        <v>87</v>
      </c>
      <c r="I1763" s="70" t="s">
        <v>24</v>
      </c>
      <c r="J1763">
        <v>1</v>
      </c>
      <c r="K1763">
        <v>1.1969999999999999E-3</v>
      </c>
      <c r="L1763">
        <v>20</v>
      </c>
      <c r="M1763">
        <v>0</v>
      </c>
      <c r="N1763">
        <v>0</v>
      </c>
      <c r="O1763">
        <v>1</v>
      </c>
      <c r="P1763" s="70" t="s">
        <v>75</v>
      </c>
      <c r="Q1763">
        <v>0</v>
      </c>
      <c r="R1763">
        <v>0</v>
      </c>
    </row>
    <row r="1764" spans="1:18" x14ac:dyDescent="0.25">
      <c r="A1764">
        <v>1764</v>
      </c>
      <c r="B1764" s="31" t="s">
        <v>8623</v>
      </c>
      <c r="C1764" s="70" t="s">
        <v>1194</v>
      </c>
      <c r="D1764" s="70" t="s">
        <v>540</v>
      </c>
      <c r="E1764" s="70" t="s">
        <v>577</v>
      </c>
      <c r="F1764" s="70" t="s">
        <v>4634</v>
      </c>
      <c r="G1764" s="70" t="s">
        <v>4858</v>
      </c>
      <c r="H1764" s="70" t="s">
        <v>103</v>
      </c>
      <c r="I1764" s="70" t="s">
        <v>24</v>
      </c>
      <c r="J1764">
        <v>0.5</v>
      </c>
      <c r="K1764">
        <v>3.5999999999999997E-2</v>
      </c>
      <c r="L1764">
        <v>12</v>
      </c>
      <c r="M1764">
        <v>0</v>
      </c>
      <c r="N1764">
        <v>0</v>
      </c>
      <c r="O1764">
        <v>1</v>
      </c>
      <c r="P1764" s="70" t="s">
        <v>553</v>
      </c>
      <c r="Q1764">
        <v>0</v>
      </c>
      <c r="R1764">
        <v>0</v>
      </c>
    </row>
    <row r="1765" spans="1:18" x14ac:dyDescent="0.25">
      <c r="A1765">
        <v>1765</v>
      </c>
      <c r="B1765" s="31" t="s">
        <v>8624</v>
      </c>
      <c r="C1765" s="70" t="s">
        <v>1195</v>
      </c>
      <c r="D1765" s="70" t="s">
        <v>540</v>
      </c>
      <c r="E1765" s="70" t="s">
        <v>577</v>
      </c>
      <c r="F1765" s="70" t="s">
        <v>4634</v>
      </c>
      <c r="G1765" s="70" t="s">
        <v>4858</v>
      </c>
      <c r="H1765" s="70" t="s">
        <v>103</v>
      </c>
      <c r="I1765" s="70" t="s">
        <v>24</v>
      </c>
      <c r="J1765">
        <v>0.5</v>
      </c>
      <c r="K1765">
        <v>0</v>
      </c>
      <c r="L1765">
        <v>12</v>
      </c>
      <c r="M1765">
        <v>0</v>
      </c>
      <c r="N1765">
        <v>0</v>
      </c>
      <c r="O1765">
        <v>1</v>
      </c>
      <c r="P1765" s="70" t="s">
        <v>91</v>
      </c>
      <c r="Q1765">
        <v>0</v>
      </c>
      <c r="R1765">
        <v>0</v>
      </c>
    </row>
    <row r="1766" spans="1:18" x14ac:dyDescent="0.25">
      <c r="A1766">
        <v>1766</v>
      </c>
      <c r="B1766" s="31" t="s">
        <v>8625</v>
      </c>
      <c r="C1766" s="70" t="s">
        <v>1196</v>
      </c>
      <c r="D1766" s="70" t="s">
        <v>166</v>
      </c>
      <c r="E1766" s="70" t="s">
        <v>2448</v>
      </c>
      <c r="F1766" s="70" t="s">
        <v>4841</v>
      </c>
      <c r="G1766" s="70" t="s">
        <v>4858</v>
      </c>
      <c r="H1766" s="70" t="s">
        <v>103</v>
      </c>
      <c r="I1766" s="70" t="s">
        <v>24</v>
      </c>
      <c r="J1766">
        <v>0.5</v>
      </c>
      <c r="K1766">
        <v>0</v>
      </c>
      <c r="L1766">
        <v>12</v>
      </c>
      <c r="M1766">
        <v>0</v>
      </c>
      <c r="N1766">
        <v>0</v>
      </c>
      <c r="O1766">
        <v>1</v>
      </c>
      <c r="P1766" s="70" t="s">
        <v>91</v>
      </c>
      <c r="Q1766">
        <v>0</v>
      </c>
      <c r="R1766">
        <v>0</v>
      </c>
    </row>
    <row r="1767" spans="1:18" x14ac:dyDescent="0.25">
      <c r="A1767">
        <v>1767</v>
      </c>
      <c r="B1767" s="31" t="s">
        <v>8626</v>
      </c>
      <c r="C1767" s="70" t="s">
        <v>1197</v>
      </c>
      <c r="D1767" s="70" t="s">
        <v>540</v>
      </c>
      <c r="E1767" s="70" t="s">
        <v>577</v>
      </c>
      <c r="F1767" s="70" t="s">
        <v>4634</v>
      </c>
      <c r="G1767" s="70" t="s">
        <v>4858</v>
      </c>
      <c r="H1767" s="70" t="s">
        <v>103</v>
      </c>
      <c r="I1767" s="70" t="s">
        <v>24</v>
      </c>
      <c r="J1767">
        <v>0.5</v>
      </c>
      <c r="K1767">
        <v>0</v>
      </c>
      <c r="L1767">
        <v>12</v>
      </c>
      <c r="M1767">
        <v>0</v>
      </c>
      <c r="N1767">
        <v>0</v>
      </c>
      <c r="O1767">
        <v>1</v>
      </c>
      <c r="P1767" s="70" t="s">
        <v>91</v>
      </c>
      <c r="Q1767">
        <v>0</v>
      </c>
      <c r="R1767">
        <v>0</v>
      </c>
    </row>
    <row r="1768" spans="1:18" x14ac:dyDescent="0.25">
      <c r="A1768">
        <v>1768</v>
      </c>
      <c r="B1768" s="31" t="s">
        <v>8627</v>
      </c>
      <c r="C1768" s="70" t="s">
        <v>4866</v>
      </c>
      <c r="D1768" s="70" t="s">
        <v>39</v>
      </c>
      <c r="E1768" s="70" t="s">
        <v>2386</v>
      </c>
      <c r="F1768" s="70" t="s">
        <v>4064</v>
      </c>
      <c r="G1768" s="70" t="s">
        <v>4867</v>
      </c>
      <c r="H1768" s="70" t="s">
        <v>59</v>
      </c>
      <c r="I1768" s="70" t="s">
        <v>24</v>
      </c>
      <c r="J1768">
        <v>0.75</v>
      </c>
      <c r="K1768">
        <v>2E-3</v>
      </c>
      <c r="L1768">
        <v>12</v>
      </c>
      <c r="M1768">
        <v>0</v>
      </c>
      <c r="N1768">
        <v>0</v>
      </c>
      <c r="O1768">
        <v>1</v>
      </c>
      <c r="P1768" s="70" t="s">
        <v>336</v>
      </c>
      <c r="Q1768">
        <v>0</v>
      </c>
      <c r="R1768">
        <v>0</v>
      </c>
    </row>
    <row r="1769" spans="1:18" x14ac:dyDescent="0.25">
      <c r="A1769">
        <v>1769</v>
      </c>
      <c r="B1769" s="31" t="s">
        <v>8628</v>
      </c>
      <c r="C1769" s="70" t="s">
        <v>1198</v>
      </c>
      <c r="D1769" s="70" t="s">
        <v>39</v>
      </c>
      <c r="E1769" s="70" t="s">
        <v>2386</v>
      </c>
      <c r="F1769" s="70" t="s">
        <v>4064</v>
      </c>
      <c r="G1769" s="70" t="s">
        <v>4867</v>
      </c>
      <c r="H1769" s="70" t="s">
        <v>59</v>
      </c>
      <c r="I1769" s="70" t="s">
        <v>24</v>
      </c>
      <c r="J1769">
        <v>0.75</v>
      </c>
      <c r="K1769">
        <v>1.659375E-3</v>
      </c>
      <c r="L1769">
        <v>12</v>
      </c>
      <c r="M1769">
        <v>0</v>
      </c>
      <c r="N1769">
        <v>0</v>
      </c>
      <c r="O1769">
        <v>1</v>
      </c>
      <c r="P1769" s="70" t="s">
        <v>336</v>
      </c>
      <c r="Q1769">
        <v>0</v>
      </c>
      <c r="R1769">
        <v>0</v>
      </c>
    </row>
    <row r="1770" spans="1:18" x14ac:dyDescent="0.25">
      <c r="A1770">
        <v>1770</v>
      </c>
      <c r="B1770" s="31" t="s">
        <v>8629</v>
      </c>
      <c r="C1770" s="70" t="s">
        <v>1199</v>
      </c>
      <c r="D1770" s="70" t="s">
        <v>39</v>
      </c>
      <c r="E1770" s="70" t="s">
        <v>2386</v>
      </c>
      <c r="F1770" s="70" t="s">
        <v>4064</v>
      </c>
      <c r="G1770" s="70" t="s">
        <v>4867</v>
      </c>
      <c r="H1770" s="70" t="s">
        <v>59</v>
      </c>
      <c r="I1770" s="70" t="s">
        <v>24</v>
      </c>
      <c r="J1770">
        <v>0.75</v>
      </c>
      <c r="K1770">
        <v>1.659375E-3</v>
      </c>
      <c r="L1770">
        <v>12</v>
      </c>
      <c r="M1770">
        <v>0</v>
      </c>
      <c r="N1770">
        <v>0</v>
      </c>
      <c r="O1770">
        <v>1</v>
      </c>
      <c r="P1770" s="70" t="s">
        <v>336</v>
      </c>
      <c r="Q1770">
        <v>0</v>
      </c>
      <c r="R1770">
        <v>0</v>
      </c>
    </row>
    <row r="1771" spans="1:18" x14ac:dyDescent="0.25">
      <c r="A1771">
        <v>1771</v>
      </c>
      <c r="B1771" s="31" t="s">
        <v>8630</v>
      </c>
      <c r="C1771" s="70" t="s">
        <v>1200</v>
      </c>
      <c r="D1771" s="70" t="s">
        <v>39</v>
      </c>
      <c r="E1771" s="70" t="s">
        <v>2386</v>
      </c>
      <c r="F1771" s="70" t="s">
        <v>4064</v>
      </c>
      <c r="G1771" s="70" t="s">
        <v>4867</v>
      </c>
      <c r="H1771" s="70" t="s">
        <v>59</v>
      </c>
      <c r="I1771" s="70" t="s">
        <v>24</v>
      </c>
      <c r="J1771">
        <v>0.75</v>
      </c>
      <c r="K1771">
        <v>1.659375E-3</v>
      </c>
      <c r="L1771">
        <v>12</v>
      </c>
      <c r="M1771">
        <v>0</v>
      </c>
      <c r="N1771">
        <v>0</v>
      </c>
      <c r="O1771">
        <v>1</v>
      </c>
      <c r="P1771" s="70" t="s">
        <v>336</v>
      </c>
      <c r="Q1771">
        <v>0</v>
      </c>
      <c r="R1771">
        <v>0</v>
      </c>
    </row>
    <row r="1772" spans="1:18" x14ac:dyDescent="0.25">
      <c r="A1772">
        <v>1772</v>
      </c>
      <c r="B1772" s="31" t="s">
        <v>8631</v>
      </c>
      <c r="C1772" s="70" t="s">
        <v>1201</v>
      </c>
      <c r="D1772" s="70" t="s">
        <v>39</v>
      </c>
      <c r="E1772" s="70" t="s">
        <v>2386</v>
      </c>
      <c r="F1772" s="70" t="s">
        <v>63</v>
      </c>
      <c r="G1772" s="70" t="s">
        <v>4868</v>
      </c>
      <c r="H1772" s="70" t="s">
        <v>59</v>
      </c>
      <c r="I1772" s="70" t="s">
        <v>24</v>
      </c>
      <c r="J1772">
        <v>0.7</v>
      </c>
      <c r="K1772">
        <v>1E-3</v>
      </c>
      <c r="L1772">
        <v>12</v>
      </c>
      <c r="M1772">
        <v>0</v>
      </c>
      <c r="N1772">
        <v>0</v>
      </c>
      <c r="O1772">
        <v>1</v>
      </c>
      <c r="P1772" s="70" t="s">
        <v>336</v>
      </c>
      <c r="Q1772">
        <v>0</v>
      </c>
      <c r="R1772">
        <v>0</v>
      </c>
    </row>
    <row r="1773" spans="1:18" x14ac:dyDescent="0.25">
      <c r="A1773">
        <v>1773</v>
      </c>
      <c r="B1773" s="31" t="s">
        <v>8632</v>
      </c>
      <c r="C1773" s="70" t="s">
        <v>1202</v>
      </c>
      <c r="D1773" s="70" t="s">
        <v>39</v>
      </c>
      <c r="E1773" s="70" t="s">
        <v>2386</v>
      </c>
      <c r="F1773" s="70" t="s">
        <v>63</v>
      </c>
      <c r="G1773" s="70" t="s">
        <v>4869</v>
      </c>
      <c r="H1773" s="70" t="s">
        <v>59</v>
      </c>
      <c r="I1773" s="70" t="s">
        <v>24</v>
      </c>
      <c r="J1773">
        <v>0.7</v>
      </c>
      <c r="K1773">
        <v>1.3475E-3</v>
      </c>
      <c r="L1773">
        <v>12</v>
      </c>
      <c r="M1773">
        <v>0</v>
      </c>
      <c r="N1773">
        <v>0</v>
      </c>
      <c r="O1773">
        <v>1</v>
      </c>
      <c r="P1773" s="70" t="s">
        <v>336</v>
      </c>
      <c r="Q1773">
        <v>0</v>
      </c>
      <c r="R1773">
        <v>0</v>
      </c>
    </row>
    <row r="1774" spans="1:18" x14ac:dyDescent="0.25">
      <c r="A1774">
        <v>1774</v>
      </c>
      <c r="B1774" s="31" t="s">
        <v>8633</v>
      </c>
      <c r="C1774" s="70" t="s">
        <v>1203</v>
      </c>
      <c r="D1774" s="70" t="s">
        <v>39</v>
      </c>
      <c r="E1774" s="70" t="s">
        <v>2386</v>
      </c>
      <c r="F1774" s="70" t="s">
        <v>63</v>
      </c>
      <c r="G1774" s="70" t="s">
        <v>4869</v>
      </c>
      <c r="H1774" s="70" t="s">
        <v>59</v>
      </c>
      <c r="I1774" s="70" t="s">
        <v>24</v>
      </c>
      <c r="J1774">
        <v>0.7</v>
      </c>
      <c r="K1774">
        <v>1.3475E-3</v>
      </c>
      <c r="L1774">
        <v>12</v>
      </c>
      <c r="M1774">
        <v>0</v>
      </c>
      <c r="N1774">
        <v>0</v>
      </c>
      <c r="O1774">
        <v>1</v>
      </c>
      <c r="P1774" s="70" t="s">
        <v>336</v>
      </c>
      <c r="Q1774">
        <v>0</v>
      </c>
      <c r="R1774">
        <v>0</v>
      </c>
    </row>
    <row r="1775" spans="1:18" x14ac:dyDescent="0.25">
      <c r="A1775">
        <v>1775</v>
      </c>
      <c r="B1775" s="31" t="s">
        <v>8634</v>
      </c>
      <c r="C1775" s="70" t="s">
        <v>1204</v>
      </c>
      <c r="D1775" s="70" t="s">
        <v>39</v>
      </c>
      <c r="E1775" s="70" t="s">
        <v>2386</v>
      </c>
      <c r="F1775" s="70" t="s">
        <v>63</v>
      </c>
      <c r="G1775" s="70" t="s">
        <v>4868</v>
      </c>
      <c r="H1775" s="70" t="s">
        <v>59</v>
      </c>
      <c r="I1775" s="70" t="s">
        <v>24</v>
      </c>
      <c r="J1775">
        <v>0.7</v>
      </c>
      <c r="K1775">
        <v>1.3475E-3</v>
      </c>
      <c r="L1775">
        <v>12</v>
      </c>
      <c r="M1775">
        <v>0</v>
      </c>
      <c r="N1775">
        <v>0</v>
      </c>
      <c r="O1775">
        <v>1</v>
      </c>
      <c r="P1775" s="70" t="s">
        <v>336</v>
      </c>
      <c r="Q1775">
        <v>0</v>
      </c>
      <c r="R1775">
        <v>0</v>
      </c>
    </row>
    <row r="1776" spans="1:18" x14ac:dyDescent="0.25">
      <c r="A1776">
        <v>1776</v>
      </c>
      <c r="B1776" s="31" t="s">
        <v>8635</v>
      </c>
      <c r="C1776" s="70" t="s">
        <v>4870</v>
      </c>
      <c r="D1776" s="70" t="s">
        <v>39</v>
      </c>
      <c r="E1776" s="70" t="s">
        <v>2386</v>
      </c>
      <c r="F1776" s="70" t="s">
        <v>2460</v>
      </c>
      <c r="G1776" s="70" t="s">
        <v>1205</v>
      </c>
      <c r="H1776" s="70" t="s">
        <v>59</v>
      </c>
      <c r="I1776" s="70" t="s">
        <v>24</v>
      </c>
      <c r="J1776">
        <v>0.75</v>
      </c>
      <c r="K1776">
        <v>1E-3</v>
      </c>
      <c r="L1776">
        <v>12</v>
      </c>
      <c r="M1776">
        <v>0</v>
      </c>
      <c r="N1776">
        <v>0</v>
      </c>
      <c r="O1776">
        <v>1</v>
      </c>
      <c r="P1776" s="70" t="s">
        <v>336</v>
      </c>
      <c r="Q1776">
        <v>0</v>
      </c>
      <c r="R1776">
        <v>0</v>
      </c>
    </row>
    <row r="1777" spans="1:18" x14ac:dyDescent="0.25">
      <c r="A1777">
        <v>1777</v>
      </c>
      <c r="B1777" s="31" t="s">
        <v>8636</v>
      </c>
      <c r="C1777" s="70" t="s">
        <v>1206</v>
      </c>
      <c r="D1777" s="70" t="s">
        <v>39</v>
      </c>
      <c r="E1777" s="70" t="s">
        <v>2386</v>
      </c>
      <c r="F1777" s="70" t="s">
        <v>4064</v>
      </c>
      <c r="G1777" s="70" t="s">
        <v>4867</v>
      </c>
      <c r="H1777" s="70" t="s">
        <v>59</v>
      </c>
      <c r="I1777" s="70" t="s">
        <v>24</v>
      </c>
      <c r="J1777">
        <v>0.75</v>
      </c>
      <c r="K1777">
        <v>1.659375E-3</v>
      </c>
      <c r="L1777">
        <v>12</v>
      </c>
      <c r="M1777">
        <v>0</v>
      </c>
      <c r="N1777">
        <v>0</v>
      </c>
      <c r="O1777">
        <v>1</v>
      </c>
      <c r="P1777" s="70" t="s">
        <v>336</v>
      </c>
      <c r="Q1777">
        <v>0</v>
      </c>
      <c r="R1777">
        <v>0</v>
      </c>
    </row>
    <row r="1778" spans="1:18" x14ac:dyDescent="0.25">
      <c r="A1778">
        <v>1778</v>
      </c>
      <c r="B1778" s="31" t="s">
        <v>8637</v>
      </c>
      <c r="C1778" s="70" t="s">
        <v>1207</v>
      </c>
      <c r="D1778" s="70" t="s">
        <v>39</v>
      </c>
      <c r="E1778" s="70" t="s">
        <v>2462</v>
      </c>
      <c r="F1778" s="70" t="s">
        <v>63</v>
      </c>
      <c r="G1778" s="70" t="s">
        <v>1208</v>
      </c>
      <c r="H1778" s="70" t="s">
        <v>145</v>
      </c>
      <c r="I1778" s="70" t="s">
        <v>24</v>
      </c>
      <c r="J1778">
        <v>1.2</v>
      </c>
      <c r="K1778">
        <v>2.2799999999999999E-3</v>
      </c>
      <c r="L1778">
        <v>6</v>
      </c>
      <c r="M1778">
        <v>0</v>
      </c>
      <c r="N1778">
        <v>0</v>
      </c>
      <c r="O1778">
        <v>1</v>
      </c>
      <c r="P1778" s="70" t="s">
        <v>336</v>
      </c>
      <c r="Q1778">
        <v>0</v>
      </c>
      <c r="R1778">
        <v>0</v>
      </c>
    </row>
    <row r="1779" spans="1:18" x14ac:dyDescent="0.25">
      <c r="A1779">
        <v>1779</v>
      </c>
      <c r="B1779" s="31" t="s">
        <v>8638</v>
      </c>
      <c r="C1779" s="70" t="s">
        <v>1209</v>
      </c>
      <c r="D1779" s="70" t="s">
        <v>881</v>
      </c>
      <c r="E1779" s="70" t="s">
        <v>2552</v>
      </c>
      <c r="F1779" s="70" t="s">
        <v>2553</v>
      </c>
      <c r="G1779" s="70" t="s">
        <v>4871</v>
      </c>
      <c r="H1779" s="70" t="s">
        <v>87</v>
      </c>
      <c r="I1779" s="70" t="s">
        <v>24</v>
      </c>
      <c r="J1779">
        <v>1</v>
      </c>
      <c r="K1779">
        <v>1E-3</v>
      </c>
      <c r="L1779">
        <v>20</v>
      </c>
      <c r="M1779">
        <v>0</v>
      </c>
      <c r="N1779">
        <v>0</v>
      </c>
      <c r="O1779">
        <v>1</v>
      </c>
      <c r="P1779" s="70" t="s">
        <v>75</v>
      </c>
      <c r="Q1779">
        <v>0</v>
      </c>
      <c r="R1779">
        <v>0</v>
      </c>
    </row>
    <row r="1780" spans="1:18" x14ac:dyDescent="0.25">
      <c r="A1780">
        <v>1780</v>
      </c>
      <c r="B1780" s="31" t="s">
        <v>8639</v>
      </c>
      <c r="C1780" s="70" t="s">
        <v>1210</v>
      </c>
      <c r="D1780" s="70" t="s">
        <v>57</v>
      </c>
      <c r="E1780" s="70" t="s">
        <v>2531</v>
      </c>
      <c r="F1780" s="70" t="s">
        <v>2532</v>
      </c>
      <c r="G1780" s="70" t="s">
        <v>337</v>
      </c>
      <c r="H1780" s="70" t="s">
        <v>59</v>
      </c>
      <c r="I1780" s="70" t="s">
        <v>24</v>
      </c>
      <c r="J1780">
        <v>0.25</v>
      </c>
      <c r="K1780">
        <v>1E-3</v>
      </c>
      <c r="L1780">
        <v>12</v>
      </c>
      <c r="M1780">
        <v>0</v>
      </c>
      <c r="N1780">
        <v>0</v>
      </c>
      <c r="O1780">
        <v>1</v>
      </c>
      <c r="P1780" s="70" t="s">
        <v>336</v>
      </c>
      <c r="Q1780">
        <v>0</v>
      </c>
      <c r="R1780">
        <v>0</v>
      </c>
    </row>
    <row r="1781" spans="1:18" x14ac:dyDescent="0.25">
      <c r="A1781">
        <v>1781</v>
      </c>
      <c r="B1781" s="31" t="s">
        <v>8640</v>
      </c>
      <c r="C1781" s="70" t="s">
        <v>3804</v>
      </c>
      <c r="D1781" s="70" t="s">
        <v>214</v>
      </c>
      <c r="E1781" s="70" t="s">
        <v>215</v>
      </c>
      <c r="F1781" s="70" t="s">
        <v>981</v>
      </c>
      <c r="G1781" s="70" t="s">
        <v>1211</v>
      </c>
      <c r="H1781" s="70" t="s">
        <v>677</v>
      </c>
      <c r="I1781" s="70" t="s">
        <v>24</v>
      </c>
      <c r="J1781">
        <v>0.1</v>
      </c>
      <c r="K1781">
        <v>0</v>
      </c>
      <c r="L1781">
        <v>32</v>
      </c>
      <c r="M1781">
        <v>0</v>
      </c>
      <c r="N1781">
        <v>0</v>
      </c>
      <c r="O1781">
        <v>1</v>
      </c>
      <c r="P1781" s="70" t="s">
        <v>553</v>
      </c>
      <c r="Q1781">
        <v>0</v>
      </c>
      <c r="R1781">
        <v>0</v>
      </c>
    </row>
    <row r="1782" spans="1:18" x14ac:dyDescent="0.25">
      <c r="A1782">
        <v>1782</v>
      </c>
      <c r="B1782" s="31" t="s">
        <v>8641</v>
      </c>
      <c r="C1782" s="70" t="s">
        <v>4872</v>
      </c>
      <c r="D1782" s="70" t="s">
        <v>214</v>
      </c>
      <c r="E1782" s="70" t="s">
        <v>215</v>
      </c>
      <c r="F1782" s="70" t="s">
        <v>981</v>
      </c>
      <c r="G1782" s="70" t="s">
        <v>1211</v>
      </c>
      <c r="H1782" s="70" t="s">
        <v>207</v>
      </c>
      <c r="I1782" s="70" t="s">
        <v>24</v>
      </c>
      <c r="J1782">
        <v>3.3000000000000002E-2</v>
      </c>
      <c r="K1782">
        <v>0</v>
      </c>
      <c r="L1782">
        <v>96</v>
      </c>
      <c r="M1782">
        <v>0</v>
      </c>
      <c r="N1782">
        <v>0</v>
      </c>
      <c r="O1782">
        <v>1</v>
      </c>
      <c r="P1782" s="70" t="s">
        <v>553</v>
      </c>
      <c r="Q1782">
        <v>0</v>
      </c>
      <c r="R1782">
        <v>0</v>
      </c>
    </row>
    <row r="1783" spans="1:18" x14ac:dyDescent="0.25">
      <c r="A1783">
        <v>1783</v>
      </c>
      <c r="B1783" s="31" t="s">
        <v>8642</v>
      </c>
      <c r="C1783" s="70" t="s">
        <v>4873</v>
      </c>
      <c r="D1783" s="70" t="s">
        <v>214</v>
      </c>
      <c r="E1783" s="70" t="s">
        <v>215</v>
      </c>
      <c r="F1783" s="70" t="s">
        <v>984</v>
      </c>
      <c r="G1783" s="70" t="s">
        <v>4816</v>
      </c>
      <c r="H1783" s="70" t="s">
        <v>793</v>
      </c>
      <c r="I1783" s="70" t="s">
        <v>24</v>
      </c>
      <c r="J1783">
        <v>0.02</v>
      </c>
      <c r="K1783">
        <v>0</v>
      </c>
      <c r="L1783">
        <v>108</v>
      </c>
      <c r="M1783">
        <v>0</v>
      </c>
      <c r="N1783">
        <v>0</v>
      </c>
      <c r="O1783">
        <v>1</v>
      </c>
      <c r="P1783" s="70" t="s">
        <v>553</v>
      </c>
      <c r="Q1783">
        <v>0</v>
      </c>
      <c r="R1783">
        <v>0</v>
      </c>
    </row>
    <row r="1784" spans="1:18" x14ac:dyDescent="0.25">
      <c r="A1784">
        <v>1784</v>
      </c>
      <c r="B1784" s="31" t="s">
        <v>8643</v>
      </c>
      <c r="C1784" s="70" t="s">
        <v>1212</v>
      </c>
      <c r="D1784" s="70" t="s">
        <v>214</v>
      </c>
      <c r="E1784" s="70" t="s">
        <v>215</v>
      </c>
      <c r="F1784" s="70" t="s">
        <v>981</v>
      </c>
      <c r="G1784" s="70" t="s">
        <v>1213</v>
      </c>
      <c r="H1784" s="70" t="s">
        <v>4874</v>
      </c>
      <c r="I1784" s="70" t="s">
        <v>24</v>
      </c>
      <c r="J1784">
        <v>0.03</v>
      </c>
      <c r="K1784">
        <v>0</v>
      </c>
      <c r="L1784">
        <v>72</v>
      </c>
      <c r="M1784">
        <v>0</v>
      </c>
      <c r="N1784">
        <v>0</v>
      </c>
      <c r="O1784">
        <v>1</v>
      </c>
      <c r="P1784" s="70" t="s">
        <v>553</v>
      </c>
      <c r="Q1784">
        <v>0</v>
      </c>
      <c r="R1784">
        <v>0</v>
      </c>
    </row>
    <row r="1785" spans="1:18" x14ac:dyDescent="0.25">
      <c r="A1785">
        <v>1785</v>
      </c>
      <c r="B1785" s="31" t="s">
        <v>8644</v>
      </c>
      <c r="C1785" s="70" t="s">
        <v>3689</v>
      </c>
      <c r="D1785" s="70" t="s">
        <v>214</v>
      </c>
      <c r="E1785" s="70" t="s">
        <v>215</v>
      </c>
      <c r="F1785" s="70" t="s">
        <v>981</v>
      </c>
      <c r="G1785" s="70" t="s">
        <v>1128</v>
      </c>
      <c r="H1785" s="70" t="s">
        <v>195</v>
      </c>
      <c r="I1785" s="70" t="s">
        <v>24</v>
      </c>
      <c r="J1785">
        <v>7.4999999999999997E-2</v>
      </c>
      <c r="K1785">
        <v>2E-3</v>
      </c>
      <c r="L1785">
        <v>10</v>
      </c>
      <c r="M1785">
        <v>0</v>
      </c>
      <c r="N1785">
        <v>0</v>
      </c>
      <c r="O1785">
        <v>1</v>
      </c>
      <c r="P1785" s="70" t="s">
        <v>553</v>
      </c>
      <c r="Q1785">
        <v>0</v>
      </c>
      <c r="R1785">
        <v>0</v>
      </c>
    </row>
    <row r="1786" spans="1:18" x14ac:dyDescent="0.25">
      <c r="A1786">
        <v>1786</v>
      </c>
      <c r="B1786" s="31" t="s">
        <v>8645</v>
      </c>
      <c r="C1786" s="70" t="s">
        <v>3985</v>
      </c>
      <c r="D1786" s="70" t="s">
        <v>214</v>
      </c>
      <c r="E1786" s="70" t="s">
        <v>215</v>
      </c>
      <c r="F1786" s="70" t="s">
        <v>981</v>
      </c>
      <c r="G1786" s="70" t="s">
        <v>1128</v>
      </c>
      <c r="H1786" s="70" t="s">
        <v>195</v>
      </c>
      <c r="I1786" s="70" t="s">
        <v>24</v>
      </c>
      <c r="J1786">
        <v>0.1</v>
      </c>
      <c r="K1786">
        <v>6.0000000000000001E-3</v>
      </c>
      <c r="L1786">
        <v>10</v>
      </c>
      <c r="M1786">
        <v>0</v>
      </c>
      <c r="N1786">
        <v>0</v>
      </c>
      <c r="O1786">
        <v>1</v>
      </c>
      <c r="P1786" s="70" t="s">
        <v>553</v>
      </c>
      <c r="Q1786">
        <v>0</v>
      </c>
      <c r="R1786">
        <v>0</v>
      </c>
    </row>
    <row r="1787" spans="1:18" x14ac:dyDescent="0.25">
      <c r="A1787">
        <v>1787</v>
      </c>
      <c r="B1787" s="31" t="s">
        <v>8646</v>
      </c>
      <c r="C1787" s="70" t="s">
        <v>4875</v>
      </c>
      <c r="D1787" s="70" t="s">
        <v>290</v>
      </c>
      <c r="E1787" s="70" t="s">
        <v>4271</v>
      </c>
      <c r="F1787" s="70" t="s">
        <v>4523</v>
      </c>
      <c r="G1787" s="70" t="s">
        <v>4776</v>
      </c>
      <c r="H1787" s="70" t="s">
        <v>295</v>
      </c>
      <c r="I1787" s="70" t="s">
        <v>24</v>
      </c>
      <c r="J1787">
        <v>0.1</v>
      </c>
      <c r="K1787">
        <v>0</v>
      </c>
      <c r="L1787">
        <v>20</v>
      </c>
      <c r="M1787">
        <v>0</v>
      </c>
      <c r="N1787">
        <v>0</v>
      </c>
      <c r="O1787">
        <v>1</v>
      </c>
      <c r="P1787" s="70" t="s">
        <v>38</v>
      </c>
      <c r="Q1787">
        <v>0</v>
      </c>
      <c r="R1787">
        <v>0</v>
      </c>
    </row>
    <row r="1788" spans="1:18" x14ac:dyDescent="0.25">
      <c r="A1788">
        <v>1788</v>
      </c>
      <c r="B1788" s="31" t="s">
        <v>8647</v>
      </c>
      <c r="C1788" s="70" t="s">
        <v>3686</v>
      </c>
      <c r="D1788" s="70" t="s">
        <v>290</v>
      </c>
      <c r="E1788" s="70" t="s">
        <v>4147</v>
      </c>
      <c r="F1788" s="70" t="s">
        <v>4328</v>
      </c>
      <c r="G1788" s="70" t="s">
        <v>4876</v>
      </c>
      <c r="H1788" s="70" t="s">
        <v>103</v>
      </c>
      <c r="I1788" s="70" t="s">
        <v>24</v>
      </c>
      <c r="J1788">
        <v>0.16</v>
      </c>
      <c r="K1788">
        <v>1E-3</v>
      </c>
      <c r="L1788">
        <v>12</v>
      </c>
      <c r="M1788">
        <v>0</v>
      </c>
      <c r="N1788">
        <v>0</v>
      </c>
      <c r="O1788">
        <v>1</v>
      </c>
      <c r="P1788" s="70" t="s">
        <v>91</v>
      </c>
      <c r="Q1788">
        <v>0</v>
      </c>
      <c r="R1788">
        <v>0</v>
      </c>
    </row>
    <row r="1789" spans="1:18" x14ac:dyDescent="0.25">
      <c r="A1789">
        <v>1789</v>
      </c>
      <c r="B1789" s="31" t="s">
        <v>8648</v>
      </c>
      <c r="C1789" s="70" t="s">
        <v>3902</v>
      </c>
      <c r="D1789" s="70" t="s">
        <v>166</v>
      </c>
      <c r="E1789" s="70" t="s">
        <v>2396</v>
      </c>
      <c r="F1789" s="70" t="s">
        <v>2397</v>
      </c>
      <c r="G1789" s="70" t="s">
        <v>1214</v>
      </c>
      <c r="H1789" s="70" t="s">
        <v>59</v>
      </c>
      <c r="I1789" s="70" t="s">
        <v>24</v>
      </c>
      <c r="J1789">
        <v>0.24</v>
      </c>
      <c r="K1789">
        <v>0</v>
      </c>
      <c r="L1789">
        <v>12</v>
      </c>
      <c r="M1789">
        <v>0</v>
      </c>
      <c r="N1789">
        <v>0</v>
      </c>
      <c r="O1789">
        <v>1</v>
      </c>
      <c r="P1789" s="70" t="s">
        <v>91</v>
      </c>
      <c r="Q1789">
        <v>0</v>
      </c>
      <c r="R1789">
        <v>0</v>
      </c>
    </row>
    <row r="1790" spans="1:18" x14ac:dyDescent="0.25">
      <c r="A1790">
        <v>1790</v>
      </c>
      <c r="B1790" s="31" t="s">
        <v>8649</v>
      </c>
      <c r="C1790" s="70" t="s">
        <v>3687</v>
      </c>
      <c r="D1790" s="70" t="s">
        <v>166</v>
      </c>
      <c r="E1790" s="70" t="s">
        <v>4125</v>
      </c>
      <c r="F1790" s="70" t="s">
        <v>2484</v>
      </c>
      <c r="G1790" s="70" t="s">
        <v>1214</v>
      </c>
      <c r="H1790" s="70" t="s">
        <v>59</v>
      </c>
      <c r="I1790" s="70" t="s">
        <v>24</v>
      </c>
      <c r="J1790">
        <v>0.18</v>
      </c>
      <c r="K1790">
        <v>1E-3</v>
      </c>
      <c r="L1790">
        <v>12</v>
      </c>
      <c r="M1790">
        <v>0</v>
      </c>
      <c r="N1790">
        <v>0</v>
      </c>
      <c r="O1790">
        <v>1</v>
      </c>
      <c r="P1790" s="70" t="s">
        <v>91</v>
      </c>
      <c r="Q1790">
        <v>0</v>
      </c>
      <c r="R1790">
        <v>0</v>
      </c>
    </row>
    <row r="1791" spans="1:18" x14ac:dyDescent="0.25">
      <c r="A1791">
        <v>1791</v>
      </c>
      <c r="B1791" s="31" t="s">
        <v>8650</v>
      </c>
      <c r="C1791" s="70" t="s">
        <v>2826</v>
      </c>
      <c r="D1791" s="70" t="s">
        <v>166</v>
      </c>
      <c r="E1791" s="70" t="s">
        <v>2396</v>
      </c>
      <c r="F1791" s="70" t="s">
        <v>2397</v>
      </c>
      <c r="G1791" s="70" t="s">
        <v>1214</v>
      </c>
      <c r="H1791" s="70" t="s">
        <v>59</v>
      </c>
      <c r="I1791" s="70" t="s">
        <v>24</v>
      </c>
      <c r="J1791">
        <v>0.24</v>
      </c>
      <c r="K1791">
        <v>3.0000000000000001E-3</v>
      </c>
      <c r="L1791">
        <v>12</v>
      </c>
      <c r="M1791">
        <v>0</v>
      </c>
      <c r="N1791">
        <v>0</v>
      </c>
      <c r="O1791">
        <v>1</v>
      </c>
      <c r="P1791" s="70" t="s">
        <v>91</v>
      </c>
      <c r="Q1791">
        <v>0</v>
      </c>
      <c r="R1791">
        <v>0</v>
      </c>
    </row>
    <row r="1792" spans="1:18" x14ac:dyDescent="0.25">
      <c r="A1792">
        <v>1792</v>
      </c>
      <c r="B1792" s="31" t="s">
        <v>8651</v>
      </c>
      <c r="C1792" s="70" t="s">
        <v>4877</v>
      </c>
      <c r="D1792" s="70" t="s">
        <v>166</v>
      </c>
      <c r="E1792" s="70" t="s">
        <v>2396</v>
      </c>
      <c r="F1792" s="70" t="s">
        <v>2397</v>
      </c>
      <c r="G1792" s="70" t="s">
        <v>1214</v>
      </c>
      <c r="H1792" s="70" t="s">
        <v>59</v>
      </c>
      <c r="I1792" s="70" t="s">
        <v>24</v>
      </c>
      <c r="J1792">
        <v>0.24</v>
      </c>
      <c r="K1792">
        <v>1.3062499999999999E-4</v>
      </c>
      <c r="L1792">
        <v>12</v>
      </c>
      <c r="M1792">
        <v>0</v>
      </c>
      <c r="N1792">
        <v>0</v>
      </c>
      <c r="O1792">
        <v>1</v>
      </c>
      <c r="P1792" s="70" t="s">
        <v>91</v>
      </c>
      <c r="Q1792">
        <v>0</v>
      </c>
      <c r="R1792">
        <v>0</v>
      </c>
    </row>
    <row r="1793" spans="1:18" x14ac:dyDescent="0.25">
      <c r="A1793">
        <v>1793</v>
      </c>
      <c r="B1793" s="31" t="s">
        <v>8652</v>
      </c>
      <c r="C1793" s="70" t="s">
        <v>3516</v>
      </c>
      <c r="D1793" s="70" t="s">
        <v>166</v>
      </c>
      <c r="E1793" s="70" t="s">
        <v>4522</v>
      </c>
      <c r="F1793" s="70" t="s">
        <v>598</v>
      </c>
      <c r="G1793" s="70" t="s">
        <v>477</v>
      </c>
      <c r="H1793" s="70" t="s">
        <v>90</v>
      </c>
      <c r="I1793" s="70" t="s">
        <v>24</v>
      </c>
      <c r="J1793">
        <v>0.19800000000000001</v>
      </c>
      <c r="K1793">
        <v>3.0000000000000001E-3</v>
      </c>
      <c r="L1793">
        <v>24</v>
      </c>
      <c r="M1793">
        <v>0</v>
      </c>
      <c r="N1793">
        <v>0</v>
      </c>
      <c r="O1793">
        <v>1</v>
      </c>
      <c r="P1793" s="70" t="s">
        <v>91</v>
      </c>
      <c r="Q1793">
        <v>6</v>
      </c>
      <c r="R1793">
        <v>0</v>
      </c>
    </row>
    <row r="1794" spans="1:18" x14ac:dyDescent="0.25">
      <c r="A1794">
        <v>1794</v>
      </c>
      <c r="B1794" s="31" t="s">
        <v>8653</v>
      </c>
      <c r="C1794" s="70" t="s">
        <v>3465</v>
      </c>
      <c r="D1794" s="70" t="s">
        <v>166</v>
      </c>
      <c r="E1794" s="70" t="s">
        <v>4522</v>
      </c>
      <c r="F1794" s="70" t="s">
        <v>598</v>
      </c>
      <c r="G1794" s="70" t="s">
        <v>477</v>
      </c>
      <c r="H1794" s="70" t="s">
        <v>90</v>
      </c>
      <c r="I1794" s="70" t="s">
        <v>24</v>
      </c>
      <c r="J1794">
        <v>0.39700000000000002</v>
      </c>
      <c r="K1794">
        <v>1E-3</v>
      </c>
      <c r="L1794">
        <v>24</v>
      </c>
      <c r="M1794">
        <v>0</v>
      </c>
      <c r="N1794">
        <v>0</v>
      </c>
      <c r="O1794">
        <v>1</v>
      </c>
      <c r="P1794" s="70" t="s">
        <v>91</v>
      </c>
      <c r="Q1794">
        <v>0</v>
      </c>
      <c r="R1794">
        <v>0</v>
      </c>
    </row>
    <row r="1795" spans="1:18" x14ac:dyDescent="0.25">
      <c r="A1795">
        <v>1795</v>
      </c>
      <c r="B1795" s="31" t="s">
        <v>8654</v>
      </c>
      <c r="C1795" s="70" t="s">
        <v>4878</v>
      </c>
      <c r="D1795" s="70" t="s">
        <v>53</v>
      </c>
      <c r="E1795" s="70" t="s">
        <v>210</v>
      </c>
      <c r="F1795" s="70" t="s">
        <v>287</v>
      </c>
      <c r="G1795" s="70" t="s">
        <v>288</v>
      </c>
      <c r="H1795" s="70" t="s">
        <v>241</v>
      </c>
      <c r="I1795" s="70" t="s">
        <v>24</v>
      </c>
      <c r="J1795">
        <v>0.05</v>
      </c>
      <c r="K1795">
        <v>0</v>
      </c>
      <c r="L1795">
        <v>144</v>
      </c>
      <c r="M1795">
        <v>0</v>
      </c>
      <c r="N1795">
        <v>0</v>
      </c>
      <c r="O1795">
        <v>1</v>
      </c>
      <c r="P1795" s="70" t="s">
        <v>38</v>
      </c>
      <c r="Q1795">
        <v>0</v>
      </c>
      <c r="R1795">
        <v>0</v>
      </c>
    </row>
    <row r="1796" spans="1:18" x14ac:dyDescent="0.25">
      <c r="A1796">
        <v>1796</v>
      </c>
      <c r="B1796" s="31" t="s">
        <v>8655</v>
      </c>
      <c r="C1796" s="70" t="s">
        <v>1216</v>
      </c>
      <c r="D1796" s="70" t="s">
        <v>881</v>
      </c>
      <c r="E1796" s="70" t="s">
        <v>4538</v>
      </c>
      <c r="F1796" s="70" t="s">
        <v>2451</v>
      </c>
      <c r="G1796" s="70" t="s">
        <v>1217</v>
      </c>
      <c r="H1796" s="70" t="s">
        <v>103</v>
      </c>
      <c r="I1796" s="70" t="s">
        <v>24</v>
      </c>
      <c r="J1796">
        <v>1</v>
      </c>
      <c r="K1796">
        <v>0</v>
      </c>
      <c r="L1796">
        <v>12</v>
      </c>
      <c r="M1796">
        <v>0</v>
      </c>
      <c r="N1796">
        <v>0</v>
      </c>
      <c r="O1796">
        <v>1</v>
      </c>
      <c r="P1796" s="70" t="s">
        <v>75</v>
      </c>
      <c r="Q1796">
        <v>0</v>
      </c>
      <c r="R1796">
        <v>0</v>
      </c>
    </row>
    <row r="1797" spans="1:18" x14ac:dyDescent="0.25">
      <c r="A1797">
        <v>1797</v>
      </c>
      <c r="B1797" s="31" t="s">
        <v>8656</v>
      </c>
      <c r="C1797" s="70" t="s">
        <v>1218</v>
      </c>
      <c r="D1797" s="70" t="s">
        <v>166</v>
      </c>
      <c r="E1797" s="70" t="s">
        <v>4136</v>
      </c>
      <c r="F1797" s="70" t="s">
        <v>2487</v>
      </c>
      <c r="G1797" s="70" t="s">
        <v>667</v>
      </c>
      <c r="H1797" s="70" t="s">
        <v>683</v>
      </c>
      <c r="I1797" s="70" t="s">
        <v>24</v>
      </c>
      <c r="J1797">
        <v>3.5000000000000003E-2</v>
      </c>
      <c r="K1797">
        <v>0</v>
      </c>
      <c r="L1797">
        <v>90</v>
      </c>
      <c r="M1797">
        <v>0</v>
      </c>
      <c r="N1797">
        <v>0</v>
      </c>
      <c r="O1797">
        <v>1</v>
      </c>
      <c r="P1797" s="70" t="s">
        <v>91</v>
      </c>
      <c r="Q1797">
        <v>0</v>
      </c>
      <c r="R1797">
        <v>0</v>
      </c>
    </row>
    <row r="1798" spans="1:18" x14ac:dyDescent="0.25">
      <c r="A1798">
        <v>1798</v>
      </c>
      <c r="B1798" s="31" t="s">
        <v>8657</v>
      </c>
      <c r="C1798" s="70" t="s">
        <v>1219</v>
      </c>
      <c r="D1798" s="70" t="s">
        <v>57</v>
      </c>
      <c r="E1798" s="70" t="s">
        <v>2418</v>
      </c>
      <c r="F1798" s="70" t="s">
        <v>2419</v>
      </c>
      <c r="G1798" s="70" t="s">
        <v>715</v>
      </c>
      <c r="H1798" s="70" t="s">
        <v>59</v>
      </c>
      <c r="I1798" s="70" t="s">
        <v>24</v>
      </c>
      <c r="J1798">
        <v>0.25</v>
      </c>
      <c r="K1798">
        <v>1E-3</v>
      </c>
      <c r="L1798">
        <v>12</v>
      </c>
      <c r="M1798">
        <v>0</v>
      </c>
      <c r="N1798">
        <v>0</v>
      </c>
      <c r="O1798">
        <v>1</v>
      </c>
      <c r="P1798" s="70" t="s">
        <v>91</v>
      </c>
      <c r="Q1798">
        <v>0</v>
      </c>
      <c r="R1798">
        <v>0</v>
      </c>
    </row>
    <row r="1799" spans="1:18" x14ac:dyDescent="0.25">
      <c r="A1799">
        <v>1799</v>
      </c>
      <c r="B1799" s="31" t="s">
        <v>8658</v>
      </c>
      <c r="C1799" s="70" t="s">
        <v>1220</v>
      </c>
      <c r="D1799" s="70" t="s">
        <v>57</v>
      </c>
      <c r="E1799" s="70" t="s">
        <v>2418</v>
      </c>
      <c r="F1799" s="70" t="s">
        <v>2419</v>
      </c>
      <c r="G1799" s="70" t="s">
        <v>715</v>
      </c>
      <c r="H1799" s="70" t="s">
        <v>59</v>
      </c>
      <c r="I1799" s="70" t="s">
        <v>24</v>
      </c>
      <c r="J1799">
        <v>0.41</v>
      </c>
      <c r="K1799">
        <v>1E-3</v>
      </c>
      <c r="L1799">
        <v>12</v>
      </c>
      <c r="M1799">
        <v>0</v>
      </c>
      <c r="N1799">
        <v>0</v>
      </c>
      <c r="O1799">
        <v>1</v>
      </c>
      <c r="P1799" s="70" t="s">
        <v>91</v>
      </c>
      <c r="Q1799">
        <v>0</v>
      </c>
      <c r="R1799">
        <v>0</v>
      </c>
    </row>
    <row r="1800" spans="1:18" x14ac:dyDescent="0.25">
      <c r="A1800">
        <v>1800</v>
      </c>
      <c r="B1800" s="31" t="s">
        <v>8659</v>
      </c>
      <c r="C1800" s="70" t="s">
        <v>1221</v>
      </c>
      <c r="D1800" s="70" t="s">
        <v>57</v>
      </c>
      <c r="E1800" s="70" t="s">
        <v>2418</v>
      </c>
      <c r="F1800" s="70" t="s">
        <v>2419</v>
      </c>
      <c r="G1800" s="70" t="s">
        <v>715</v>
      </c>
      <c r="H1800" s="70" t="s">
        <v>59</v>
      </c>
      <c r="I1800" s="70" t="s">
        <v>24</v>
      </c>
      <c r="J1800">
        <v>0.25</v>
      </c>
      <c r="K1800">
        <v>1E-3</v>
      </c>
      <c r="L1800">
        <v>12</v>
      </c>
      <c r="M1800">
        <v>0</v>
      </c>
      <c r="N1800">
        <v>0</v>
      </c>
      <c r="O1800">
        <v>1</v>
      </c>
      <c r="P1800" s="70" t="s">
        <v>91</v>
      </c>
      <c r="Q1800">
        <v>0</v>
      </c>
      <c r="R1800">
        <v>0</v>
      </c>
    </row>
    <row r="1801" spans="1:18" x14ac:dyDescent="0.25">
      <c r="A1801">
        <v>1801</v>
      </c>
      <c r="B1801" s="31" t="s">
        <v>8660</v>
      </c>
      <c r="C1801" s="70" t="s">
        <v>4879</v>
      </c>
      <c r="D1801" s="70" t="s">
        <v>166</v>
      </c>
      <c r="E1801" s="70" t="s">
        <v>4255</v>
      </c>
      <c r="F1801" s="70" t="s">
        <v>573</v>
      </c>
      <c r="G1801" s="70" t="s">
        <v>277</v>
      </c>
      <c r="H1801" s="70" t="s">
        <v>698</v>
      </c>
      <c r="I1801" s="70" t="s">
        <v>24</v>
      </c>
      <c r="J1801">
        <v>0.05</v>
      </c>
      <c r="K1801">
        <v>1.69</v>
      </c>
      <c r="L1801">
        <v>9</v>
      </c>
      <c r="M1801">
        <v>0</v>
      </c>
      <c r="N1801">
        <v>0</v>
      </c>
      <c r="O1801">
        <v>1</v>
      </c>
      <c r="P1801" s="70" t="s">
        <v>553</v>
      </c>
      <c r="Q1801">
        <v>0</v>
      </c>
      <c r="R1801">
        <v>0</v>
      </c>
    </row>
    <row r="1802" spans="1:18" x14ac:dyDescent="0.25">
      <c r="A1802">
        <v>1802</v>
      </c>
      <c r="B1802" s="31" t="s">
        <v>8661</v>
      </c>
      <c r="C1802" s="70" t="s">
        <v>3268</v>
      </c>
      <c r="D1802" s="70" t="s">
        <v>327</v>
      </c>
      <c r="E1802" s="70" t="s">
        <v>4295</v>
      </c>
      <c r="F1802" s="70" t="s">
        <v>63</v>
      </c>
      <c r="G1802" s="70" t="s">
        <v>4880</v>
      </c>
      <c r="H1802" s="70" t="s">
        <v>195</v>
      </c>
      <c r="I1802" s="70" t="s">
        <v>24</v>
      </c>
      <c r="J1802">
        <v>7.4999999999999997E-2</v>
      </c>
      <c r="K1802">
        <v>0</v>
      </c>
      <c r="L1802">
        <v>10</v>
      </c>
      <c r="M1802">
        <v>0</v>
      </c>
      <c r="N1802">
        <v>0</v>
      </c>
      <c r="O1802">
        <v>1</v>
      </c>
      <c r="P1802" s="70" t="s">
        <v>336</v>
      </c>
      <c r="Q1802">
        <v>0</v>
      </c>
      <c r="R1802">
        <v>0</v>
      </c>
    </row>
    <row r="1803" spans="1:18" x14ac:dyDescent="0.25">
      <c r="A1803">
        <v>1803</v>
      </c>
      <c r="B1803" s="31" t="s">
        <v>8662</v>
      </c>
      <c r="C1803" s="70" t="s">
        <v>2823</v>
      </c>
      <c r="D1803" s="70" t="s">
        <v>166</v>
      </c>
      <c r="E1803" s="70" t="s">
        <v>4641</v>
      </c>
      <c r="F1803" s="70" t="s">
        <v>4642</v>
      </c>
      <c r="G1803" s="70" t="s">
        <v>774</v>
      </c>
      <c r="H1803" s="70" t="s">
        <v>671</v>
      </c>
      <c r="I1803" s="70" t="s">
        <v>24</v>
      </c>
      <c r="J1803">
        <v>0.05</v>
      </c>
      <c r="K1803">
        <v>1E-3</v>
      </c>
      <c r="L1803">
        <v>48</v>
      </c>
      <c r="M1803">
        <v>0</v>
      </c>
      <c r="N1803">
        <v>0</v>
      </c>
      <c r="O1803">
        <v>1</v>
      </c>
      <c r="P1803" s="70" t="s">
        <v>91</v>
      </c>
      <c r="Q1803">
        <v>0</v>
      </c>
      <c r="R1803">
        <v>0</v>
      </c>
    </row>
    <row r="1804" spans="1:18" x14ac:dyDescent="0.25">
      <c r="A1804">
        <v>1804</v>
      </c>
      <c r="B1804" s="31" t="s">
        <v>8663</v>
      </c>
      <c r="C1804" s="70" t="s">
        <v>1222</v>
      </c>
      <c r="D1804" s="70" t="s">
        <v>327</v>
      </c>
      <c r="E1804" s="70" t="s">
        <v>4295</v>
      </c>
      <c r="F1804" s="70" t="s">
        <v>63</v>
      </c>
      <c r="G1804" s="70" t="s">
        <v>4880</v>
      </c>
      <c r="H1804" s="70" t="s">
        <v>103</v>
      </c>
      <c r="I1804" s="70" t="s">
        <v>24</v>
      </c>
      <c r="J1804">
        <v>7.4999999999999997E-2</v>
      </c>
      <c r="K1804">
        <v>2.8E-5</v>
      </c>
      <c r="L1804">
        <v>12</v>
      </c>
      <c r="M1804">
        <v>0</v>
      </c>
      <c r="N1804">
        <v>0</v>
      </c>
      <c r="O1804">
        <v>1</v>
      </c>
      <c r="P1804" s="70" t="s">
        <v>336</v>
      </c>
      <c r="Q1804">
        <v>0</v>
      </c>
      <c r="R1804">
        <v>0</v>
      </c>
    </row>
    <row r="1805" spans="1:18" x14ac:dyDescent="0.25">
      <c r="A1805">
        <v>1805</v>
      </c>
      <c r="B1805" s="31" t="s">
        <v>8664</v>
      </c>
      <c r="C1805" s="70" t="s">
        <v>2978</v>
      </c>
      <c r="D1805" s="70" t="s">
        <v>39</v>
      </c>
      <c r="E1805" s="70" t="s">
        <v>2462</v>
      </c>
      <c r="F1805" s="70" t="s">
        <v>63</v>
      </c>
      <c r="G1805" s="70" t="s">
        <v>4881</v>
      </c>
      <c r="H1805" s="70" t="s">
        <v>103</v>
      </c>
      <c r="I1805" s="70" t="s">
        <v>24</v>
      </c>
      <c r="J1805">
        <v>0.7</v>
      </c>
      <c r="K1805">
        <v>0</v>
      </c>
      <c r="L1805">
        <v>12</v>
      </c>
      <c r="M1805">
        <v>0</v>
      </c>
      <c r="N1805">
        <v>0</v>
      </c>
      <c r="O1805">
        <v>1</v>
      </c>
      <c r="P1805" s="70" t="s">
        <v>336</v>
      </c>
      <c r="Q1805">
        <v>0</v>
      </c>
      <c r="R1805">
        <v>0</v>
      </c>
    </row>
    <row r="1806" spans="1:18" x14ac:dyDescent="0.25">
      <c r="A1806">
        <v>1806</v>
      </c>
      <c r="B1806" s="31" t="s">
        <v>8665</v>
      </c>
      <c r="C1806" s="70" t="s">
        <v>4882</v>
      </c>
      <c r="D1806" s="70" t="s">
        <v>39</v>
      </c>
      <c r="E1806" s="70" t="s">
        <v>2462</v>
      </c>
      <c r="F1806" s="70" t="s">
        <v>63</v>
      </c>
      <c r="G1806" s="70" t="s">
        <v>4881</v>
      </c>
      <c r="H1806" s="70" t="s">
        <v>59</v>
      </c>
      <c r="I1806" s="70" t="s">
        <v>24</v>
      </c>
      <c r="J1806">
        <v>0.7</v>
      </c>
      <c r="K1806">
        <v>1E-3</v>
      </c>
      <c r="L1806">
        <v>12</v>
      </c>
      <c r="M1806">
        <v>0</v>
      </c>
      <c r="N1806">
        <v>0</v>
      </c>
      <c r="O1806">
        <v>1</v>
      </c>
      <c r="P1806" s="70" t="s">
        <v>336</v>
      </c>
      <c r="Q1806">
        <v>0</v>
      </c>
      <c r="R1806">
        <v>0</v>
      </c>
    </row>
    <row r="1807" spans="1:18" x14ac:dyDescent="0.25">
      <c r="A1807">
        <v>1807</v>
      </c>
      <c r="B1807" s="31" t="s">
        <v>8666</v>
      </c>
      <c r="C1807" s="70" t="s">
        <v>1223</v>
      </c>
      <c r="D1807" s="70" t="s">
        <v>39</v>
      </c>
      <c r="E1807" s="70" t="s">
        <v>2481</v>
      </c>
      <c r="F1807" s="70" t="s">
        <v>63</v>
      </c>
      <c r="G1807" s="70" t="s">
        <v>601</v>
      </c>
      <c r="H1807" s="70" t="s">
        <v>90</v>
      </c>
      <c r="I1807" s="70" t="s">
        <v>24</v>
      </c>
      <c r="J1807">
        <v>0.35499999999999998</v>
      </c>
      <c r="K1807">
        <v>1E-3</v>
      </c>
      <c r="L1807">
        <v>24</v>
      </c>
      <c r="M1807">
        <v>0</v>
      </c>
      <c r="N1807">
        <v>0</v>
      </c>
      <c r="O1807">
        <v>1</v>
      </c>
      <c r="P1807" s="70" t="s">
        <v>336</v>
      </c>
      <c r="Q1807">
        <v>0</v>
      </c>
      <c r="R1807">
        <v>0</v>
      </c>
    </row>
    <row r="1808" spans="1:18" x14ac:dyDescent="0.25">
      <c r="A1808">
        <v>1808</v>
      </c>
      <c r="B1808" s="31" t="s">
        <v>8667</v>
      </c>
      <c r="C1808" s="70" t="s">
        <v>1224</v>
      </c>
      <c r="D1808" s="70" t="s">
        <v>39</v>
      </c>
      <c r="E1808" s="70" t="s">
        <v>2481</v>
      </c>
      <c r="F1808" s="70" t="s">
        <v>2356</v>
      </c>
      <c r="G1808" s="70" t="s">
        <v>1225</v>
      </c>
      <c r="H1808" s="70" t="s">
        <v>23</v>
      </c>
      <c r="I1808" s="70" t="s">
        <v>24</v>
      </c>
      <c r="J1808">
        <v>0.222</v>
      </c>
      <c r="K1808">
        <v>1E-3</v>
      </c>
      <c r="L1808">
        <v>1</v>
      </c>
      <c r="M1808">
        <v>0</v>
      </c>
      <c r="N1808">
        <v>0</v>
      </c>
      <c r="O1808">
        <v>1</v>
      </c>
      <c r="P1808" s="70" t="s">
        <v>336</v>
      </c>
      <c r="Q1808">
        <v>0</v>
      </c>
      <c r="R1808">
        <v>0</v>
      </c>
    </row>
    <row r="1809" spans="1:18" x14ac:dyDescent="0.25">
      <c r="A1809">
        <v>1809</v>
      </c>
      <c r="B1809" s="31" t="s">
        <v>8668</v>
      </c>
      <c r="C1809" s="70" t="s">
        <v>1226</v>
      </c>
      <c r="D1809" s="70" t="s">
        <v>39</v>
      </c>
      <c r="E1809" s="70" t="s">
        <v>2481</v>
      </c>
      <c r="F1809" s="70" t="s">
        <v>63</v>
      </c>
      <c r="G1809" s="70" t="s">
        <v>601</v>
      </c>
      <c r="H1809" s="70" t="s">
        <v>222</v>
      </c>
      <c r="I1809" s="70" t="s">
        <v>24</v>
      </c>
      <c r="J1809">
        <v>0.35499999999999998</v>
      </c>
      <c r="K1809">
        <v>0</v>
      </c>
      <c r="L1809">
        <v>24</v>
      </c>
      <c r="M1809">
        <v>0</v>
      </c>
      <c r="N1809">
        <v>0</v>
      </c>
      <c r="O1809">
        <v>1</v>
      </c>
      <c r="P1809" s="70" t="s">
        <v>336</v>
      </c>
      <c r="Q1809">
        <v>0</v>
      </c>
      <c r="R1809">
        <v>0</v>
      </c>
    </row>
    <row r="1810" spans="1:18" x14ac:dyDescent="0.25">
      <c r="A1810">
        <v>1810</v>
      </c>
      <c r="B1810" s="31" t="s">
        <v>8669</v>
      </c>
      <c r="C1810" s="70" t="s">
        <v>3350</v>
      </c>
      <c r="D1810" s="70" t="s">
        <v>39</v>
      </c>
      <c r="E1810" s="70" t="s">
        <v>2481</v>
      </c>
      <c r="F1810" s="70" t="s">
        <v>63</v>
      </c>
      <c r="G1810" s="70" t="s">
        <v>601</v>
      </c>
      <c r="H1810" s="70" t="s">
        <v>222</v>
      </c>
      <c r="I1810" s="70" t="s">
        <v>24</v>
      </c>
      <c r="J1810">
        <v>0.35499999999999998</v>
      </c>
      <c r="K1810">
        <v>1E-3</v>
      </c>
      <c r="L1810">
        <v>24</v>
      </c>
      <c r="M1810">
        <v>0</v>
      </c>
      <c r="N1810">
        <v>0</v>
      </c>
      <c r="O1810">
        <v>1</v>
      </c>
      <c r="P1810" s="70" t="s">
        <v>336</v>
      </c>
      <c r="Q1810">
        <v>0</v>
      </c>
      <c r="R1810">
        <v>0</v>
      </c>
    </row>
    <row r="1811" spans="1:18" x14ac:dyDescent="0.25">
      <c r="A1811">
        <v>1811</v>
      </c>
      <c r="B1811" s="31" t="s">
        <v>8670</v>
      </c>
      <c r="C1811" s="70" t="s">
        <v>3969</v>
      </c>
      <c r="D1811" s="70" t="s">
        <v>39</v>
      </c>
      <c r="E1811" s="70" t="s">
        <v>2481</v>
      </c>
      <c r="F1811" s="70" t="s">
        <v>63</v>
      </c>
      <c r="G1811" s="70" t="s">
        <v>773</v>
      </c>
      <c r="H1811" s="70" t="s">
        <v>222</v>
      </c>
      <c r="I1811" s="70" t="s">
        <v>24</v>
      </c>
      <c r="J1811">
        <v>0.29499999999999998</v>
      </c>
      <c r="K1811">
        <v>0</v>
      </c>
      <c r="L1811">
        <v>24</v>
      </c>
      <c r="M1811">
        <v>0</v>
      </c>
      <c r="N1811">
        <v>0</v>
      </c>
      <c r="O1811">
        <v>1</v>
      </c>
      <c r="P1811" s="70" t="s">
        <v>336</v>
      </c>
      <c r="Q1811">
        <v>0</v>
      </c>
      <c r="R1811">
        <v>0</v>
      </c>
    </row>
    <row r="1812" spans="1:18" x14ac:dyDescent="0.25">
      <c r="A1812">
        <v>1812</v>
      </c>
      <c r="B1812" s="31" t="s">
        <v>8671</v>
      </c>
      <c r="C1812" s="70" t="s">
        <v>4883</v>
      </c>
      <c r="D1812" s="70" t="s">
        <v>39</v>
      </c>
      <c r="E1812" s="70" t="s">
        <v>2481</v>
      </c>
      <c r="F1812" s="70" t="s">
        <v>63</v>
      </c>
      <c r="G1812" s="70" t="s">
        <v>773</v>
      </c>
      <c r="H1812" s="70" t="s">
        <v>222</v>
      </c>
      <c r="I1812" s="70" t="s">
        <v>24</v>
      </c>
      <c r="J1812">
        <v>0.25</v>
      </c>
      <c r="K1812">
        <v>3.7999999999999999E-2</v>
      </c>
      <c r="L1812">
        <v>24</v>
      </c>
      <c r="M1812">
        <v>0</v>
      </c>
      <c r="N1812">
        <v>0</v>
      </c>
      <c r="O1812">
        <v>1</v>
      </c>
      <c r="P1812" s="70" t="s">
        <v>336</v>
      </c>
      <c r="Q1812">
        <v>0</v>
      </c>
      <c r="R1812">
        <v>0</v>
      </c>
    </row>
    <row r="1813" spans="1:18" x14ac:dyDescent="0.25">
      <c r="A1813">
        <v>1813</v>
      </c>
      <c r="B1813" s="31" t="s">
        <v>8672</v>
      </c>
      <c r="C1813" s="70" t="s">
        <v>1227</v>
      </c>
      <c r="D1813" s="70" t="s">
        <v>39</v>
      </c>
      <c r="E1813" s="70" t="s">
        <v>4131</v>
      </c>
      <c r="F1813" s="70" t="s">
        <v>4132</v>
      </c>
      <c r="G1813" s="70" t="s">
        <v>4884</v>
      </c>
      <c r="H1813" s="70" t="s">
        <v>59</v>
      </c>
      <c r="I1813" s="70" t="s">
        <v>24</v>
      </c>
      <c r="J1813">
        <v>1.1830000000000001</v>
      </c>
      <c r="K1813">
        <v>2E-3</v>
      </c>
      <c r="L1813">
        <v>12</v>
      </c>
      <c r="M1813">
        <v>0</v>
      </c>
      <c r="N1813">
        <v>0</v>
      </c>
      <c r="O1813">
        <v>1</v>
      </c>
      <c r="P1813" s="70" t="s">
        <v>336</v>
      </c>
      <c r="Q1813">
        <v>0</v>
      </c>
      <c r="R1813">
        <v>0</v>
      </c>
    </row>
    <row r="1814" spans="1:18" x14ac:dyDescent="0.25">
      <c r="A1814">
        <v>1814</v>
      </c>
      <c r="B1814" s="31" t="s">
        <v>8673</v>
      </c>
      <c r="C1814" s="70" t="s">
        <v>4885</v>
      </c>
      <c r="D1814" s="70" t="s">
        <v>39</v>
      </c>
      <c r="E1814" s="70" t="s">
        <v>2386</v>
      </c>
      <c r="F1814" s="70" t="s">
        <v>4064</v>
      </c>
      <c r="G1814" s="70" t="s">
        <v>1228</v>
      </c>
      <c r="H1814" s="70" t="s">
        <v>40</v>
      </c>
      <c r="I1814" s="70" t="s">
        <v>24</v>
      </c>
      <c r="J1814">
        <v>1.75</v>
      </c>
      <c r="K1814">
        <v>3.0000000000000001E-3</v>
      </c>
      <c r="L1814">
        <v>6</v>
      </c>
      <c r="M1814">
        <v>0</v>
      </c>
      <c r="N1814">
        <v>0</v>
      </c>
      <c r="O1814">
        <v>1</v>
      </c>
      <c r="P1814" s="70" t="s">
        <v>336</v>
      </c>
      <c r="Q1814">
        <v>0</v>
      </c>
      <c r="R1814">
        <v>0</v>
      </c>
    </row>
    <row r="1815" spans="1:18" x14ac:dyDescent="0.25">
      <c r="A1815">
        <v>1815</v>
      </c>
      <c r="B1815" s="31" t="s">
        <v>8674</v>
      </c>
      <c r="C1815" s="70" t="s">
        <v>6629</v>
      </c>
      <c r="D1815" s="70" t="s">
        <v>39</v>
      </c>
      <c r="E1815" s="70" t="s">
        <v>2386</v>
      </c>
      <c r="F1815" s="70" t="s">
        <v>63</v>
      </c>
      <c r="G1815" s="70" t="s">
        <v>6630</v>
      </c>
      <c r="H1815" s="70" t="s">
        <v>145</v>
      </c>
      <c r="I1815" s="70" t="s">
        <v>24</v>
      </c>
      <c r="J1815">
        <v>0.75</v>
      </c>
      <c r="K1815">
        <v>1E-3</v>
      </c>
      <c r="L1815">
        <v>6</v>
      </c>
      <c r="M1815">
        <v>0</v>
      </c>
      <c r="N1815">
        <v>0</v>
      </c>
      <c r="O1815">
        <v>1</v>
      </c>
      <c r="P1815" s="70" t="s">
        <v>336</v>
      </c>
      <c r="Q1815">
        <v>0</v>
      </c>
      <c r="R1815">
        <v>0</v>
      </c>
    </row>
    <row r="1816" spans="1:18" x14ac:dyDescent="0.25">
      <c r="A1816">
        <v>1816</v>
      </c>
      <c r="B1816" s="31" t="s">
        <v>8675</v>
      </c>
      <c r="C1816" s="70" t="s">
        <v>1229</v>
      </c>
      <c r="D1816" s="70" t="s">
        <v>81</v>
      </c>
      <c r="E1816" s="70" t="s">
        <v>354</v>
      </c>
      <c r="F1816" s="70" t="s">
        <v>355</v>
      </c>
      <c r="G1816" s="70" t="s">
        <v>4486</v>
      </c>
      <c r="H1816" s="70" t="s">
        <v>228</v>
      </c>
      <c r="I1816" s="70" t="s">
        <v>24</v>
      </c>
      <c r="J1816">
        <v>0.16</v>
      </c>
      <c r="K1816">
        <v>0</v>
      </c>
      <c r="L1816">
        <v>48</v>
      </c>
      <c r="M1816">
        <v>0</v>
      </c>
      <c r="N1816">
        <v>0</v>
      </c>
      <c r="O1816">
        <v>1</v>
      </c>
      <c r="P1816" s="70" t="s">
        <v>38</v>
      </c>
      <c r="Q1816">
        <v>0</v>
      </c>
      <c r="R1816">
        <v>0</v>
      </c>
    </row>
    <row r="1817" spans="1:18" x14ac:dyDescent="0.25">
      <c r="A1817">
        <v>1817</v>
      </c>
      <c r="B1817" s="31" t="s">
        <v>8676</v>
      </c>
      <c r="C1817" s="70" t="s">
        <v>3245</v>
      </c>
      <c r="D1817" s="70" t="s">
        <v>57</v>
      </c>
      <c r="E1817" s="70" t="s">
        <v>2418</v>
      </c>
      <c r="F1817" s="70" t="s">
        <v>2419</v>
      </c>
      <c r="G1817" s="70" t="s">
        <v>89</v>
      </c>
      <c r="H1817" s="70" t="s">
        <v>59</v>
      </c>
      <c r="I1817" s="70" t="s">
        <v>24</v>
      </c>
      <c r="J1817">
        <v>1</v>
      </c>
      <c r="K1817">
        <v>1E-3</v>
      </c>
      <c r="L1817">
        <v>12</v>
      </c>
      <c r="M1817">
        <v>0</v>
      </c>
      <c r="N1817">
        <v>0</v>
      </c>
      <c r="O1817">
        <v>1</v>
      </c>
      <c r="P1817" s="70" t="s">
        <v>91</v>
      </c>
      <c r="Q1817">
        <v>0</v>
      </c>
      <c r="R1817">
        <v>0</v>
      </c>
    </row>
    <row r="1818" spans="1:18" x14ac:dyDescent="0.25">
      <c r="A1818">
        <v>1818</v>
      </c>
      <c r="B1818" s="31" t="s">
        <v>8677</v>
      </c>
      <c r="C1818" s="70" t="s">
        <v>3246</v>
      </c>
      <c r="D1818" s="70" t="s">
        <v>57</v>
      </c>
      <c r="E1818" s="70" t="s">
        <v>2418</v>
      </c>
      <c r="F1818" s="70" t="s">
        <v>2419</v>
      </c>
      <c r="G1818" s="70" t="s">
        <v>89</v>
      </c>
      <c r="H1818" s="70" t="s">
        <v>59</v>
      </c>
      <c r="I1818" s="70" t="s">
        <v>24</v>
      </c>
      <c r="J1818">
        <v>1</v>
      </c>
      <c r="K1818">
        <v>1E-3</v>
      </c>
      <c r="L1818">
        <v>12</v>
      </c>
      <c r="M1818">
        <v>0</v>
      </c>
      <c r="N1818">
        <v>0</v>
      </c>
      <c r="O1818">
        <v>1</v>
      </c>
      <c r="P1818" s="70" t="s">
        <v>91</v>
      </c>
      <c r="Q1818">
        <v>0</v>
      </c>
      <c r="R1818">
        <v>0</v>
      </c>
    </row>
    <row r="1819" spans="1:18" x14ac:dyDescent="0.25">
      <c r="A1819">
        <v>1819</v>
      </c>
      <c r="B1819" s="31" t="s">
        <v>8678</v>
      </c>
      <c r="C1819" s="70" t="s">
        <v>1230</v>
      </c>
      <c r="D1819" s="70" t="s">
        <v>57</v>
      </c>
      <c r="E1819" s="70" t="s">
        <v>2418</v>
      </c>
      <c r="F1819" s="70" t="s">
        <v>2419</v>
      </c>
      <c r="G1819" s="70" t="s">
        <v>89</v>
      </c>
      <c r="H1819" s="70" t="s">
        <v>59</v>
      </c>
      <c r="I1819" s="70" t="s">
        <v>24</v>
      </c>
      <c r="J1819">
        <v>1.083</v>
      </c>
      <c r="K1819">
        <v>1E-3</v>
      </c>
      <c r="L1819">
        <v>12</v>
      </c>
      <c r="M1819">
        <v>0</v>
      </c>
      <c r="N1819">
        <v>0</v>
      </c>
      <c r="O1819">
        <v>1</v>
      </c>
      <c r="P1819" s="70" t="s">
        <v>91</v>
      </c>
      <c r="Q1819">
        <v>0</v>
      </c>
      <c r="R1819">
        <v>0</v>
      </c>
    </row>
    <row r="1820" spans="1:18" x14ac:dyDescent="0.25">
      <c r="A1820">
        <v>1820</v>
      </c>
      <c r="B1820" s="31" t="s">
        <v>8679</v>
      </c>
      <c r="C1820" s="70" t="s">
        <v>3648</v>
      </c>
      <c r="D1820" s="70" t="s">
        <v>540</v>
      </c>
      <c r="E1820" s="70" t="s">
        <v>4299</v>
      </c>
      <c r="F1820" s="70" t="s">
        <v>2979</v>
      </c>
      <c r="G1820" s="70" t="s">
        <v>89</v>
      </c>
      <c r="H1820" s="70" t="s">
        <v>90</v>
      </c>
      <c r="I1820" s="70" t="s">
        <v>24</v>
      </c>
      <c r="J1820">
        <v>0.45</v>
      </c>
      <c r="K1820">
        <v>0</v>
      </c>
      <c r="L1820">
        <v>24</v>
      </c>
      <c r="M1820">
        <v>0</v>
      </c>
      <c r="N1820">
        <v>0</v>
      </c>
      <c r="O1820">
        <v>1</v>
      </c>
      <c r="P1820" s="70" t="s">
        <v>553</v>
      </c>
      <c r="Q1820">
        <v>0</v>
      </c>
      <c r="R1820">
        <v>0</v>
      </c>
    </row>
    <row r="1821" spans="1:18" x14ac:dyDescent="0.25">
      <c r="A1821">
        <v>1821</v>
      </c>
      <c r="B1821" s="31" t="s">
        <v>8680</v>
      </c>
      <c r="C1821" s="70" t="s">
        <v>1232</v>
      </c>
      <c r="D1821" s="70" t="s">
        <v>57</v>
      </c>
      <c r="E1821" s="70" t="s">
        <v>2418</v>
      </c>
      <c r="F1821" s="70" t="s">
        <v>2419</v>
      </c>
      <c r="G1821" s="70" t="s">
        <v>89</v>
      </c>
      <c r="H1821" s="70" t="s">
        <v>90</v>
      </c>
      <c r="I1821" s="70" t="s">
        <v>24</v>
      </c>
      <c r="J1821">
        <v>0.34</v>
      </c>
      <c r="K1821">
        <v>0</v>
      </c>
      <c r="L1821">
        <v>24</v>
      </c>
      <c r="M1821">
        <v>0</v>
      </c>
      <c r="N1821">
        <v>0</v>
      </c>
      <c r="O1821">
        <v>1</v>
      </c>
      <c r="P1821" s="70" t="s">
        <v>91</v>
      </c>
      <c r="Q1821">
        <v>0</v>
      </c>
      <c r="R1821">
        <v>0</v>
      </c>
    </row>
    <row r="1822" spans="1:18" x14ac:dyDescent="0.25">
      <c r="A1822">
        <v>1822</v>
      </c>
      <c r="B1822" s="31" t="s">
        <v>8681</v>
      </c>
      <c r="C1822" s="70" t="s">
        <v>1233</v>
      </c>
      <c r="D1822" s="70" t="s">
        <v>57</v>
      </c>
      <c r="E1822" s="70" t="s">
        <v>2418</v>
      </c>
      <c r="F1822" s="70" t="s">
        <v>2419</v>
      </c>
      <c r="G1822" s="70" t="s">
        <v>89</v>
      </c>
      <c r="H1822" s="70" t="s">
        <v>90</v>
      </c>
      <c r="I1822" s="70" t="s">
        <v>24</v>
      </c>
      <c r="J1822">
        <v>0.34899999999999998</v>
      </c>
      <c r="K1822">
        <v>0</v>
      </c>
      <c r="L1822">
        <v>24</v>
      </c>
      <c r="M1822">
        <v>0</v>
      </c>
      <c r="N1822">
        <v>0</v>
      </c>
      <c r="O1822">
        <v>1</v>
      </c>
      <c r="P1822" s="70" t="s">
        <v>91</v>
      </c>
      <c r="Q1822">
        <v>0</v>
      </c>
      <c r="R1822">
        <v>0</v>
      </c>
    </row>
    <row r="1823" spans="1:18" x14ac:dyDescent="0.25">
      <c r="A1823">
        <v>1823</v>
      </c>
      <c r="B1823" s="31" t="s">
        <v>8682</v>
      </c>
      <c r="C1823" s="70" t="s">
        <v>1234</v>
      </c>
      <c r="D1823" s="70" t="s">
        <v>57</v>
      </c>
      <c r="E1823" s="70" t="s">
        <v>2418</v>
      </c>
      <c r="F1823" s="70" t="s">
        <v>2419</v>
      </c>
      <c r="G1823" s="70" t="s">
        <v>89</v>
      </c>
      <c r="H1823" s="70" t="s">
        <v>1235</v>
      </c>
      <c r="I1823" s="70" t="s">
        <v>24</v>
      </c>
      <c r="J1823">
        <v>0.15</v>
      </c>
      <c r="K1823">
        <v>0</v>
      </c>
      <c r="L1823">
        <v>24</v>
      </c>
      <c r="M1823">
        <v>0</v>
      </c>
      <c r="N1823">
        <v>0</v>
      </c>
      <c r="O1823">
        <v>1</v>
      </c>
      <c r="P1823" s="70" t="s">
        <v>91</v>
      </c>
      <c r="Q1823">
        <v>0</v>
      </c>
      <c r="R1823">
        <v>0</v>
      </c>
    </row>
    <row r="1824" spans="1:18" x14ac:dyDescent="0.25">
      <c r="A1824">
        <v>1824</v>
      </c>
      <c r="B1824" s="31" t="s">
        <v>8683</v>
      </c>
      <c r="C1824" s="70" t="s">
        <v>1236</v>
      </c>
      <c r="D1824" s="70" t="s">
        <v>57</v>
      </c>
      <c r="E1824" s="70" t="s">
        <v>2418</v>
      </c>
      <c r="F1824" s="70" t="s">
        <v>2419</v>
      </c>
      <c r="G1824" s="70" t="s">
        <v>89</v>
      </c>
      <c r="H1824" s="70" t="s">
        <v>222</v>
      </c>
      <c r="I1824" s="70" t="s">
        <v>24</v>
      </c>
      <c r="J1824">
        <v>0.15</v>
      </c>
      <c r="K1824">
        <v>0</v>
      </c>
      <c r="L1824">
        <v>24</v>
      </c>
      <c r="M1824">
        <v>0</v>
      </c>
      <c r="N1824">
        <v>0</v>
      </c>
      <c r="O1824">
        <v>1</v>
      </c>
      <c r="P1824" s="70" t="s">
        <v>91</v>
      </c>
      <c r="Q1824">
        <v>0</v>
      </c>
      <c r="R1824">
        <v>0</v>
      </c>
    </row>
    <row r="1825" spans="1:18" x14ac:dyDescent="0.25">
      <c r="A1825">
        <v>1825</v>
      </c>
      <c r="B1825" s="31" t="s">
        <v>8684</v>
      </c>
      <c r="C1825" s="70" t="s">
        <v>1237</v>
      </c>
      <c r="D1825" s="70" t="s">
        <v>57</v>
      </c>
      <c r="E1825" s="70" t="s">
        <v>2418</v>
      </c>
      <c r="F1825" s="70" t="s">
        <v>2419</v>
      </c>
      <c r="G1825" s="70" t="s">
        <v>89</v>
      </c>
      <c r="H1825" s="70" t="s">
        <v>222</v>
      </c>
      <c r="I1825" s="70" t="s">
        <v>24</v>
      </c>
      <c r="J1825">
        <v>0.25</v>
      </c>
      <c r="K1825">
        <v>0</v>
      </c>
      <c r="L1825">
        <v>24</v>
      </c>
      <c r="M1825">
        <v>0</v>
      </c>
      <c r="N1825">
        <v>0</v>
      </c>
      <c r="O1825">
        <v>1</v>
      </c>
      <c r="P1825" s="70" t="s">
        <v>91</v>
      </c>
      <c r="Q1825">
        <v>0</v>
      </c>
      <c r="R1825">
        <v>0</v>
      </c>
    </row>
    <row r="1826" spans="1:18" x14ac:dyDescent="0.25">
      <c r="A1826">
        <v>1826</v>
      </c>
      <c r="B1826" s="31" t="s">
        <v>8685</v>
      </c>
      <c r="C1826" s="70" t="s">
        <v>1238</v>
      </c>
      <c r="D1826" s="70" t="s">
        <v>57</v>
      </c>
      <c r="E1826" s="70" t="s">
        <v>2418</v>
      </c>
      <c r="F1826" s="70" t="s">
        <v>2419</v>
      </c>
      <c r="G1826" s="70" t="s">
        <v>89</v>
      </c>
      <c r="H1826" s="70" t="s">
        <v>222</v>
      </c>
      <c r="I1826" s="70" t="s">
        <v>24</v>
      </c>
      <c r="J1826">
        <v>0.25</v>
      </c>
      <c r="K1826">
        <v>3.2499999999999999E-4</v>
      </c>
      <c r="L1826">
        <v>24</v>
      </c>
      <c r="M1826">
        <v>0</v>
      </c>
      <c r="N1826">
        <v>0</v>
      </c>
      <c r="O1826">
        <v>1</v>
      </c>
      <c r="P1826" s="70" t="s">
        <v>91</v>
      </c>
      <c r="Q1826">
        <v>0</v>
      </c>
      <c r="R1826">
        <v>0</v>
      </c>
    </row>
    <row r="1827" spans="1:18" x14ac:dyDescent="0.25">
      <c r="A1827">
        <v>1827</v>
      </c>
      <c r="B1827" s="31" t="s">
        <v>8686</v>
      </c>
      <c r="C1827" s="70" t="s">
        <v>1239</v>
      </c>
      <c r="D1827" s="70" t="s">
        <v>57</v>
      </c>
      <c r="E1827" s="70" t="s">
        <v>2418</v>
      </c>
      <c r="F1827" s="70" t="s">
        <v>2419</v>
      </c>
      <c r="G1827" s="70" t="s">
        <v>89</v>
      </c>
      <c r="H1827" s="70" t="s">
        <v>222</v>
      </c>
      <c r="I1827" s="70" t="s">
        <v>24</v>
      </c>
      <c r="J1827">
        <v>0.25</v>
      </c>
      <c r="K1827">
        <v>3.2499999999999999E-4</v>
      </c>
      <c r="L1827">
        <v>24</v>
      </c>
      <c r="M1827">
        <v>0</v>
      </c>
      <c r="N1827">
        <v>0</v>
      </c>
      <c r="O1827">
        <v>1</v>
      </c>
      <c r="P1827" s="70" t="s">
        <v>91</v>
      </c>
      <c r="Q1827">
        <v>0</v>
      </c>
      <c r="R1827">
        <v>0</v>
      </c>
    </row>
    <row r="1828" spans="1:18" x14ac:dyDescent="0.25">
      <c r="A1828">
        <v>1828</v>
      </c>
      <c r="B1828" s="31" t="s">
        <v>8687</v>
      </c>
      <c r="C1828" s="70" t="s">
        <v>1240</v>
      </c>
      <c r="D1828" s="70" t="s">
        <v>57</v>
      </c>
      <c r="E1828" s="70" t="s">
        <v>2418</v>
      </c>
      <c r="F1828" s="70" t="s">
        <v>2419</v>
      </c>
      <c r="G1828" s="70" t="s">
        <v>89</v>
      </c>
      <c r="H1828" s="70" t="s">
        <v>222</v>
      </c>
      <c r="I1828" s="70" t="s">
        <v>24</v>
      </c>
      <c r="J1828">
        <v>0.25</v>
      </c>
      <c r="K1828">
        <v>3.2499999999999999E-4</v>
      </c>
      <c r="L1828">
        <v>24</v>
      </c>
      <c r="M1828">
        <v>0</v>
      </c>
      <c r="N1828">
        <v>0</v>
      </c>
      <c r="O1828">
        <v>1</v>
      </c>
      <c r="P1828" s="70" t="s">
        <v>91</v>
      </c>
      <c r="Q1828">
        <v>0</v>
      </c>
      <c r="R1828">
        <v>0</v>
      </c>
    </row>
    <row r="1829" spans="1:18" x14ac:dyDescent="0.25">
      <c r="A1829">
        <v>1829</v>
      </c>
      <c r="B1829" s="31" t="s">
        <v>8688</v>
      </c>
      <c r="C1829" s="70" t="s">
        <v>1241</v>
      </c>
      <c r="D1829" s="70" t="s">
        <v>57</v>
      </c>
      <c r="E1829" s="70" t="s">
        <v>2418</v>
      </c>
      <c r="F1829" s="70" t="s">
        <v>2419</v>
      </c>
      <c r="G1829" s="70" t="s">
        <v>89</v>
      </c>
      <c r="H1829" s="70" t="s">
        <v>222</v>
      </c>
      <c r="I1829" s="70" t="s">
        <v>24</v>
      </c>
      <c r="J1829">
        <v>0.25</v>
      </c>
      <c r="K1829">
        <v>3.2499999999999999E-4</v>
      </c>
      <c r="L1829">
        <v>24</v>
      </c>
      <c r="M1829">
        <v>0</v>
      </c>
      <c r="N1829">
        <v>0</v>
      </c>
      <c r="O1829">
        <v>1</v>
      </c>
      <c r="P1829" s="70" t="s">
        <v>91</v>
      </c>
      <c r="Q1829">
        <v>0</v>
      </c>
      <c r="R1829">
        <v>0</v>
      </c>
    </row>
    <row r="1830" spans="1:18" x14ac:dyDescent="0.25">
      <c r="A1830">
        <v>1830</v>
      </c>
      <c r="B1830" s="31" t="s">
        <v>8689</v>
      </c>
      <c r="C1830" s="70" t="s">
        <v>3645</v>
      </c>
      <c r="D1830" s="70" t="s">
        <v>209</v>
      </c>
      <c r="E1830" s="70" t="s">
        <v>4279</v>
      </c>
      <c r="F1830" s="70" t="s">
        <v>4693</v>
      </c>
      <c r="G1830" s="70" t="s">
        <v>89</v>
      </c>
      <c r="H1830" s="70" t="s">
        <v>222</v>
      </c>
      <c r="I1830" s="70" t="s">
        <v>24</v>
      </c>
      <c r="J1830">
        <v>0.113</v>
      </c>
      <c r="K1830">
        <v>2.0670000000000001E-4</v>
      </c>
      <c r="L1830">
        <v>24</v>
      </c>
      <c r="M1830">
        <v>0</v>
      </c>
      <c r="N1830">
        <v>0</v>
      </c>
      <c r="O1830">
        <v>1</v>
      </c>
      <c r="P1830" s="70" t="s">
        <v>91</v>
      </c>
      <c r="Q1830">
        <v>0</v>
      </c>
      <c r="R1830">
        <v>0</v>
      </c>
    </row>
    <row r="1831" spans="1:18" x14ac:dyDescent="0.25">
      <c r="A1831">
        <v>1831</v>
      </c>
      <c r="B1831" s="31" t="s">
        <v>8690</v>
      </c>
      <c r="C1831" s="70" t="s">
        <v>3644</v>
      </c>
      <c r="D1831" s="70" t="s">
        <v>209</v>
      </c>
      <c r="E1831" s="70" t="s">
        <v>4279</v>
      </c>
      <c r="F1831" s="70" t="s">
        <v>4693</v>
      </c>
      <c r="G1831" s="70" t="s">
        <v>89</v>
      </c>
      <c r="H1831" s="70" t="s">
        <v>222</v>
      </c>
      <c r="I1831" s="70" t="s">
        <v>24</v>
      </c>
      <c r="J1831">
        <v>0.113</v>
      </c>
      <c r="K1831">
        <v>2.0670000000000001E-4</v>
      </c>
      <c r="L1831">
        <v>24</v>
      </c>
      <c r="M1831">
        <v>0</v>
      </c>
      <c r="N1831">
        <v>0</v>
      </c>
      <c r="O1831">
        <v>1</v>
      </c>
      <c r="P1831" s="70" t="s">
        <v>91</v>
      </c>
      <c r="Q1831">
        <v>0</v>
      </c>
      <c r="R1831">
        <v>0</v>
      </c>
    </row>
    <row r="1832" spans="1:18" x14ac:dyDescent="0.25">
      <c r="A1832">
        <v>1832</v>
      </c>
      <c r="B1832" s="31" t="s">
        <v>8691</v>
      </c>
      <c r="C1832" s="70" t="s">
        <v>1242</v>
      </c>
      <c r="D1832" s="70" t="s">
        <v>57</v>
      </c>
      <c r="E1832" s="70" t="s">
        <v>2418</v>
      </c>
      <c r="F1832" s="70" t="s">
        <v>2419</v>
      </c>
      <c r="G1832" s="70" t="s">
        <v>89</v>
      </c>
      <c r="H1832" s="70" t="s">
        <v>59</v>
      </c>
      <c r="I1832" s="70" t="s">
        <v>24</v>
      </c>
      <c r="J1832">
        <v>1</v>
      </c>
      <c r="K1832">
        <v>1.3439999999999999E-3</v>
      </c>
      <c r="L1832">
        <v>12</v>
      </c>
      <c r="M1832">
        <v>0</v>
      </c>
      <c r="N1832">
        <v>0</v>
      </c>
      <c r="O1832">
        <v>1</v>
      </c>
      <c r="P1832" s="70" t="s">
        <v>91</v>
      </c>
      <c r="Q1832">
        <v>0</v>
      </c>
      <c r="R1832">
        <v>0</v>
      </c>
    </row>
    <row r="1833" spans="1:18" x14ac:dyDescent="0.25">
      <c r="A1833">
        <v>1833</v>
      </c>
      <c r="B1833" s="31" t="s">
        <v>8692</v>
      </c>
      <c r="C1833" s="70" t="s">
        <v>1243</v>
      </c>
      <c r="D1833" s="70" t="s">
        <v>57</v>
      </c>
      <c r="E1833" s="70" t="s">
        <v>2418</v>
      </c>
      <c r="F1833" s="70" t="s">
        <v>2419</v>
      </c>
      <c r="G1833" s="70" t="s">
        <v>89</v>
      </c>
      <c r="H1833" s="70" t="s">
        <v>103</v>
      </c>
      <c r="I1833" s="70" t="s">
        <v>24</v>
      </c>
      <c r="J1833">
        <v>0.5</v>
      </c>
      <c r="K1833">
        <v>6.3000000000000003E-4</v>
      </c>
      <c r="L1833">
        <v>12</v>
      </c>
      <c r="M1833">
        <v>0</v>
      </c>
      <c r="N1833">
        <v>0</v>
      </c>
      <c r="O1833">
        <v>1</v>
      </c>
      <c r="P1833" s="70" t="s">
        <v>91</v>
      </c>
      <c r="Q1833">
        <v>0</v>
      </c>
      <c r="R1833">
        <v>0</v>
      </c>
    </row>
    <row r="1834" spans="1:18" x14ac:dyDescent="0.25">
      <c r="A1834">
        <v>1834</v>
      </c>
      <c r="B1834" s="31" t="s">
        <v>8693</v>
      </c>
      <c r="C1834" s="70" t="s">
        <v>1244</v>
      </c>
      <c r="D1834" s="70" t="s">
        <v>57</v>
      </c>
      <c r="E1834" s="70" t="s">
        <v>2418</v>
      </c>
      <c r="F1834" s="70" t="s">
        <v>2419</v>
      </c>
      <c r="G1834" s="70" t="s">
        <v>89</v>
      </c>
      <c r="H1834" s="70" t="s">
        <v>59</v>
      </c>
      <c r="I1834" s="70" t="s">
        <v>24</v>
      </c>
      <c r="J1834">
        <v>1</v>
      </c>
      <c r="K1834">
        <v>1.3439999999999999E-3</v>
      </c>
      <c r="L1834">
        <v>12</v>
      </c>
      <c r="M1834">
        <v>0</v>
      </c>
      <c r="N1834">
        <v>0</v>
      </c>
      <c r="O1834">
        <v>1</v>
      </c>
      <c r="P1834" s="70" t="s">
        <v>91</v>
      </c>
      <c r="Q1834">
        <v>0</v>
      </c>
      <c r="R1834">
        <v>0</v>
      </c>
    </row>
    <row r="1835" spans="1:18" x14ac:dyDescent="0.25">
      <c r="A1835">
        <v>1835</v>
      </c>
      <c r="B1835" s="31" t="s">
        <v>8694</v>
      </c>
      <c r="C1835" s="70" t="s">
        <v>1245</v>
      </c>
      <c r="D1835" s="70" t="s">
        <v>57</v>
      </c>
      <c r="E1835" s="70" t="s">
        <v>2418</v>
      </c>
      <c r="F1835" s="70" t="s">
        <v>2419</v>
      </c>
      <c r="G1835" s="70" t="s">
        <v>89</v>
      </c>
      <c r="H1835" s="70" t="s">
        <v>103</v>
      </c>
      <c r="I1835" s="70" t="s">
        <v>24</v>
      </c>
      <c r="J1835">
        <v>0.5</v>
      </c>
      <c r="K1835">
        <v>1E-3</v>
      </c>
      <c r="L1835">
        <v>12</v>
      </c>
      <c r="M1835">
        <v>0</v>
      </c>
      <c r="N1835">
        <v>0</v>
      </c>
      <c r="O1835">
        <v>1</v>
      </c>
      <c r="P1835" s="70" t="s">
        <v>91</v>
      </c>
      <c r="Q1835">
        <v>0</v>
      </c>
      <c r="R1835">
        <v>0</v>
      </c>
    </row>
    <row r="1836" spans="1:18" x14ac:dyDescent="0.25">
      <c r="A1836">
        <v>1836</v>
      </c>
      <c r="B1836" s="31" t="s">
        <v>8695</v>
      </c>
      <c r="C1836" s="70" t="s">
        <v>1246</v>
      </c>
      <c r="D1836" s="70" t="s">
        <v>57</v>
      </c>
      <c r="E1836" s="70" t="s">
        <v>2418</v>
      </c>
      <c r="F1836" s="70" t="s">
        <v>2419</v>
      </c>
      <c r="G1836" s="70" t="s">
        <v>89</v>
      </c>
      <c r="H1836" s="70" t="s">
        <v>59</v>
      </c>
      <c r="I1836" s="70" t="s">
        <v>24</v>
      </c>
      <c r="J1836">
        <v>1</v>
      </c>
      <c r="K1836">
        <v>1E-3</v>
      </c>
      <c r="L1836">
        <v>12</v>
      </c>
      <c r="M1836">
        <v>0</v>
      </c>
      <c r="N1836">
        <v>0</v>
      </c>
      <c r="O1836">
        <v>1</v>
      </c>
      <c r="P1836" s="70" t="s">
        <v>91</v>
      </c>
      <c r="Q1836">
        <v>0</v>
      </c>
      <c r="R1836">
        <v>0</v>
      </c>
    </row>
    <row r="1837" spans="1:18" x14ac:dyDescent="0.25">
      <c r="A1837">
        <v>1837</v>
      </c>
      <c r="B1837" s="31" t="s">
        <v>8696</v>
      </c>
      <c r="C1837" s="70" t="s">
        <v>1247</v>
      </c>
      <c r="D1837" s="70" t="s">
        <v>57</v>
      </c>
      <c r="E1837" s="70" t="s">
        <v>2418</v>
      </c>
      <c r="F1837" s="70" t="s">
        <v>2419</v>
      </c>
      <c r="G1837" s="70" t="s">
        <v>89</v>
      </c>
      <c r="H1837" s="70" t="s">
        <v>59</v>
      </c>
      <c r="I1837" s="70" t="s">
        <v>24</v>
      </c>
      <c r="J1837">
        <v>1</v>
      </c>
      <c r="K1837">
        <v>1.176E-3</v>
      </c>
      <c r="L1837">
        <v>12</v>
      </c>
      <c r="M1837">
        <v>0</v>
      </c>
      <c r="N1837">
        <v>0</v>
      </c>
      <c r="O1837">
        <v>1</v>
      </c>
      <c r="P1837" s="70" t="s">
        <v>91</v>
      </c>
      <c r="Q1837">
        <v>0</v>
      </c>
      <c r="R1837">
        <v>0</v>
      </c>
    </row>
    <row r="1838" spans="1:18" x14ac:dyDescent="0.25">
      <c r="A1838">
        <v>1838</v>
      </c>
      <c r="B1838" s="31" t="s">
        <v>8697</v>
      </c>
      <c r="C1838" s="70" t="s">
        <v>1248</v>
      </c>
      <c r="D1838" s="70" t="s">
        <v>57</v>
      </c>
      <c r="E1838" s="70" t="s">
        <v>2418</v>
      </c>
      <c r="F1838" s="70" t="s">
        <v>2419</v>
      </c>
      <c r="G1838" s="70" t="s">
        <v>89</v>
      </c>
      <c r="H1838" s="70" t="s">
        <v>59</v>
      </c>
      <c r="I1838" s="70" t="s">
        <v>24</v>
      </c>
      <c r="J1838">
        <v>1</v>
      </c>
      <c r="K1838">
        <v>1.3439999999999999E-3</v>
      </c>
      <c r="L1838">
        <v>12</v>
      </c>
      <c r="M1838">
        <v>0</v>
      </c>
      <c r="N1838">
        <v>0</v>
      </c>
      <c r="O1838">
        <v>1</v>
      </c>
      <c r="P1838" s="70" t="s">
        <v>91</v>
      </c>
      <c r="Q1838">
        <v>0</v>
      </c>
      <c r="R1838">
        <v>0</v>
      </c>
    </row>
    <row r="1839" spans="1:18" x14ac:dyDescent="0.25">
      <c r="A1839">
        <v>1839</v>
      </c>
      <c r="B1839" s="31" t="s">
        <v>8698</v>
      </c>
      <c r="C1839" s="70" t="s">
        <v>1249</v>
      </c>
      <c r="D1839" s="70" t="s">
        <v>57</v>
      </c>
      <c r="E1839" s="70" t="s">
        <v>2418</v>
      </c>
      <c r="F1839" s="70" t="s">
        <v>2419</v>
      </c>
      <c r="G1839" s="70" t="s">
        <v>89</v>
      </c>
      <c r="H1839" s="70" t="s">
        <v>103</v>
      </c>
      <c r="I1839" s="70" t="s">
        <v>24</v>
      </c>
      <c r="J1839">
        <v>0.56666666666666698</v>
      </c>
      <c r="K1839">
        <v>6.3000000000000003E-4</v>
      </c>
      <c r="L1839">
        <v>12</v>
      </c>
      <c r="M1839">
        <v>0</v>
      </c>
      <c r="N1839">
        <v>0</v>
      </c>
      <c r="O1839">
        <v>1</v>
      </c>
      <c r="P1839" s="70" t="s">
        <v>91</v>
      </c>
      <c r="Q1839">
        <v>0</v>
      </c>
      <c r="R1839">
        <v>0</v>
      </c>
    </row>
    <row r="1840" spans="1:18" x14ac:dyDescent="0.25">
      <c r="A1840">
        <v>1840</v>
      </c>
      <c r="B1840" s="31" t="s">
        <v>8699</v>
      </c>
      <c r="C1840" s="70" t="s">
        <v>1250</v>
      </c>
      <c r="D1840" s="70" t="s">
        <v>57</v>
      </c>
      <c r="E1840" s="70" t="s">
        <v>2418</v>
      </c>
      <c r="F1840" s="70" t="s">
        <v>2419</v>
      </c>
      <c r="G1840" s="70" t="s">
        <v>89</v>
      </c>
      <c r="H1840" s="70" t="s">
        <v>59</v>
      </c>
      <c r="I1840" s="70" t="s">
        <v>24</v>
      </c>
      <c r="J1840">
        <v>1</v>
      </c>
      <c r="K1840">
        <v>1E-3</v>
      </c>
      <c r="L1840">
        <v>12</v>
      </c>
      <c r="M1840">
        <v>0</v>
      </c>
      <c r="N1840">
        <v>0</v>
      </c>
      <c r="O1840">
        <v>1</v>
      </c>
      <c r="P1840" s="70" t="s">
        <v>91</v>
      </c>
      <c r="Q1840">
        <v>0</v>
      </c>
      <c r="R1840">
        <v>0</v>
      </c>
    </row>
    <row r="1841" spans="1:18" x14ac:dyDescent="0.25">
      <c r="A1841">
        <v>1841</v>
      </c>
      <c r="B1841" s="31" t="s">
        <v>8700</v>
      </c>
      <c r="C1841" s="70" t="s">
        <v>1251</v>
      </c>
      <c r="D1841" s="70" t="s">
        <v>57</v>
      </c>
      <c r="E1841" s="70" t="s">
        <v>2418</v>
      </c>
      <c r="F1841" s="70" t="s">
        <v>2419</v>
      </c>
      <c r="G1841" s="70" t="s">
        <v>89</v>
      </c>
      <c r="H1841" s="70" t="s">
        <v>59</v>
      </c>
      <c r="I1841" s="70" t="s">
        <v>24</v>
      </c>
      <c r="J1841">
        <v>0.95</v>
      </c>
      <c r="K1841">
        <v>0</v>
      </c>
      <c r="L1841">
        <v>12</v>
      </c>
      <c r="M1841">
        <v>0</v>
      </c>
      <c r="N1841">
        <v>0</v>
      </c>
      <c r="O1841">
        <v>1</v>
      </c>
      <c r="P1841" s="70" t="s">
        <v>91</v>
      </c>
      <c r="Q1841">
        <v>0</v>
      </c>
      <c r="R1841">
        <v>0</v>
      </c>
    </row>
    <row r="1842" spans="1:18" x14ac:dyDescent="0.25">
      <c r="A1842">
        <v>1842</v>
      </c>
      <c r="B1842" s="31" t="s">
        <v>8701</v>
      </c>
      <c r="C1842" s="70" t="s">
        <v>4886</v>
      </c>
      <c r="D1842" s="70" t="s">
        <v>57</v>
      </c>
      <c r="E1842" s="70" t="s">
        <v>2418</v>
      </c>
      <c r="F1842" s="70" t="s">
        <v>2419</v>
      </c>
      <c r="G1842" s="70" t="s">
        <v>89</v>
      </c>
      <c r="H1842" s="70" t="s">
        <v>59</v>
      </c>
      <c r="I1842" s="70" t="s">
        <v>24</v>
      </c>
      <c r="J1842">
        <v>1.083</v>
      </c>
      <c r="K1842">
        <v>0</v>
      </c>
      <c r="L1842">
        <v>12</v>
      </c>
      <c r="M1842">
        <v>0</v>
      </c>
      <c r="N1842">
        <v>0</v>
      </c>
      <c r="O1842">
        <v>1</v>
      </c>
      <c r="P1842" s="70" t="s">
        <v>91</v>
      </c>
      <c r="Q1842">
        <v>0</v>
      </c>
      <c r="R1842">
        <v>0</v>
      </c>
    </row>
    <row r="1843" spans="1:18" x14ac:dyDescent="0.25">
      <c r="A1843">
        <v>1843</v>
      </c>
      <c r="B1843" s="31" t="s">
        <v>8702</v>
      </c>
      <c r="C1843" s="70" t="s">
        <v>88</v>
      </c>
      <c r="D1843" s="70" t="s">
        <v>57</v>
      </c>
      <c r="E1843" s="70" t="s">
        <v>2418</v>
      </c>
      <c r="F1843" s="70" t="s">
        <v>2419</v>
      </c>
      <c r="G1843" s="70" t="s">
        <v>89</v>
      </c>
      <c r="H1843" s="70" t="s">
        <v>145</v>
      </c>
      <c r="I1843" s="70" t="s">
        <v>24</v>
      </c>
      <c r="J1843">
        <v>1.0669999999999999</v>
      </c>
      <c r="K1843">
        <v>2E-3</v>
      </c>
      <c r="L1843">
        <v>6</v>
      </c>
      <c r="M1843">
        <v>0</v>
      </c>
      <c r="N1843">
        <v>0</v>
      </c>
      <c r="O1843">
        <v>1</v>
      </c>
      <c r="P1843" s="70" t="s">
        <v>91</v>
      </c>
      <c r="Q1843">
        <v>0</v>
      </c>
      <c r="R1843">
        <v>0</v>
      </c>
    </row>
    <row r="1844" spans="1:18" x14ac:dyDescent="0.25">
      <c r="A1844">
        <v>1844</v>
      </c>
      <c r="B1844" s="31" t="s">
        <v>8703</v>
      </c>
      <c r="C1844" s="70" t="s">
        <v>4887</v>
      </c>
      <c r="D1844" s="70" t="s">
        <v>57</v>
      </c>
      <c r="E1844" s="70" t="s">
        <v>2418</v>
      </c>
      <c r="F1844" s="70" t="s">
        <v>2419</v>
      </c>
      <c r="G1844" s="70" t="s">
        <v>89</v>
      </c>
      <c r="H1844" s="70" t="s">
        <v>145</v>
      </c>
      <c r="I1844" s="70" t="s">
        <v>24</v>
      </c>
      <c r="J1844">
        <v>1.0669999999999999</v>
      </c>
      <c r="K1844">
        <v>2E-3</v>
      </c>
      <c r="L1844">
        <v>6</v>
      </c>
      <c r="M1844">
        <v>0</v>
      </c>
      <c r="N1844">
        <v>0</v>
      </c>
      <c r="O1844">
        <v>1</v>
      </c>
      <c r="P1844" s="70" t="s">
        <v>91</v>
      </c>
      <c r="Q1844">
        <v>0</v>
      </c>
      <c r="R1844">
        <v>0</v>
      </c>
    </row>
    <row r="1845" spans="1:18" x14ac:dyDescent="0.25">
      <c r="A1845">
        <v>1845</v>
      </c>
      <c r="B1845" s="31" t="s">
        <v>8704</v>
      </c>
      <c r="C1845" s="70" t="s">
        <v>3643</v>
      </c>
      <c r="D1845" s="70" t="s">
        <v>209</v>
      </c>
      <c r="E1845" s="70" t="s">
        <v>4279</v>
      </c>
      <c r="F1845" s="70" t="s">
        <v>4693</v>
      </c>
      <c r="G1845" s="70" t="s">
        <v>89</v>
      </c>
      <c r="H1845" s="70" t="s">
        <v>90</v>
      </c>
      <c r="I1845" s="70" t="s">
        <v>24</v>
      </c>
      <c r="J1845">
        <v>0.186</v>
      </c>
      <c r="K1845">
        <v>3.0249999999999998E-4</v>
      </c>
      <c r="L1845">
        <v>24</v>
      </c>
      <c r="M1845">
        <v>0</v>
      </c>
      <c r="N1845">
        <v>0</v>
      </c>
      <c r="O1845">
        <v>1</v>
      </c>
      <c r="P1845" s="70" t="s">
        <v>91</v>
      </c>
      <c r="Q1845">
        <v>0</v>
      </c>
      <c r="R1845">
        <v>0</v>
      </c>
    </row>
    <row r="1846" spans="1:18" x14ac:dyDescent="0.25">
      <c r="A1846">
        <v>1846</v>
      </c>
      <c r="B1846" s="31" t="s">
        <v>8705</v>
      </c>
      <c r="C1846" s="70" t="s">
        <v>4888</v>
      </c>
      <c r="D1846" s="70" t="s">
        <v>209</v>
      </c>
      <c r="E1846" s="70" t="s">
        <v>4279</v>
      </c>
      <c r="F1846" s="70" t="s">
        <v>4693</v>
      </c>
      <c r="G1846" s="70" t="s">
        <v>89</v>
      </c>
      <c r="H1846" s="70" t="s">
        <v>222</v>
      </c>
      <c r="I1846" s="70" t="s">
        <v>24</v>
      </c>
      <c r="J1846">
        <v>0.186</v>
      </c>
      <c r="K1846">
        <v>3.0249999999999998E-4</v>
      </c>
      <c r="L1846">
        <v>24</v>
      </c>
      <c r="M1846">
        <v>0</v>
      </c>
      <c r="N1846">
        <v>0</v>
      </c>
      <c r="O1846">
        <v>1</v>
      </c>
      <c r="P1846" s="70" t="s">
        <v>91</v>
      </c>
      <c r="Q1846">
        <v>0</v>
      </c>
      <c r="R1846">
        <v>0</v>
      </c>
    </row>
    <row r="1847" spans="1:18" x14ac:dyDescent="0.25">
      <c r="A1847">
        <v>1847</v>
      </c>
      <c r="B1847" s="31" t="s">
        <v>8706</v>
      </c>
      <c r="C1847" s="70" t="s">
        <v>4889</v>
      </c>
      <c r="D1847" s="70" t="s">
        <v>209</v>
      </c>
      <c r="E1847" s="70" t="s">
        <v>4279</v>
      </c>
      <c r="F1847" s="70" t="s">
        <v>4693</v>
      </c>
      <c r="G1847" s="70" t="s">
        <v>89</v>
      </c>
      <c r="H1847" s="70" t="s">
        <v>222</v>
      </c>
      <c r="I1847" s="70" t="s">
        <v>24</v>
      </c>
      <c r="J1847">
        <v>0.186</v>
      </c>
      <c r="K1847">
        <v>3.0249999999999998E-4</v>
      </c>
      <c r="L1847">
        <v>24</v>
      </c>
      <c r="M1847">
        <v>0</v>
      </c>
      <c r="N1847">
        <v>0</v>
      </c>
      <c r="O1847">
        <v>1</v>
      </c>
      <c r="P1847" s="70" t="s">
        <v>91</v>
      </c>
      <c r="Q1847">
        <v>0</v>
      </c>
      <c r="R1847">
        <v>0</v>
      </c>
    </row>
    <row r="1848" spans="1:18" x14ac:dyDescent="0.25">
      <c r="A1848">
        <v>1848</v>
      </c>
      <c r="B1848" s="31" t="s">
        <v>8707</v>
      </c>
      <c r="C1848" s="70" t="s">
        <v>4890</v>
      </c>
      <c r="D1848" s="70" t="s">
        <v>540</v>
      </c>
      <c r="E1848" s="70" t="s">
        <v>4299</v>
      </c>
      <c r="F1848" s="70" t="s">
        <v>2979</v>
      </c>
      <c r="G1848" s="70" t="s">
        <v>89</v>
      </c>
      <c r="H1848" s="70" t="s">
        <v>222</v>
      </c>
      <c r="I1848" s="70" t="s">
        <v>24</v>
      </c>
      <c r="J1848">
        <v>0.39</v>
      </c>
      <c r="K1848">
        <v>0</v>
      </c>
      <c r="L1848">
        <v>24</v>
      </c>
      <c r="M1848">
        <v>0</v>
      </c>
      <c r="N1848">
        <v>0</v>
      </c>
      <c r="O1848">
        <v>1</v>
      </c>
      <c r="P1848" s="70" t="s">
        <v>553</v>
      </c>
      <c r="Q1848">
        <v>0</v>
      </c>
      <c r="R1848">
        <v>0</v>
      </c>
    </row>
    <row r="1849" spans="1:18" x14ac:dyDescent="0.25">
      <c r="A1849">
        <v>1849</v>
      </c>
      <c r="B1849" s="31" t="s">
        <v>8708</v>
      </c>
      <c r="C1849" s="70" t="s">
        <v>3851</v>
      </c>
      <c r="D1849" s="70" t="s">
        <v>540</v>
      </c>
      <c r="E1849" s="70" t="s">
        <v>4299</v>
      </c>
      <c r="F1849" s="70" t="s">
        <v>2979</v>
      </c>
      <c r="G1849" s="70" t="s">
        <v>89</v>
      </c>
      <c r="H1849" s="70" t="s">
        <v>222</v>
      </c>
      <c r="I1849" s="70" t="s">
        <v>24</v>
      </c>
      <c r="J1849">
        <v>0.36499999999999999</v>
      </c>
      <c r="K1849">
        <v>0</v>
      </c>
      <c r="L1849">
        <v>24</v>
      </c>
      <c r="M1849">
        <v>0</v>
      </c>
      <c r="N1849">
        <v>0</v>
      </c>
      <c r="O1849">
        <v>1</v>
      </c>
      <c r="P1849" s="70" t="s">
        <v>553</v>
      </c>
      <c r="Q1849">
        <v>0</v>
      </c>
      <c r="R1849">
        <v>0</v>
      </c>
    </row>
    <row r="1850" spans="1:18" x14ac:dyDescent="0.25">
      <c r="A1850">
        <v>1850</v>
      </c>
      <c r="B1850" s="31" t="s">
        <v>8709</v>
      </c>
      <c r="C1850" s="70" t="s">
        <v>1252</v>
      </c>
      <c r="D1850" s="70" t="s">
        <v>57</v>
      </c>
      <c r="E1850" s="70" t="s">
        <v>4161</v>
      </c>
      <c r="F1850" s="70" t="s">
        <v>4585</v>
      </c>
      <c r="G1850" s="70" t="s">
        <v>89</v>
      </c>
      <c r="H1850" s="70" t="s">
        <v>59</v>
      </c>
      <c r="I1850" s="70" t="s">
        <v>24</v>
      </c>
      <c r="J1850">
        <v>1.0833333333333299</v>
      </c>
      <c r="K1850">
        <v>1.18125E-3</v>
      </c>
      <c r="L1850">
        <v>12</v>
      </c>
      <c r="M1850">
        <v>0</v>
      </c>
      <c r="N1850">
        <v>0</v>
      </c>
      <c r="O1850">
        <v>1</v>
      </c>
      <c r="P1850" s="70" t="s">
        <v>91</v>
      </c>
      <c r="Q1850">
        <v>0</v>
      </c>
      <c r="R1850">
        <v>0</v>
      </c>
    </row>
    <row r="1851" spans="1:18" x14ac:dyDescent="0.25">
      <c r="A1851">
        <v>1851</v>
      </c>
      <c r="B1851" s="31" t="s">
        <v>8710</v>
      </c>
      <c r="C1851" s="70" t="s">
        <v>1253</v>
      </c>
      <c r="D1851" s="70" t="s">
        <v>57</v>
      </c>
      <c r="E1851" s="70" t="s">
        <v>4161</v>
      </c>
      <c r="F1851" s="70" t="s">
        <v>4585</v>
      </c>
      <c r="G1851" s="70" t="s">
        <v>89</v>
      </c>
      <c r="H1851" s="70" t="s">
        <v>222</v>
      </c>
      <c r="I1851" s="70" t="s">
        <v>24</v>
      </c>
      <c r="J1851">
        <v>0.26500000000000001</v>
      </c>
      <c r="K1851">
        <v>0</v>
      </c>
      <c r="L1851">
        <v>24</v>
      </c>
      <c r="M1851">
        <v>0</v>
      </c>
      <c r="N1851">
        <v>0</v>
      </c>
      <c r="O1851">
        <v>1</v>
      </c>
      <c r="P1851" s="70" t="s">
        <v>91</v>
      </c>
      <c r="Q1851">
        <v>0</v>
      </c>
      <c r="R1851">
        <v>0</v>
      </c>
    </row>
    <row r="1852" spans="1:18" x14ac:dyDescent="0.25">
      <c r="A1852">
        <v>1852</v>
      </c>
      <c r="B1852" s="31" t="s">
        <v>8711</v>
      </c>
      <c r="C1852" s="70" t="s">
        <v>3640</v>
      </c>
      <c r="D1852" s="70" t="s">
        <v>57</v>
      </c>
      <c r="E1852" s="70" t="s">
        <v>2418</v>
      </c>
      <c r="F1852" s="70" t="s">
        <v>2419</v>
      </c>
      <c r="G1852" s="70" t="s">
        <v>89</v>
      </c>
      <c r="H1852" s="70" t="s">
        <v>222</v>
      </c>
      <c r="I1852" s="70" t="s">
        <v>24</v>
      </c>
      <c r="J1852">
        <v>0.25</v>
      </c>
      <c r="K1852">
        <v>0</v>
      </c>
      <c r="L1852">
        <v>24</v>
      </c>
      <c r="M1852">
        <v>0</v>
      </c>
      <c r="N1852">
        <v>0</v>
      </c>
      <c r="O1852">
        <v>1</v>
      </c>
      <c r="P1852" s="70" t="s">
        <v>91</v>
      </c>
      <c r="Q1852">
        <v>0</v>
      </c>
      <c r="R1852">
        <v>0</v>
      </c>
    </row>
    <row r="1853" spans="1:18" x14ac:dyDescent="0.25">
      <c r="A1853">
        <v>1853</v>
      </c>
      <c r="B1853" s="31" t="s">
        <v>8712</v>
      </c>
      <c r="C1853" s="70" t="s">
        <v>3641</v>
      </c>
      <c r="D1853" s="70" t="s">
        <v>57</v>
      </c>
      <c r="E1853" s="70" t="s">
        <v>2418</v>
      </c>
      <c r="F1853" s="70" t="s">
        <v>2419</v>
      </c>
      <c r="G1853" s="70" t="s">
        <v>89</v>
      </c>
      <c r="H1853" s="70" t="s">
        <v>90</v>
      </c>
      <c r="I1853" s="70" t="s">
        <v>24</v>
      </c>
      <c r="J1853">
        <v>0.27500000000000002</v>
      </c>
      <c r="K1853">
        <v>0</v>
      </c>
      <c r="L1853">
        <v>24</v>
      </c>
      <c r="M1853">
        <v>0</v>
      </c>
      <c r="N1853">
        <v>0</v>
      </c>
      <c r="O1853">
        <v>1</v>
      </c>
      <c r="P1853" s="70" t="s">
        <v>91</v>
      </c>
      <c r="Q1853">
        <v>0</v>
      </c>
      <c r="R1853">
        <v>0</v>
      </c>
    </row>
    <row r="1854" spans="1:18" x14ac:dyDescent="0.25">
      <c r="A1854">
        <v>1854</v>
      </c>
      <c r="B1854" s="31" t="s">
        <v>8713</v>
      </c>
      <c r="C1854" s="70" t="s">
        <v>3642</v>
      </c>
      <c r="D1854" s="70" t="s">
        <v>57</v>
      </c>
      <c r="E1854" s="70" t="s">
        <v>2418</v>
      </c>
      <c r="F1854" s="70" t="s">
        <v>2419</v>
      </c>
      <c r="G1854" s="70" t="s">
        <v>89</v>
      </c>
      <c r="H1854" s="70" t="s">
        <v>222</v>
      </c>
      <c r="I1854" s="70" t="s">
        <v>24</v>
      </c>
      <c r="J1854">
        <v>0.27500000000000002</v>
      </c>
      <c r="K1854">
        <v>0</v>
      </c>
      <c r="L1854">
        <v>24</v>
      </c>
      <c r="M1854">
        <v>0</v>
      </c>
      <c r="N1854">
        <v>0</v>
      </c>
      <c r="O1854">
        <v>1</v>
      </c>
      <c r="P1854" s="70" t="s">
        <v>91</v>
      </c>
      <c r="Q1854">
        <v>0</v>
      </c>
      <c r="R1854">
        <v>0</v>
      </c>
    </row>
    <row r="1855" spans="1:18" x14ac:dyDescent="0.25">
      <c r="A1855">
        <v>1855</v>
      </c>
      <c r="B1855" s="31" t="s">
        <v>8714</v>
      </c>
      <c r="C1855" s="70" t="s">
        <v>2843</v>
      </c>
      <c r="D1855" s="70" t="s">
        <v>57</v>
      </c>
      <c r="E1855" s="70" t="s">
        <v>2418</v>
      </c>
      <c r="F1855" s="70" t="s">
        <v>2419</v>
      </c>
      <c r="G1855" s="70" t="s">
        <v>89</v>
      </c>
      <c r="H1855" s="70" t="s">
        <v>59</v>
      </c>
      <c r="I1855" s="70" t="s">
        <v>24</v>
      </c>
      <c r="J1855">
        <v>1</v>
      </c>
      <c r="K1855">
        <v>1.0999999999999999E-2</v>
      </c>
      <c r="L1855">
        <v>12</v>
      </c>
      <c r="M1855">
        <v>0</v>
      </c>
      <c r="N1855">
        <v>0</v>
      </c>
      <c r="O1855">
        <v>1</v>
      </c>
      <c r="P1855" s="70" t="s">
        <v>91</v>
      </c>
      <c r="Q1855">
        <v>0</v>
      </c>
      <c r="R1855">
        <v>0</v>
      </c>
    </row>
    <row r="1856" spans="1:18" x14ac:dyDescent="0.25">
      <c r="A1856">
        <v>1856</v>
      </c>
      <c r="B1856" s="31" t="s">
        <v>8715</v>
      </c>
      <c r="C1856" s="70" t="s">
        <v>3435</v>
      </c>
      <c r="D1856" s="70" t="s">
        <v>540</v>
      </c>
      <c r="E1856" s="70" t="s">
        <v>4299</v>
      </c>
      <c r="F1856" s="70" t="s">
        <v>2979</v>
      </c>
      <c r="G1856" s="70" t="s">
        <v>89</v>
      </c>
      <c r="H1856" s="70" t="s">
        <v>222</v>
      </c>
      <c r="I1856" s="70" t="s">
        <v>24</v>
      </c>
      <c r="J1856">
        <v>0.36699999999999999</v>
      </c>
      <c r="K1856">
        <v>0</v>
      </c>
      <c r="L1856">
        <v>24</v>
      </c>
      <c r="M1856">
        <v>0</v>
      </c>
      <c r="N1856">
        <v>0</v>
      </c>
      <c r="O1856">
        <v>1</v>
      </c>
      <c r="P1856" s="70" t="s">
        <v>553</v>
      </c>
      <c r="Q1856">
        <v>0</v>
      </c>
      <c r="R1856">
        <v>0</v>
      </c>
    </row>
    <row r="1857" spans="1:18" x14ac:dyDescent="0.25">
      <c r="A1857">
        <v>1857</v>
      </c>
      <c r="B1857" s="31" t="s">
        <v>8716</v>
      </c>
      <c r="C1857" s="70" t="s">
        <v>3508</v>
      </c>
      <c r="D1857" s="70" t="s">
        <v>209</v>
      </c>
      <c r="E1857" s="70" t="s">
        <v>4279</v>
      </c>
      <c r="F1857" s="70" t="s">
        <v>4693</v>
      </c>
      <c r="G1857" s="70" t="s">
        <v>89</v>
      </c>
      <c r="H1857" s="70" t="s">
        <v>90</v>
      </c>
      <c r="I1857" s="70" t="s">
        <v>24</v>
      </c>
      <c r="J1857">
        <v>0.113</v>
      </c>
      <c r="K1857">
        <v>2.0670000000000001E-4</v>
      </c>
      <c r="L1857">
        <v>24</v>
      </c>
      <c r="M1857">
        <v>0</v>
      </c>
      <c r="N1857">
        <v>0</v>
      </c>
      <c r="O1857">
        <v>1</v>
      </c>
      <c r="P1857" s="70" t="s">
        <v>91</v>
      </c>
      <c r="Q1857">
        <v>0</v>
      </c>
      <c r="R1857">
        <v>0</v>
      </c>
    </row>
    <row r="1858" spans="1:18" x14ac:dyDescent="0.25">
      <c r="A1858">
        <v>1858</v>
      </c>
      <c r="B1858" s="31" t="s">
        <v>8717</v>
      </c>
      <c r="C1858" s="70" t="s">
        <v>1254</v>
      </c>
      <c r="D1858" s="70" t="s">
        <v>540</v>
      </c>
      <c r="E1858" s="70" t="s">
        <v>4299</v>
      </c>
      <c r="F1858" s="70" t="s">
        <v>2979</v>
      </c>
      <c r="G1858" s="70" t="s">
        <v>1255</v>
      </c>
      <c r="H1858" s="70" t="s">
        <v>222</v>
      </c>
      <c r="I1858" s="70" t="s">
        <v>24</v>
      </c>
      <c r="J1858">
        <v>0.39</v>
      </c>
      <c r="K1858">
        <v>0</v>
      </c>
      <c r="L1858">
        <v>24</v>
      </c>
      <c r="M1858">
        <v>0</v>
      </c>
      <c r="N1858">
        <v>0</v>
      </c>
      <c r="O1858">
        <v>1</v>
      </c>
      <c r="P1858" s="70" t="s">
        <v>553</v>
      </c>
      <c r="Q1858">
        <v>0</v>
      </c>
      <c r="R1858">
        <v>0</v>
      </c>
    </row>
    <row r="1859" spans="1:18" x14ac:dyDescent="0.25">
      <c r="A1859">
        <v>1859</v>
      </c>
      <c r="B1859" s="31" t="s">
        <v>8718</v>
      </c>
      <c r="C1859" s="70" t="s">
        <v>1256</v>
      </c>
      <c r="D1859" s="70" t="s">
        <v>881</v>
      </c>
      <c r="E1859" s="70" t="s">
        <v>4538</v>
      </c>
      <c r="F1859" s="70" t="s">
        <v>4539</v>
      </c>
      <c r="G1859" s="70" t="s">
        <v>1257</v>
      </c>
      <c r="H1859" s="70" t="s">
        <v>90</v>
      </c>
      <c r="I1859" s="70" t="s">
        <v>24</v>
      </c>
      <c r="J1859">
        <v>0.5</v>
      </c>
      <c r="K1859">
        <v>0</v>
      </c>
      <c r="L1859">
        <v>24</v>
      </c>
      <c r="M1859">
        <v>0</v>
      </c>
      <c r="N1859">
        <v>0</v>
      </c>
      <c r="O1859">
        <v>1</v>
      </c>
      <c r="P1859" s="70" t="s">
        <v>75</v>
      </c>
      <c r="Q1859">
        <v>0</v>
      </c>
      <c r="R1859">
        <v>0</v>
      </c>
    </row>
    <row r="1860" spans="1:18" x14ac:dyDescent="0.25">
      <c r="A1860">
        <v>1860</v>
      </c>
      <c r="B1860" s="31" t="s">
        <v>8719</v>
      </c>
      <c r="C1860" s="70" t="s">
        <v>1258</v>
      </c>
      <c r="D1860" s="70" t="s">
        <v>881</v>
      </c>
      <c r="E1860" s="70" t="s">
        <v>4538</v>
      </c>
      <c r="F1860" s="70" t="s">
        <v>2451</v>
      </c>
      <c r="G1860" s="70" t="s">
        <v>1257</v>
      </c>
      <c r="H1860" s="70" t="s">
        <v>103</v>
      </c>
      <c r="I1860" s="70" t="s">
        <v>24</v>
      </c>
      <c r="J1860">
        <v>0.9</v>
      </c>
      <c r="K1860">
        <v>0</v>
      </c>
      <c r="L1860">
        <v>12</v>
      </c>
      <c r="M1860">
        <v>0</v>
      </c>
      <c r="N1860">
        <v>0</v>
      </c>
      <c r="O1860">
        <v>1</v>
      </c>
      <c r="P1860" s="70" t="s">
        <v>75</v>
      </c>
      <c r="Q1860">
        <v>0</v>
      </c>
      <c r="R1860">
        <v>0</v>
      </c>
    </row>
    <row r="1861" spans="1:18" x14ac:dyDescent="0.25">
      <c r="A1861">
        <v>1861</v>
      </c>
      <c r="B1861" s="31" t="s">
        <v>8720</v>
      </c>
      <c r="C1861" s="70" t="s">
        <v>1259</v>
      </c>
      <c r="D1861" s="70" t="s">
        <v>881</v>
      </c>
      <c r="E1861" s="70" t="s">
        <v>4538</v>
      </c>
      <c r="F1861" s="70" t="s">
        <v>2451</v>
      </c>
      <c r="G1861" s="70" t="s">
        <v>1257</v>
      </c>
      <c r="H1861" s="70" t="s">
        <v>90</v>
      </c>
      <c r="I1861" s="70" t="s">
        <v>24</v>
      </c>
      <c r="J1861">
        <v>0.45</v>
      </c>
      <c r="K1861">
        <v>0</v>
      </c>
      <c r="L1861">
        <v>24</v>
      </c>
      <c r="M1861">
        <v>0</v>
      </c>
      <c r="N1861">
        <v>0</v>
      </c>
      <c r="O1861">
        <v>1</v>
      </c>
      <c r="P1861" s="70" t="s">
        <v>75</v>
      </c>
      <c r="Q1861">
        <v>0</v>
      </c>
      <c r="R1861">
        <v>0</v>
      </c>
    </row>
    <row r="1862" spans="1:18" x14ac:dyDescent="0.25">
      <c r="A1862">
        <v>1862</v>
      </c>
      <c r="B1862" s="31" t="s">
        <v>8721</v>
      </c>
      <c r="C1862" s="70" t="s">
        <v>1260</v>
      </c>
      <c r="D1862" s="70" t="s">
        <v>881</v>
      </c>
      <c r="E1862" s="70" t="s">
        <v>4538</v>
      </c>
      <c r="F1862" s="70" t="s">
        <v>2451</v>
      </c>
      <c r="G1862" s="70" t="s">
        <v>1257</v>
      </c>
      <c r="H1862" s="70" t="s">
        <v>90</v>
      </c>
      <c r="I1862" s="70" t="s">
        <v>24</v>
      </c>
      <c r="J1862">
        <v>0.45</v>
      </c>
      <c r="K1862">
        <v>0</v>
      </c>
      <c r="L1862">
        <v>24</v>
      </c>
      <c r="M1862">
        <v>0</v>
      </c>
      <c r="N1862">
        <v>0</v>
      </c>
      <c r="O1862">
        <v>1</v>
      </c>
      <c r="P1862" s="70" t="s">
        <v>75</v>
      </c>
      <c r="Q1862">
        <v>0</v>
      </c>
      <c r="R1862">
        <v>0</v>
      </c>
    </row>
    <row r="1863" spans="1:18" x14ac:dyDescent="0.25">
      <c r="A1863">
        <v>1863</v>
      </c>
      <c r="B1863" s="31" t="s">
        <v>8722</v>
      </c>
      <c r="C1863" s="70" t="s">
        <v>1261</v>
      </c>
      <c r="D1863" s="70" t="s">
        <v>166</v>
      </c>
      <c r="E1863" s="70" t="s">
        <v>572</v>
      </c>
      <c r="F1863" s="70" t="s">
        <v>1262</v>
      </c>
      <c r="G1863" s="70" t="s">
        <v>1262</v>
      </c>
      <c r="H1863" s="70" t="s">
        <v>103</v>
      </c>
      <c r="I1863" s="70" t="s">
        <v>24</v>
      </c>
      <c r="J1863">
        <v>1</v>
      </c>
      <c r="K1863">
        <v>4.0000000000000001E-3</v>
      </c>
      <c r="L1863">
        <v>12</v>
      </c>
      <c r="M1863">
        <v>0</v>
      </c>
      <c r="N1863">
        <v>0</v>
      </c>
      <c r="O1863">
        <v>1</v>
      </c>
      <c r="P1863" s="70" t="s">
        <v>75</v>
      </c>
      <c r="Q1863">
        <v>0</v>
      </c>
      <c r="R1863">
        <v>0</v>
      </c>
    </row>
    <row r="1864" spans="1:18" x14ac:dyDescent="0.25">
      <c r="A1864">
        <v>1864</v>
      </c>
      <c r="B1864" s="31" t="s">
        <v>8723</v>
      </c>
      <c r="C1864" s="70" t="s">
        <v>4891</v>
      </c>
      <c r="D1864" s="70" t="s">
        <v>881</v>
      </c>
      <c r="E1864" s="70" t="s">
        <v>4538</v>
      </c>
      <c r="F1864" s="70" t="s">
        <v>2451</v>
      </c>
      <c r="G1864" s="70" t="s">
        <v>1257</v>
      </c>
      <c r="H1864" s="70" t="s">
        <v>103</v>
      </c>
      <c r="I1864" s="70" t="s">
        <v>24</v>
      </c>
      <c r="J1864">
        <v>0.9</v>
      </c>
      <c r="K1864">
        <v>0</v>
      </c>
      <c r="L1864">
        <v>12</v>
      </c>
      <c r="M1864">
        <v>0</v>
      </c>
      <c r="N1864">
        <v>0</v>
      </c>
      <c r="O1864">
        <v>1</v>
      </c>
      <c r="P1864" s="70" t="s">
        <v>75</v>
      </c>
      <c r="Q1864">
        <v>0</v>
      </c>
      <c r="R1864">
        <v>0</v>
      </c>
    </row>
    <row r="1865" spans="1:18" x14ac:dyDescent="0.25">
      <c r="A1865">
        <v>1865</v>
      </c>
      <c r="B1865" s="31" t="s">
        <v>8724</v>
      </c>
      <c r="C1865" s="70" t="s">
        <v>1263</v>
      </c>
      <c r="D1865" s="70" t="s">
        <v>881</v>
      </c>
      <c r="E1865" s="70" t="s">
        <v>4538</v>
      </c>
      <c r="F1865" s="70" t="s">
        <v>4539</v>
      </c>
      <c r="G1865" s="70" t="s">
        <v>1257</v>
      </c>
      <c r="H1865" s="70" t="s">
        <v>103</v>
      </c>
      <c r="I1865" s="70" t="s">
        <v>24</v>
      </c>
      <c r="J1865">
        <v>0.9</v>
      </c>
      <c r="K1865">
        <v>2E-3</v>
      </c>
      <c r="L1865">
        <v>12</v>
      </c>
      <c r="M1865">
        <v>0</v>
      </c>
      <c r="N1865">
        <v>0</v>
      </c>
      <c r="O1865">
        <v>1</v>
      </c>
      <c r="P1865" s="70" t="s">
        <v>75</v>
      </c>
      <c r="Q1865">
        <v>0</v>
      </c>
      <c r="R1865">
        <v>0</v>
      </c>
    </row>
    <row r="1866" spans="1:18" x14ac:dyDescent="0.25">
      <c r="A1866">
        <v>1866</v>
      </c>
      <c r="B1866" s="31" t="s">
        <v>8725</v>
      </c>
      <c r="C1866" s="70" t="s">
        <v>4892</v>
      </c>
      <c r="D1866" s="70" t="s">
        <v>166</v>
      </c>
      <c r="E1866" s="70" t="s">
        <v>572</v>
      </c>
      <c r="F1866" s="70" t="s">
        <v>573</v>
      </c>
      <c r="G1866" s="70" t="s">
        <v>4893</v>
      </c>
      <c r="H1866" s="70" t="s">
        <v>222</v>
      </c>
      <c r="I1866" s="70" t="s">
        <v>24</v>
      </c>
      <c r="J1866">
        <v>0.4</v>
      </c>
      <c r="K1866">
        <v>2E-3</v>
      </c>
      <c r="L1866">
        <v>24</v>
      </c>
      <c r="M1866">
        <v>0</v>
      </c>
      <c r="N1866">
        <v>0</v>
      </c>
      <c r="O1866">
        <v>1</v>
      </c>
      <c r="P1866" s="70" t="s">
        <v>91</v>
      </c>
      <c r="Q1866">
        <v>0</v>
      </c>
      <c r="R1866">
        <v>0</v>
      </c>
    </row>
    <row r="1867" spans="1:18" x14ac:dyDescent="0.25">
      <c r="A1867">
        <v>1867</v>
      </c>
      <c r="B1867" s="31" t="s">
        <v>8726</v>
      </c>
      <c r="C1867" s="70" t="s">
        <v>1264</v>
      </c>
      <c r="D1867" s="70" t="s">
        <v>166</v>
      </c>
      <c r="E1867" s="70" t="s">
        <v>4488</v>
      </c>
      <c r="F1867" s="70" t="s">
        <v>4489</v>
      </c>
      <c r="G1867" s="70" t="s">
        <v>1265</v>
      </c>
      <c r="H1867" s="70" t="s">
        <v>103</v>
      </c>
      <c r="I1867" s="70" t="s">
        <v>24</v>
      </c>
      <c r="J1867">
        <v>0.2</v>
      </c>
      <c r="K1867">
        <v>0</v>
      </c>
      <c r="L1867">
        <v>12</v>
      </c>
      <c r="M1867">
        <v>0</v>
      </c>
      <c r="N1867">
        <v>0</v>
      </c>
      <c r="O1867">
        <v>1</v>
      </c>
      <c r="P1867" s="70" t="s">
        <v>91</v>
      </c>
      <c r="Q1867">
        <v>0</v>
      </c>
      <c r="R1867">
        <v>0</v>
      </c>
    </row>
    <row r="1868" spans="1:18" x14ac:dyDescent="0.25">
      <c r="A1868">
        <v>1868</v>
      </c>
      <c r="B1868" s="31" t="s">
        <v>8727</v>
      </c>
      <c r="C1868" s="70" t="s">
        <v>1266</v>
      </c>
      <c r="D1868" s="70" t="s">
        <v>166</v>
      </c>
      <c r="E1868" s="70" t="s">
        <v>4488</v>
      </c>
      <c r="F1868" s="70" t="s">
        <v>4489</v>
      </c>
      <c r="G1868" s="70" t="s">
        <v>1265</v>
      </c>
      <c r="H1868" s="70" t="s">
        <v>103</v>
      </c>
      <c r="I1868" s="70" t="s">
        <v>24</v>
      </c>
      <c r="J1868">
        <v>0.3</v>
      </c>
      <c r="K1868">
        <v>1E-3</v>
      </c>
      <c r="L1868">
        <v>12</v>
      </c>
      <c r="M1868">
        <v>0</v>
      </c>
      <c r="N1868">
        <v>0</v>
      </c>
      <c r="O1868">
        <v>1</v>
      </c>
      <c r="P1868" s="70" t="s">
        <v>91</v>
      </c>
      <c r="Q1868">
        <v>0</v>
      </c>
      <c r="R1868">
        <v>0</v>
      </c>
    </row>
    <row r="1869" spans="1:18" x14ac:dyDescent="0.25">
      <c r="A1869">
        <v>1869</v>
      </c>
      <c r="B1869" s="31" t="s">
        <v>8728</v>
      </c>
      <c r="C1869" s="70" t="s">
        <v>1267</v>
      </c>
      <c r="D1869" s="70" t="s">
        <v>166</v>
      </c>
      <c r="E1869" s="70" t="s">
        <v>4488</v>
      </c>
      <c r="F1869" s="70" t="s">
        <v>4489</v>
      </c>
      <c r="G1869" s="70" t="s">
        <v>1268</v>
      </c>
      <c r="H1869" s="70" t="s">
        <v>59</v>
      </c>
      <c r="I1869" s="70" t="s">
        <v>24</v>
      </c>
      <c r="J1869">
        <v>0.2</v>
      </c>
      <c r="K1869">
        <v>2E-3</v>
      </c>
      <c r="L1869">
        <v>12</v>
      </c>
      <c r="M1869">
        <v>0</v>
      </c>
      <c r="N1869">
        <v>0</v>
      </c>
      <c r="O1869">
        <v>1</v>
      </c>
      <c r="P1869" s="70" t="s">
        <v>91</v>
      </c>
      <c r="Q1869">
        <v>0</v>
      </c>
      <c r="R1869">
        <v>0</v>
      </c>
    </row>
    <row r="1870" spans="1:18" x14ac:dyDescent="0.25">
      <c r="A1870">
        <v>1870</v>
      </c>
      <c r="B1870" s="31" t="s">
        <v>8729</v>
      </c>
      <c r="C1870" s="70" t="s">
        <v>1269</v>
      </c>
      <c r="D1870" s="70" t="s">
        <v>166</v>
      </c>
      <c r="E1870" s="70" t="s">
        <v>572</v>
      </c>
      <c r="F1870" s="70" t="s">
        <v>661</v>
      </c>
      <c r="G1870" s="70" t="s">
        <v>1257</v>
      </c>
      <c r="H1870" s="70" t="s">
        <v>90</v>
      </c>
      <c r="I1870" s="70" t="s">
        <v>24</v>
      </c>
      <c r="J1870">
        <v>0.4</v>
      </c>
      <c r="K1870">
        <v>1E-3</v>
      </c>
      <c r="L1870">
        <v>24</v>
      </c>
      <c r="M1870">
        <v>0</v>
      </c>
      <c r="N1870">
        <v>0</v>
      </c>
      <c r="O1870">
        <v>1</v>
      </c>
      <c r="P1870" s="70" t="s">
        <v>75</v>
      </c>
      <c r="Q1870">
        <v>0</v>
      </c>
      <c r="R1870">
        <v>0</v>
      </c>
    </row>
    <row r="1871" spans="1:18" x14ac:dyDescent="0.25">
      <c r="A1871">
        <v>1871</v>
      </c>
      <c r="B1871" s="31" t="s">
        <v>8730</v>
      </c>
      <c r="C1871" s="70" t="s">
        <v>1270</v>
      </c>
      <c r="D1871" s="70" t="s">
        <v>881</v>
      </c>
      <c r="E1871" s="70" t="s">
        <v>4538</v>
      </c>
      <c r="F1871" s="70" t="s">
        <v>2451</v>
      </c>
      <c r="G1871" s="70" t="s">
        <v>1257</v>
      </c>
      <c r="H1871" s="70" t="s">
        <v>90</v>
      </c>
      <c r="I1871" s="70" t="s">
        <v>24</v>
      </c>
      <c r="J1871">
        <v>0.4</v>
      </c>
      <c r="K1871">
        <v>1.2495E-3</v>
      </c>
      <c r="L1871">
        <v>24</v>
      </c>
      <c r="M1871">
        <v>0</v>
      </c>
      <c r="N1871">
        <v>0</v>
      </c>
      <c r="O1871">
        <v>1</v>
      </c>
      <c r="P1871" s="70" t="s">
        <v>75</v>
      </c>
      <c r="Q1871">
        <v>0</v>
      </c>
      <c r="R1871">
        <v>0</v>
      </c>
    </row>
    <row r="1872" spans="1:18" x14ac:dyDescent="0.25">
      <c r="A1872">
        <v>1872</v>
      </c>
      <c r="B1872" s="31" t="s">
        <v>8731</v>
      </c>
      <c r="C1872" s="70" t="s">
        <v>1271</v>
      </c>
      <c r="D1872" s="70" t="s">
        <v>166</v>
      </c>
      <c r="E1872" s="70" t="s">
        <v>572</v>
      </c>
      <c r="F1872" s="70" t="s">
        <v>1262</v>
      </c>
      <c r="G1872" s="70" t="s">
        <v>1262</v>
      </c>
      <c r="H1872" s="70" t="s">
        <v>90</v>
      </c>
      <c r="I1872" s="70" t="s">
        <v>24</v>
      </c>
      <c r="J1872">
        <v>0.5</v>
      </c>
      <c r="K1872">
        <v>1E-3</v>
      </c>
      <c r="L1872">
        <v>24</v>
      </c>
      <c r="M1872">
        <v>0</v>
      </c>
      <c r="N1872">
        <v>0</v>
      </c>
      <c r="O1872">
        <v>1</v>
      </c>
      <c r="P1872" s="70" t="s">
        <v>75</v>
      </c>
      <c r="Q1872">
        <v>0</v>
      </c>
      <c r="R1872">
        <v>0</v>
      </c>
    </row>
    <row r="1873" spans="1:18" x14ac:dyDescent="0.25">
      <c r="A1873">
        <v>1873</v>
      </c>
      <c r="B1873" s="31" t="s">
        <v>8732</v>
      </c>
      <c r="C1873" s="70" t="s">
        <v>3942</v>
      </c>
      <c r="D1873" s="70" t="s">
        <v>881</v>
      </c>
      <c r="E1873" s="70" t="s">
        <v>4538</v>
      </c>
      <c r="F1873" s="70" t="s">
        <v>4539</v>
      </c>
      <c r="G1873" s="70" t="s">
        <v>1257</v>
      </c>
      <c r="H1873" s="70" t="s">
        <v>307</v>
      </c>
      <c r="I1873" s="70" t="s">
        <v>24</v>
      </c>
      <c r="J1873">
        <v>1</v>
      </c>
      <c r="K1873">
        <v>2E-3</v>
      </c>
      <c r="L1873">
        <v>18</v>
      </c>
      <c r="M1873">
        <v>0</v>
      </c>
      <c r="N1873">
        <v>0</v>
      </c>
      <c r="O1873">
        <v>1</v>
      </c>
      <c r="P1873" s="70" t="s">
        <v>75</v>
      </c>
      <c r="Q1873">
        <v>0</v>
      </c>
      <c r="R1873">
        <v>0</v>
      </c>
    </row>
    <row r="1874" spans="1:18" x14ac:dyDescent="0.25">
      <c r="A1874">
        <v>1874</v>
      </c>
      <c r="B1874" s="31" t="s">
        <v>8733</v>
      </c>
      <c r="C1874" s="70" t="s">
        <v>1272</v>
      </c>
      <c r="D1874" s="70" t="s">
        <v>881</v>
      </c>
      <c r="E1874" s="70" t="s">
        <v>2380</v>
      </c>
      <c r="F1874" s="70" t="s">
        <v>4046</v>
      </c>
      <c r="G1874" s="70" t="s">
        <v>2232</v>
      </c>
      <c r="H1874" s="70" t="s">
        <v>90</v>
      </c>
      <c r="I1874" s="70" t="s">
        <v>24</v>
      </c>
      <c r="J1874">
        <v>0.91</v>
      </c>
      <c r="K1874">
        <v>1E-3</v>
      </c>
      <c r="L1874">
        <v>24</v>
      </c>
      <c r="M1874">
        <v>0</v>
      </c>
      <c r="N1874">
        <v>0</v>
      </c>
      <c r="O1874">
        <v>1</v>
      </c>
      <c r="P1874" s="70" t="s">
        <v>75</v>
      </c>
      <c r="Q1874">
        <v>0</v>
      </c>
      <c r="R1874">
        <v>0</v>
      </c>
    </row>
    <row r="1875" spans="1:18" x14ac:dyDescent="0.25">
      <c r="A1875">
        <v>1875</v>
      </c>
      <c r="B1875" s="31" t="s">
        <v>8734</v>
      </c>
      <c r="C1875" s="70" t="s">
        <v>1273</v>
      </c>
      <c r="D1875" s="70" t="s">
        <v>39</v>
      </c>
      <c r="E1875" s="70" t="s">
        <v>2454</v>
      </c>
      <c r="F1875" s="70" t="s">
        <v>1122</v>
      </c>
      <c r="G1875" s="70" t="s">
        <v>1122</v>
      </c>
      <c r="H1875" s="70" t="s">
        <v>59</v>
      </c>
      <c r="I1875" s="70" t="s">
        <v>24</v>
      </c>
      <c r="J1875">
        <v>0.75</v>
      </c>
      <c r="K1875">
        <v>2.4299999999999999E-3</v>
      </c>
      <c r="L1875">
        <v>12</v>
      </c>
      <c r="M1875">
        <v>0</v>
      </c>
      <c r="N1875">
        <v>0</v>
      </c>
      <c r="O1875">
        <v>1</v>
      </c>
      <c r="P1875" s="70" t="s">
        <v>336</v>
      </c>
      <c r="Q1875">
        <v>0</v>
      </c>
      <c r="R1875">
        <v>0</v>
      </c>
    </row>
    <row r="1876" spans="1:18" x14ac:dyDescent="0.25">
      <c r="A1876">
        <v>1876</v>
      </c>
      <c r="B1876" s="31" t="s">
        <v>8735</v>
      </c>
      <c r="C1876" s="70" t="s">
        <v>1274</v>
      </c>
      <c r="D1876" s="70" t="s">
        <v>57</v>
      </c>
      <c r="E1876" s="70" t="s">
        <v>4161</v>
      </c>
      <c r="F1876" s="70" t="s">
        <v>4128</v>
      </c>
      <c r="G1876" s="70" t="s">
        <v>1275</v>
      </c>
      <c r="H1876" s="70" t="s">
        <v>90</v>
      </c>
      <c r="I1876" s="70" t="s">
        <v>24</v>
      </c>
      <c r="J1876">
        <v>0.33</v>
      </c>
      <c r="K1876">
        <v>1E-3</v>
      </c>
      <c r="L1876">
        <v>24</v>
      </c>
      <c r="M1876">
        <v>0</v>
      </c>
      <c r="N1876">
        <v>0</v>
      </c>
      <c r="O1876">
        <v>1</v>
      </c>
      <c r="P1876" s="70" t="s">
        <v>336</v>
      </c>
      <c r="Q1876">
        <v>0</v>
      </c>
      <c r="R1876">
        <v>0</v>
      </c>
    </row>
    <row r="1877" spans="1:18" x14ac:dyDescent="0.25">
      <c r="A1877">
        <v>1877</v>
      </c>
      <c r="B1877" s="31" t="s">
        <v>8736</v>
      </c>
      <c r="C1877" s="70" t="s">
        <v>1276</v>
      </c>
      <c r="D1877" s="70" t="s">
        <v>57</v>
      </c>
      <c r="E1877" s="70" t="s">
        <v>4161</v>
      </c>
      <c r="F1877" s="70" t="s">
        <v>4601</v>
      </c>
      <c r="G1877" s="70" t="s">
        <v>1275</v>
      </c>
      <c r="H1877" s="70" t="s">
        <v>40</v>
      </c>
      <c r="I1877" s="70" t="s">
        <v>24</v>
      </c>
      <c r="J1877">
        <v>1.5</v>
      </c>
      <c r="K1877">
        <v>2E-3</v>
      </c>
      <c r="L1877">
        <v>6</v>
      </c>
      <c r="M1877">
        <v>0</v>
      </c>
      <c r="N1877">
        <v>0</v>
      </c>
      <c r="O1877">
        <v>1</v>
      </c>
      <c r="P1877" s="70" t="s">
        <v>336</v>
      </c>
      <c r="Q1877">
        <v>0</v>
      </c>
      <c r="R1877">
        <v>0</v>
      </c>
    </row>
    <row r="1878" spans="1:18" x14ac:dyDescent="0.25">
      <c r="A1878">
        <v>1878</v>
      </c>
      <c r="B1878" s="31" t="s">
        <v>8737</v>
      </c>
      <c r="C1878" s="70" t="s">
        <v>1277</v>
      </c>
      <c r="D1878" s="70" t="s">
        <v>57</v>
      </c>
      <c r="E1878" s="70" t="s">
        <v>4161</v>
      </c>
      <c r="F1878" s="70" t="s">
        <v>4601</v>
      </c>
      <c r="G1878" s="70" t="s">
        <v>1275</v>
      </c>
      <c r="H1878" s="70" t="s">
        <v>719</v>
      </c>
      <c r="I1878" s="70" t="s">
        <v>24</v>
      </c>
      <c r="J1878">
        <v>4.8</v>
      </c>
      <c r="K1878">
        <v>7.0000000000000001E-3</v>
      </c>
      <c r="L1878">
        <v>2</v>
      </c>
      <c r="M1878">
        <v>0</v>
      </c>
      <c r="N1878">
        <v>0</v>
      </c>
      <c r="O1878">
        <v>1</v>
      </c>
      <c r="P1878" s="70" t="s">
        <v>336</v>
      </c>
      <c r="Q1878">
        <v>0</v>
      </c>
      <c r="R1878">
        <v>0</v>
      </c>
    </row>
    <row r="1879" spans="1:18" x14ac:dyDescent="0.25">
      <c r="A1879">
        <v>1879</v>
      </c>
      <c r="B1879" s="31" t="s">
        <v>8738</v>
      </c>
      <c r="C1879" s="70" t="s">
        <v>1278</v>
      </c>
      <c r="D1879" s="70" t="s">
        <v>881</v>
      </c>
      <c r="E1879" s="70" t="s">
        <v>2549</v>
      </c>
      <c r="F1879" s="70" t="s">
        <v>4394</v>
      </c>
      <c r="G1879" s="70" t="s">
        <v>1279</v>
      </c>
      <c r="H1879" s="70" t="s">
        <v>90</v>
      </c>
      <c r="I1879" s="70" t="s">
        <v>24</v>
      </c>
      <c r="J1879">
        <v>0.5</v>
      </c>
      <c r="K1879">
        <v>4.6799999999999999E-4</v>
      </c>
      <c r="L1879">
        <v>24</v>
      </c>
      <c r="M1879">
        <v>0</v>
      </c>
      <c r="N1879">
        <v>0</v>
      </c>
      <c r="O1879">
        <v>1</v>
      </c>
      <c r="P1879" s="70" t="s">
        <v>91</v>
      </c>
      <c r="Q1879">
        <v>0</v>
      </c>
      <c r="R1879">
        <v>0</v>
      </c>
    </row>
    <row r="1880" spans="1:18" x14ac:dyDescent="0.25">
      <c r="A1880">
        <v>1880</v>
      </c>
      <c r="B1880" s="31" t="s">
        <v>8739</v>
      </c>
      <c r="C1880" s="70" t="s">
        <v>1280</v>
      </c>
      <c r="D1880" s="70" t="s">
        <v>881</v>
      </c>
      <c r="E1880" s="70" t="s">
        <v>2549</v>
      </c>
      <c r="F1880" s="70" t="s">
        <v>2451</v>
      </c>
      <c r="G1880" s="70" t="s">
        <v>1279</v>
      </c>
      <c r="H1880" s="70" t="s">
        <v>90</v>
      </c>
      <c r="I1880" s="70" t="s">
        <v>24</v>
      </c>
      <c r="J1880">
        <v>0.5</v>
      </c>
      <c r="K1880">
        <v>7.9199999999999995E-4</v>
      </c>
      <c r="L1880">
        <v>24</v>
      </c>
      <c r="M1880">
        <v>0</v>
      </c>
      <c r="N1880">
        <v>0</v>
      </c>
      <c r="O1880">
        <v>1</v>
      </c>
      <c r="P1880" s="70" t="s">
        <v>91</v>
      </c>
      <c r="Q1880">
        <v>0</v>
      </c>
      <c r="R1880">
        <v>0</v>
      </c>
    </row>
    <row r="1881" spans="1:18" x14ac:dyDescent="0.25">
      <c r="A1881">
        <v>1881</v>
      </c>
      <c r="B1881" s="31" t="s">
        <v>8740</v>
      </c>
      <c r="C1881" s="70" t="s">
        <v>1281</v>
      </c>
      <c r="D1881" s="70" t="s">
        <v>166</v>
      </c>
      <c r="E1881" s="70" t="s">
        <v>572</v>
      </c>
      <c r="F1881" s="70" t="s">
        <v>4684</v>
      </c>
      <c r="G1881" s="70" t="s">
        <v>1279</v>
      </c>
      <c r="H1881" s="70" t="s">
        <v>90</v>
      </c>
      <c r="I1881" s="70" t="s">
        <v>24</v>
      </c>
      <c r="J1881">
        <v>0.41</v>
      </c>
      <c r="K1881">
        <v>2.0579999999999999E-3</v>
      </c>
      <c r="L1881">
        <v>24</v>
      </c>
      <c r="M1881">
        <v>0</v>
      </c>
      <c r="N1881">
        <v>0</v>
      </c>
      <c r="O1881">
        <v>1</v>
      </c>
      <c r="P1881" s="70" t="s">
        <v>75</v>
      </c>
      <c r="Q1881">
        <v>0</v>
      </c>
      <c r="R1881">
        <v>0</v>
      </c>
    </row>
    <row r="1882" spans="1:18" x14ac:dyDescent="0.25">
      <c r="A1882">
        <v>1882</v>
      </c>
      <c r="B1882" s="31" t="s">
        <v>8741</v>
      </c>
      <c r="C1882" s="70" t="s">
        <v>1282</v>
      </c>
      <c r="D1882" s="70" t="s">
        <v>166</v>
      </c>
      <c r="E1882" s="70" t="s">
        <v>572</v>
      </c>
      <c r="F1882" s="70" t="s">
        <v>4684</v>
      </c>
      <c r="G1882" s="70" t="s">
        <v>1279</v>
      </c>
      <c r="H1882" s="70" t="s">
        <v>87</v>
      </c>
      <c r="I1882" s="70" t="s">
        <v>24</v>
      </c>
      <c r="J1882">
        <v>0.21</v>
      </c>
      <c r="K1882">
        <v>8.4000000000000003E-4</v>
      </c>
      <c r="L1882">
        <v>20</v>
      </c>
      <c r="M1882">
        <v>0</v>
      </c>
      <c r="N1882">
        <v>0</v>
      </c>
      <c r="O1882">
        <v>1</v>
      </c>
      <c r="P1882" s="70" t="s">
        <v>75</v>
      </c>
      <c r="Q1882">
        <v>0</v>
      </c>
      <c r="R1882">
        <v>0</v>
      </c>
    </row>
    <row r="1883" spans="1:18" x14ac:dyDescent="0.25">
      <c r="A1883">
        <v>1883</v>
      </c>
      <c r="B1883" s="31" t="s">
        <v>8742</v>
      </c>
      <c r="C1883" s="70" t="s">
        <v>1283</v>
      </c>
      <c r="D1883" s="70" t="s">
        <v>881</v>
      </c>
      <c r="E1883" s="70" t="s">
        <v>2549</v>
      </c>
      <c r="F1883" s="70" t="s">
        <v>2451</v>
      </c>
      <c r="G1883" s="70" t="s">
        <v>1279</v>
      </c>
      <c r="H1883" s="70" t="s">
        <v>90</v>
      </c>
      <c r="I1883" s="70" t="s">
        <v>24</v>
      </c>
      <c r="J1883">
        <v>0.4</v>
      </c>
      <c r="K1883">
        <v>7.2199999999999999E-4</v>
      </c>
      <c r="L1883">
        <v>24</v>
      </c>
      <c r="M1883">
        <v>0</v>
      </c>
      <c r="N1883">
        <v>0</v>
      </c>
      <c r="O1883">
        <v>1</v>
      </c>
      <c r="P1883" s="70" t="s">
        <v>91</v>
      </c>
      <c r="Q1883">
        <v>0</v>
      </c>
      <c r="R1883">
        <v>0</v>
      </c>
    </row>
    <row r="1884" spans="1:18" x14ac:dyDescent="0.25">
      <c r="A1884">
        <v>1884</v>
      </c>
      <c r="B1884" s="31" t="s">
        <v>8743</v>
      </c>
      <c r="C1884" s="70" t="s">
        <v>1284</v>
      </c>
      <c r="D1884" s="70" t="s">
        <v>881</v>
      </c>
      <c r="E1884" s="70" t="s">
        <v>2549</v>
      </c>
      <c r="F1884" s="70" t="s">
        <v>4806</v>
      </c>
      <c r="G1884" s="70" t="s">
        <v>1279</v>
      </c>
      <c r="H1884" s="70" t="s">
        <v>90</v>
      </c>
      <c r="I1884" s="70" t="s">
        <v>24</v>
      </c>
      <c r="J1884">
        <v>0.4</v>
      </c>
      <c r="K1884">
        <v>1E-3</v>
      </c>
      <c r="L1884">
        <v>24</v>
      </c>
      <c r="M1884">
        <v>0</v>
      </c>
      <c r="N1884">
        <v>0</v>
      </c>
      <c r="O1884">
        <v>1</v>
      </c>
      <c r="P1884" s="70" t="s">
        <v>91</v>
      </c>
      <c r="Q1884">
        <v>0</v>
      </c>
      <c r="R1884">
        <v>0</v>
      </c>
    </row>
    <row r="1885" spans="1:18" x14ac:dyDescent="0.25">
      <c r="A1885">
        <v>1885</v>
      </c>
      <c r="B1885" s="31" t="s">
        <v>8744</v>
      </c>
      <c r="C1885" s="70" t="s">
        <v>4894</v>
      </c>
      <c r="D1885" s="70" t="s">
        <v>881</v>
      </c>
      <c r="E1885" s="70" t="s">
        <v>2549</v>
      </c>
      <c r="F1885" s="70" t="s">
        <v>2550</v>
      </c>
      <c r="G1885" s="70" t="s">
        <v>1279</v>
      </c>
      <c r="H1885" s="70" t="s">
        <v>90</v>
      </c>
      <c r="I1885" s="70" t="s">
        <v>24</v>
      </c>
      <c r="J1885">
        <v>0.4</v>
      </c>
      <c r="K1885">
        <v>0</v>
      </c>
      <c r="L1885">
        <v>24</v>
      </c>
      <c r="M1885">
        <v>0</v>
      </c>
      <c r="N1885">
        <v>0</v>
      </c>
      <c r="O1885">
        <v>1</v>
      </c>
      <c r="P1885" s="70" t="s">
        <v>91</v>
      </c>
      <c r="Q1885">
        <v>0</v>
      </c>
      <c r="R1885">
        <v>0</v>
      </c>
    </row>
    <row r="1886" spans="1:18" x14ac:dyDescent="0.25">
      <c r="A1886">
        <v>1886</v>
      </c>
      <c r="B1886" s="31" t="s">
        <v>8745</v>
      </c>
      <c r="C1886" s="70" t="s">
        <v>1285</v>
      </c>
      <c r="D1886" s="70" t="s">
        <v>36</v>
      </c>
      <c r="E1886" s="70" t="s">
        <v>4492</v>
      </c>
      <c r="F1886" s="70" t="s">
        <v>4895</v>
      </c>
      <c r="G1886" s="70" t="s">
        <v>4896</v>
      </c>
      <c r="H1886" s="70" t="s">
        <v>103</v>
      </c>
      <c r="I1886" s="70" t="s">
        <v>24</v>
      </c>
      <c r="J1886">
        <v>1</v>
      </c>
      <c r="K1886">
        <v>0</v>
      </c>
      <c r="L1886">
        <v>12</v>
      </c>
      <c r="M1886">
        <v>0</v>
      </c>
      <c r="N1886">
        <v>0</v>
      </c>
      <c r="O1886">
        <v>1</v>
      </c>
      <c r="P1886" s="70" t="s">
        <v>38</v>
      </c>
      <c r="Q1886">
        <v>0</v>
      </c>
      <c r="R1886">
        <v>0</v>
      </c>
    </row>
    <row r="1887" spans="1:18" x14ac:dyDescent="0.25">
      <c r="A1887">
        <v>1887</v>
      </c>
      <c r="B1887" s="31" t="s">
        <v>8746</v>
      </c>
      <c r="C1887" s="70" t="s">
        <v>1286</v>
      </c>
      <c r="D1887" s="70" t="s">
        <v>81</v>
      </c>
      <c r="E1887" s="70" t="s">
        <v>354</v>
      </c>
      <c r="F1887" s="70" t="s">
        <v>4105</v>
      </c>
      <c r="G1887" s="70" t="s">
        <v>4896</v>
      </c>
      <c r="H1887" s="70" t="s">
        <v>59</v>
      </c>
      <c r="I1887" s="70" t="s">
        <v>24</v>
      </c>
      <c r="J1887">
        <v>1</v>
      </c>
      <c r="K1887">
        <v>1.7279999999999999E-3</v>
      </c>
      <c r="L1887">
        <v>12</v>
      </c>
      <c r="M1887">
        <v>0</v>
      </c>
      <c r="N1887">
        <v>0</v>
      </c>
      <c r="O1887">
        <v>1</v>
      </c>
      <c r="P1887" s="70" t="s">
        <v>38</v>
      </c>
      <c r="Q1887">
        <v>0</v>
      </c>
      <c r="R1887">
        <v>0</v>
      </c>
    </row>
    <row r="1888" spans="1:18" x14ac:dyDescent="0.25">
      <c r="A1888">
        <v>1888</v>
      </c>
      <c r="B1888" s="31" t="s">
        <v>8747</v>
      </c>
      <c r="C1888" s="70" t="s">
        <v>4897</v>
      </c>
      <c r="D1888" s="70" t="s">
        <v>57</v>
      </c>
      <c r="E1888" s="70" t="s">
        <v>2531</v>
      </c>
      <c r="F1888" s="70" t="s">
        <v>4360</v>
      </c>
      <c r="G1888" s="70" t="s">
        <v>391</v>
      </c>
      <c r="H1888" s="70" t="s">
        <v>40</v>
      </c>
      <c r="I1888" s="70" t="s">
        <v>24</v>
      </c>
      <c r="J1888">
        <v>2</v>
      </c>
      <c r="K1888">
        <v>3.0000000000000001E-3</v>
      </c>
      <c r="L1888">
        <v>6</v>
      </c>
      <c r="M1888">
        <v>0</v>
      </c>
      <c r="N1888">
        <v>0</v>
      </c>
      <c r="O1888">
        <v>1</v>
      </c>
      <c r="P1888" s="70" t="s">
        <v>91</v>
      </c>
      <c r="Q1888">
        <v>0</v>
      </c>
      <c r="R1888">
        <v>0</v>
      </c>
    </row>
    <row r="1889" spans="1:18" x14ac:dyDescent="0.25">
      <c r="A1889">
        <v>1889</v>
      </c>
      <c r="B1889" s="31" t="s">
        <v>8748</v>
      </c>
      <c r="C1889" s="70" t="s">
        <v>3778</v>
      </c>
      <c r="D1889" s="70" t="s">
        <v>57</v>
      </c>
      <c r="E1889" s="70" t="s">
        <v>2531</v>
      </c>
      <c r="F1889" s="70" t="s">
        <v>4360</v>
      </c>
      <c r="G1889" s="70" t="s">
        <v>391</v>
      </c>
      <c r="H1889" s="70" t="s">
        <v>40</v>
      </c>
      <c r="I1889" s="70" t="s">
        <v>24</v>
      </c>
      <c r="J1889">
        <v>2</v>
      </c>
      <c r="K1889">
        <v>3.0000000000000001E-3</v>
      </c>
      <c r="L1889">
        <v>6</v>
      </c>
      <c r="M1889">
        <v>0</v>
      </c>
      <c r="N1889">
        <v>0</v>
      </c>
      <c r="O1889">
        <v>1</v>
      </c>
      <c r="P1889" s="70" t="s">
        <v>91</v>
      </c>
      <c r="Q1889">
        <v>0</v>
      </c>
      <c r="R1889">
        <v>0</v>
      </c>
    </row>
    <row r="1890" spans="1:18" x14ac:dyDescent="0.25">
      <c r="A1890">
        <v>1890</v>
      </c>
      <c r="B1890" s="31" t="s">
        <v>8749</v>
      </c>
      <c r="C1890" s="70" t="s">
        <v>4898</v>
      </c>
      <c r="D1890" s="70" t="s">
        <v>57</v>
      </c>
      <c r="E1890" s="70" t="s">
        <v>2531</v>
      </c>
      <c r="F1890" s="70" t="s">
        <v>4360</v>
      </c>
      <c r="G1890" s="70" t="s">
        <v>391</v>
      </c>
      <c r="H1890" s="70" t="s">
        <v>40</v>
      </c>
      <c r="I1890" s="70" t="s">
        <v>24</v>
      </c>
      <c r="J1890">
        <v>2</v>
      </c>
      <c r="K1890">
        <v>3.0000000000000001E-3</v>
      </c>
      <c r="L1890">
        <v>6</v>
      </c>
      <c r="M1890">
        <v>0</v>
      </c>
      <c r="N1890">
        <v>0</v>
      </c>
      <c r="O1890">
        <v>1</v>
      </c>
      <c r="P1890" s="70" t="s">
        <v>91</v>
      </c>
      <c r="Q1890">
        <v>0</v>
      </c>
      <c r="R1890">
        <v>0</v>
      </c>
    </row>
    <row r="1891" spans="1:18" x14ac:dyDescent="0.25">
      <c r="A1891">
        <v>1891</v>
      </c>
      <c r="B1891" s="31" t="s">
        <v>8750</v>
      </c>
      <c r="C1891" s="70" t="s">
        <v>4899</v>
      </c>
      <c r="D1891" s="70" t="s">
        <v>57</v>
      </c>
      <c r="E1891" s="70" t="s">
        <v>2531</v>
      </c>
      <c r="F1891" s="70" t="s">
        <v>4360</v>
      </c>
      <c r="G1891" s="70" t="s">
        <v>391</v>
      </c>
      <c r="H1891" s="70" t="s">
        <v>40</v>
      </c>
      <c r="I1891" s="70" t="s">
        <v>24</v>
      </c>
      <c r="J1891">
        <v>2</v>
      </c>
      <c r="K1891">
        <v>3.0000000000000001E-3</v>
      </c>
      <c r="L1891">
        <v>6</v>
      </c>
      <c r="M1891">
        <v>0</v>
      </c>
      <c r="N1891">
        <v>0</v>
      </c>
      <c r="O1891">
        <v>1</v>
      </c>
      <c r="P1891" s="70" t="s">
        <v>91</v>
      </c>
      <c r="Q1891">
        <v>0</v>
      </c>
      <c r="R1891">
        <v>0</v>
      </c>
    </row>
    <row r="1892" spans="1:18" x14ac:dyDescent="0.25">
      <c r="A1892">
        <v>1892</v>
      </c>
      <c r="B1892" s="31" t="s">
        <v>8751</v>
      </c>
      <c r="C1892" s="70" t="s">
        <v>1287</v>
      </c>
      <c r="D1892" s="70" t="s">
        <v>57</v>
      </c>
      <c r="E1892" s="70" t="s">
        <v>2418</v>
      </c>
      <c r="F1892" s="70" t="s">
        <v>2419</v>
      </c>
      <c r="G1892" s="70" t="s">
        <v>1288</v>
      </c>
      <c r="H1892" s="70" t="s">
        <v>103</v>
      </c>
      <c r="I1892" s="70" t="s">
        <v>24</v>
      </c>
      <c r="J1892">
        <v>1.5</v>
      </c>
      <c r="K1892">
        <v>2E-3</v>
      </c>
      <c r="L1892">
        <v>12</v>
      </c>
      <c r="M1892">
        <v>0</v>
      </c>
      <c r="N1892">
        <v>0</v>
      </c>
      <c r="O1892">
        <v>1</v>
      </c>
      <c r="P1892" s="70" t="s">
        <v>91</v>
      </c>
      <c r="Q1892">
        <v>0</v>
      </c>
      <c r="R1892">
        <v>0</v>
      </c>
    </row>
    <row r="1893" spans="1:18" x14ac:dyDescent="0.25">
      <c r="A1893">
        <v>1893</v>
      </c>
      <c r="B1893" s="31" t="s">
        <v>8752</v>
      </c>
      <c r="C1893" s="70" t="s">
        <v>4900</v>
      </c>
      <c r="D1893" s="70" t="s">
        <v>57</v>
      </c>
      <c r="E1893" s="70" t="s">
        <v>2531</v>
      </c>
      <c r="F1893" s="70" t="s">
        <v>4360</v>
      </c>
      <c r="G1893" s="70" t="s">
        <v>391</v>
      </c>
      <c r="H1893" s="70" t="s">
        <v>103</v>
      </c>
      <c r="I1893" s="70" t="s">
        <v>24</v>
      </c>
      <c r="J1893">
        <v>1</v>
      </c>
      <c r="K1893">
        <v>2E-3</v>
      </c>
      <c r="L1893">
        <v>12</v>
      </c>
      <c r="M1893">
        <v>0</v>
      </c>
      <c r="N1893">
        <v>0</v>
      </c>
      <c r="O1893">
        <v>1</v>
      </c>
      <c r="P1893" s="70" t="s">
        <v>91</v>
      </c>
      <c r="Q1893">
        <v>0</v>
      </c>
      <c r="R1893">
        <v>0</v>
      </c>
    </row>
    <row r="1894" spans="1:18" x14ac:dyDescent="0.25">
      <c r="A1894">
        <v>1894</v>
      </c>
      <c r="B1894" s="31" t="s">
        <v>8753</v>
      </c>
      <c r="C1894" s="70" t="s">
        <v>4901</v>
      </c>
      <c r="D1894" s="70" t="s">
        <v>57</v>
      </c>
      <c r="E1894" s="70" t="s">
        <v>2531</v>
      </c>
      <c r="F1894" s="70" t="s">
        <v>4360</v>
      </c>
      <c r="G1894" s="70" t="s">
        <v>391</v>
      </c>
      <c r="H1894" s="70" t="s">
        <v>103</v>
      </c>
      <c r="I1894" s="70" t="s">
        <v>24</v>
      </c>
      <c r="J1894">
        <v>1</v>
      </c>
      <c r="K1894">
        <v>2E-3</v>
      </c>
      <c r="L1894">
        <v>12</v>
      </c>
      <c r="M1894">
        <v>0</v>
      </c>
      <c r="N1894">
        <v>0</v>
      </c>
      <c r="O1894">
        <v>1</v>
      </c>
      <c r="P1894" s="70" t="s">
        <v>91</v>
      </c>
      <c r="Q1894">
        <v>0</v>
      </c>
      <c r="R1894">
        <v>0</v>
      </c>
    </row>
    <row r="1895" spans="1:18" x14ac:dyDescent="0.25">
      <c r="A1895">
        <v>1895</v>
      </c>
      <c r="B1895" s="31" t="s">
        <v>8754</v>
      </c>
      <c r="C1895" s="70" t="s">
        <v>4902</v>
      </c>
      <c r="D1895" s="70" t="s">
        <v>57</v>
      </c>
      <c r="E1895" s="70" t="s">
        <v>2531</v>
      </c>
      <c r="F1895" s="70" t="s">
        <v>4360</v>
      </c>
      <c r="G1895" s="70" t="s">
        <v>391</v>
      </c>
      <c r="H1895" s="70" t="s">
        <v>103</v>
      </c>
      <c r="I1895" s="70" t="s">
        <v>24</v>
      </c>
      <c r="J1895">
        <v>1</v>
      </c>
      <c r="K1895">
        <v>2E-3</v>
      </c>
      <c r="L1895">
        <v>12</v>
      </c>
      <c r="M1895">
        <v>0</v>
      </c>
      <c r="N1895">
        <v>0</v>
      </c>
      <c r="O1895">
        <v>1</v>
      </c>
      <c r="P1895" s="70" t="s">
        <v>91</v>
      </c>
      <c r="Q1895">
        <v>0</v>
      </c>
      <c r="R1895">
        <v>0</v>
      </c>
    </row>
    <row r="1896" spans="1:18" x14ac:dyDescent="0.25">
      <c r="A1896">
        <v>1896</v>
      </c>
      <c r="B1896" s="31" t="s">
        <v>8755</v>
      </c>
      <c r="C1896" s="70" t="s">
        <v>4903</v>
      </c>
      <c r="D1896" s="70" t="s">
        <v>57</v>
      </c>
      <c r="E1896" s="70" t="s">
        <v>2531</v>
      </c>
      <c r="F1896" s="70" t="s">
        <v>4360</v>
      </c>
      <c r="G1896" s="70" t="s">
        <v>391</v>
      </c>
      <c r="H1896" s="70" t="s">
        <v>103</v>
      </c>
      <c r="I1896" s="70" t="s">
        <v>24</v>
      </c>
      <c r="J1896">
        <v>1</v>
      </c>
      <c r="K1896">
        <v>2E-3</v>
      </c>
      <c r="L1896">
        <v>12</v>
      </c>
      <c r="M1896">
        <v>0</v>
      </c>
      <c r="N1896">
        <v>0</v>
      </c>
      <c r="O1896">
        <v>1</v>
      </c>
      <c r="P1896" s="70" t="s">
        <v>91</v>
      </c>
      <c r="Q1896">
        <v>0</v>
      </c>
      <c r="R1896">
        <v>0</v>
      </c>
    </row>
    <row r="1897" spans="1:18" x14ac:dyDescent="0.25">
      <c r="A1897">
        <v>1897</v>
      </c>
      <c r="B1897" s="31" t="s">
        <v>8756</v>
      </c>
      <c r="C1897" s="70" t="s">
        <v>4904</v>
      </c>
      <c r="D1897" s="70" t="s">
        <v>57</v>
      </c>
      <c r="E1897" s="70" t="s">
        <v>2531</v>
      </c>
      <c r="F1897" s="70" t="s">
        <v>4360</v>
      </c>
      <c r="G1897" s="70" t="s">
        <v>391</v>
      </c>
      <c r="H1897" s="70" t="s">
        <v>432</v>
      </c>
      <c r="I1897" s="70" t="s">
        <v>24</v>
      </c>
      <c r="J1897">
        <v>0.4</v>
      </c>
      <c r="K1897">
        <v>1E-3</v>
      </c>
      <c r="L1897">
        <v>15</v>
      </c>
      <c r="M1897">
        <v>0</v>
      </c>
      <c r="N1897">
        <v>0</v>
      </c>
      <c r="O1897">
        <v>1</v>
      </c>
      <c r="P1897" s="70" t="s">
        <v>91</v>
      </c>
      <c r="Q1897">
        <v>0</v>
      </c>
      <c r="R1897">
        <v>0</v>
      </c>
    </row>
    <row r="1898" spans="1:18" x14ac:dyDescent="0.25">
      <c r="A1898">
        <v>1898</v>
      </c>
      <c r="B1898" s="31" t="s">
        <v>8757</v>
      </c>
      <c r="C1898" s="70" t="s">
        <v>3819</v>
      </c>
      <c r="D1898" s="70" t="s">
        <v>81</v>
      </c>
      <c r="E1898" s="70" t="s">
        <v>4905</v>
      </c>
      <c r="F1898" s="70" t="s">
        <v>4906</v>
      </c>
      <c r="G1898" s="70" t="s">
        <v>1289</v>
      </c>
      <c r="H1898" s="70" t="s">
        <v>103</v>
      </c>
      <c r="I1898" s="70" t="s">
        <v>24</v>
      </c>
      <c r="J1898">
        <v>1</v>
      </c>
      <c r="K1898">
        <v>2E-3</v>
      </c>
      <c r="L1898">
        <v>12</v>
      </c>
      <c r="M1898">
        <v>0</v>
      </c>
      <c r="N1898">
        <v>0</v>
      </c>
      <c r="O1898">
        <v>1</v>
      </c>
      <c r="P1898" s="70" t="s">
        <v>38</v>
      </c>
      <c r="Q1898">
        <v>0</v>
      </c>
      <c r="R1898">
        <v>0</v>
      </c>
    </row>
    <row r="1899" spans="1:18" x14ac:dyDescent="0.25">
      <c r="A1899">
        <v>1899</v>
      </c>
      <c r="B1899" s="31" t="s">
        <v>8758</v>
      </c>
      <c r="C1899" s="70" t="s">
        <v>3818</v>
      </c>
      <c r="D1899" s="70" t="s">
        <v>81</v>
      </c>
      <c r="E1899" s="70" t="s">
        <v>4905</v>
      </c>
      <c r="F1899" s="70" t="s">
        <v>4906</v>
      </c>
      <c r="G1899" s="70" t="s">
        <v>1289</v>
      </c>
      <c r="H1899" s="70" t="s">
        <v>103</v>
      </c>
      <c r="I1899" s="70" t="s">
        <v>24</v>
      </c>
      <c r="J1899">
        <v>1</v>
      </c>
      <c r="K1899">
        <v>1.944E-3</v>
      </c>
      <c r="L1899">
        <v>12</v>
      </c>
      <c r="M1899">
        <v>0</v>
      </c>
      <c r="N1899">
        <v>0</v>
      </c>
      <c r="O1899">
        <v>1</v>
      </c>
      <c r="P1899" s="70" t="s">
        <v>38</v>
      </c>
      <c r="Q1899">
        <v>0</v>
      </c>
      <c r="R1899">
        <v>0</v>
      </c>
    </row>
    <row r="1900" spans="1:18" x14ac:dyDescent="0.25">
      <c r="A1900">
        <v>1900</v>
      </c>
      <c r="B1900" s="31" t="s">
        <v>8759</v>
      </c>
      <c r="C1900" s="70" t="s">
        <v>1290</v>
      </c>
      <c r="D1900" s="70" t="s">
        <v>81</v>
      </c>
      <c r="E1900" s="70" t="s">
        <v>4905</v>
      </c>
      <c r="F1900" s="70" t="s">
        <v>4906</v>
      </c>
      <c r="G1900" s="70" t="s">
        <v>1289</v>
      </c>
      <c r="H1900" s="70" t="s">
        <v>103</v>
      </c>
      <c r="I1900" s="70" t="s">
        <v>24</v>
      </c>
      <c r="J1900">
        <v>1</v>
      </c>
      <c r="K1900">
        <v>2E-3</v>
      </c>
      <c r="L1900">
        <v>12</v>
      </c>
      <c r="M1900">
        <v>0</v>
      </c>
      <c r="N1900">
        <v>0</v>
      </c>
      <c r="O1900">
        <v>1</v>
      </c>
      <c r="P1900" s="70" t="s">
        <v>38</v>
      </c>
      <c r="Q1900">
        <v>0</v>
      </c>
      <c r="R1900">
        <v>0</v>
      </c>
    </row>
    <row r="1901" spans="1:18" x14ac:dyDescent="0.25">
      <c r="A1901">
        <v>1901</v>
      </c>
      <c r="B1901" s="31" t="s">
        <v>8760</v>
      </c>
      <c r="C1901" s="70" t="s">
        <v>3695</v>
      </c>
      <c r="D1901" s="70" t="s">
        <v>81</v>
      </c>
      <c r="E1901" s="70" t="s">
        <v>4905</v>
      </c>
      <c r="F1901" s="70" t="s">
        <v>4906</v>
      </c>
      <c r="G1901" s="70" t="s">
        <v>1289</v>
      </c>
      <c r="H1901" s="70" t="s">
        <v>103</v>
      </c>
      <c r="I1901" s="70" t="s">
        <v>24</v>
      </c>
      <c r="J1901">
        <v>1</v>
      </c>
      <c r="K1901">
        <v>2E-3</v>
      </c>
      <c r="L1901">
        <v>12</v>
      </c>
      <c r="M1901">
        <v>0</v>
      </c>
      <c r="N1901">
        <v>0</v>
      </c>
      <c r="O1901">
        <v>1</v>
      </c>
      <c r="P1901" s="70" t="s">
        <v>38</v>
      </c>
      <c r="Q1901">
        <v>0</v>
      </c>
      <c r="R1901">
        <v>0</v>
      </c>
    </row>
    <row r="1902" spans="1:18" x14ac:dyDescent="0.25">
      <c r="A1902">
        <v>1902</v>
      </c>
      <c r="B1902" s="31" t="s">
        <v>8761</v>
      </c>
      <c r="C1902" s="70" t="s">
        <v>3385</v>
      </c>
      <c r="D1902" s="70" t="s">
        <v>36</v>
      </c>
      <c r="E1902" s="70" t="s">
        <v>2511</v>
      </c>
      <c r="F1902" s="70" t="s">
        <v>555</v>
      </c>
      <c r="G1902" s="70" t="s">
        <v>1291</v>
      </c>
      <c r="H1902" s="70" t="s">
        <v>103</v>
      </c>
      <c r="I1902" s="70" t="s">
        <v>24</v>
      </c>
      <c r="J1902">
        <v>0.82799999999999996</v>
      </c>
      <c r="K1902">
        <v>1.274E-3</v>
      </c>
      <c r="L1902">
        <v>12</v>
      </c>
      <c r="M1902">
        <v>0</v>
      </c>
      <c r="N1902">
        <v>0</v>
      </c>
      <c r="O1902">
        <v>1</v>
      </c>
      <c r="P1902" s="70" t="s">
        <v>38</v>
      </c>
      <c r="Q1902">
        <v>0</v>
      </c>
      <c r="R1902">
        <v>0</v>
      </c>
    </row>
    <row r="1903" spans="1:18" x14ac:dyDescent="0.25">
      <c r="A1903">
        <v>1903</v>
      </c>
      <c r="B1903" s="31" t="s">
        <v>8762</v>
      </c>
      <c r="C1903" s="70" t="s">
        <v>1292</v>
      </c>
      <c r="D1903" s="70" t="s">
        <v>36</v>
      </c>
      <c r="E1903" s="70" t="s">
        <v>2511</v>
      </c>
      <c r="F1903" s="70" t="s">
        <v>555</v>
      </c>
      <c r="G1903" s="70" t="s">
        <v>1291</v>
      </c>
      <c r="H1903" s="70" t="s">
        <v>103</v>
      </c>
      <c r="I1903" s="70" t="s">
        <v>24</v>
      </c>
      <c r="J1903">
        <v>0.82799999999999996</v>
      </c>
      <c r="K1903">
        <v>1.274E-3</v>
      </c>
      <c r="L1903">
        <v>12</v>
      </c>
      <c r="M1903">
        <v>0</v>
      </c>
      <c r="N1903">
        <v>0</v>
      </c>
      <c r="O1903">
        <v>1</v>
      </c>
      <c r="P1903" s="70" t="s">
        <v>38</v>
      </c>
      <c r="Q1903">
        <v>0</v>
      </c>
      <c r="R1903">
        <v>0</v>
      </c>
    </row>
    <row r="1904" spans="1:18" x14ac:dyDescent="0.25">
      <c r="A1904">
        <v>1904</v>
      </c>
      <c r="B1904" s="31" t="s">
        <v>8763</v>
      </c>
      <c r="C1904" s="70" t="s">
        <v>3417</v>
      </c>
      <c r="D1904" s="70" t="s">
        <v>36</v>
      </c>
      <c r="E1904" s="70" t="s">
        <v>2511</v>
      </c>
      <c r="F1904" s="70" t="s">
        <v>555</v>
      </c>
      <c r="G1904" s="70" t="s">
        <v>1291</v>
      </c>
      <c r="H1904" s="70" t="s">
        <v>103</v>
      </c>
      <c r="I1904" s="70" t="s">
        <v>24</v>
      </c>
      <c r="J1904">
        <v>0.82799999999999996</v>
      </c>
      <c r="K1904">
        <v>1.274E-3</v>
      </c>
      <c r="L1904">
        <v>12</v>
      </c>
      <c r="M1904">
        <v>0</v>
      </c>
      <c r="N1904">
        <v>0</v>
      </c>
      <c r="O1904">
        <v>1</v>
      </c>
      <c r="P1904" s="70" t="s">
        <v>38</v>
      </c>
      <c r="Q1904">
        <v>0</v>
      </c>
      <c r="R1904">
        <v>0</v>
      </c>
    </row>
    <row r="1905" spans="1:18" x14ac:dyDescent="0.25">
      <c r="A1905">
        <v>1905</v>
      </c>
      <c r="B1905" s="31" t="s">
        <v>8764</v>
      </c>
      <c r="C1905" s="70" t="s">
        <v>1293</v>
      </c>
      <c r="D1905" s="70" t="s">
        <v>36</v>
      </c>
      <c r="E1905" s="70" t="s">
        <v>2511</v>
      </c>
      <c r="F1905" s="70" t="s">
        <v>555</v>
      </c>
      <c r="G1905" s="70" t="s">
        <v>1291</v>
      </c>
      <c r="H1905" s="70" t="s">
        <v>103</v>
      </c>
      <c r="I1905" s="70" t="s">
        <v>24</v>
      </c>
      <c r="J1905">
        <v>0.82799999999999996</v>
      </c>
      <c r="K1905">
        <v>1.274E-3</v>
      </c>
      <c r="L1905">
        <v>12</v>
      </c>
      <c r="M1905">
        <v>0</v>
      </c>
      <c r="N1905">
        <v>0</v>
      </c>
      <c r="O1905">
        <v>1</v>
      </c>
      <c r="P1905" s="70" t="s">
        <v>38</v>
      </c>
      <c r="Q1905">
        <v>0</v>
      </c>
      <c r="R1905">
        <v>0</v>
      </c>
    </row>
    <row r="1906" spans="1:18" x14ac:dyDescent="0.25">
      <c r="A1906">
        <v>1906</v>
      </c>
      <c r="B1906" s="31" t="s">
        <v>8765</v>
      </c>
      <c r="C1906" s="70" t="s">
        <v>1294</v>
      </c>
      <c r="D1906" s="70" t="s">
        <v>36</v>
      </c>
      <c r="E1906" s="70" t="s">
        <v>2511</v>
      </c>
      <c r="F1906" s="70" t="s">
        <v>555</v>
      </c>
      <c r="G1906" s="70" t="s">
        <v>1291</v>
      </c>
      <c r="H1906" s="70" t="s">
        <v>103</v>
      </c>
      <c r="I1906" s="70" t="s">
        <v>24</v>
      </c>
      <c r="J1906">
        <v>0.82799999999999996</v>
      </c>
      <c r="K1906">
        <v>1.274E-3</v>
      </c>
      <c r="L1906">
        <v>12</v>
      </c>
      <c r="M1906">
        <v>0</v>
      </c>
      <c r="N1906">
        <v>0</v>
      </c>
      <c r="O1906">
        <v>1</v>
      </c>
      <c r="P1906" s="70" t="s">
        <v>38</v>
      </c>
      <c r="Q1906">
        <v>0</v>
      </c>
      <c r="R1906">
        <v>0</v>
      </c>
    </row>
    <row r="1907" spans="1:18" x14ac:dyDescent="0.25">
      <c r="A1907">
        <v>1907</v>
      </c>
      <c r="B1907" s="31" t="s">
        <v>8766</v>
      </c>
      <c r="C1907" s="70" t="s">
        <v>1295</v>
      </c>
      <c r="D1907" s="70" t="s">
        <v>36</v>
      </c>
      <c r="E1907" s="70" t="s">
        <v>2511</v>
      </c>
      <c r="F1907" s="70" t="s">
        <v>555</v>
      </c>
      <c r="G1907" s="70" t="s">
        <v>1291</v>
      </c>
      <c r="H1907" s="70" t="s">
        <v>103</v>
      </c>
      <c r="I1907" s="70" t="s">
        <v>24</v>
      </c>
      <c r="J1907">
        <v>0.82799999999999996</v>
      </c>
      <c r="K1907">
        <v>1.274E-3</v>
      </c>
      <c r="L1907">
        <v>12</v>
      </c>
      <c r="M1907">
        <v>0</v>
      </c>
      <c r="N1907">
        <v>0</v>
      </c>
      <c r="O1907">
        <v>1</v>
      </c>
      <c r="P1907" s="70" t="s">
        <v>38</v>
      </c>
      <c r="Q1907">
        <v>0</v>
      </c>
      <c r="R1907">
        <v>0</v>
      </c>
    </row>
    <row r="1908" spans="1:18" x14ac:dyDescent="0.25">
      <c r="A1908">
        <v>1908</v>
      </c>
      <c r="B1908" s="31" t="s">
        <v>8767</v>
      </c>
      <c r="C1908" s="70" t="s">
        <v>1296</v>
      </c>
      <c r="D1908" s="70" t="s">
        <v>36</v>
      </c>
      <c r="E1908" s="70" t="s">
        <v>2511</v>
      </c>
      <c r="F1908" s="70" t="s">
        <v>555</v>
      </c>
      <c r="G1908" s="70" t="s">
        <v>1291</v>
      </c>
      <c r="H1908" s="70" t="s">
        <v>103</v>
      </c>
      <c r="I1908" s="70" t="s">
        <v>24</v>
      </c>
      <c r="J1908">
        <v>0.82799999999999996</v>
      </c>
      <c r="K1908">
        <v>1E-3</v>
      </c>
      <c r="L1908">
        <v>12</v>
      </c>
      <c r="M1908">
        <v>0</v>
      </c>
      <c r="N1908">
        <v>0</v>
      </c>
      <c r="O1908">
        <v>1</v>
      </c>
      <c r="P1908" s="70" t="s">
        <v>38</v>
      </c>
      <c r="Q1908">
        <v>0</v>
      </c>
      <c r="R1908">
        <v>0</v>
      </c>
    </row>
    <row r="1909" spans="1:18" x14ac:dyDescent="0.25">
      <c r="A1909">
        <v>1909</v>
      </c>
      <c r="B1909" s="31" t="s">
        <v>8768</v>
      </c>
      <c r="C1909" s="70" t="s">
        <v>3546</v>
      </c>
      <c r="D1909" s="70" t="s">
        <v>36</v>
      </c>
      <c r="E1909" s="70" t="s">
        <v>2511</v>
      </c>
      <c r="F1909" s="70" t="s">
        <v>555</v>
      </c>
      <c r="G1909" s="70" t="s">
        <v>1297</v>
      </c>
      <c r="H1909" s="70" t="s">
        <v>103</v>
      </c>
      <c r="I1909" s="70" t="s">
        <v>24</v>
      </c>
      <c r="J1909">
        <v>0.82799999999999996</v>
      </c>
      <c r="K1909">
        <v>1.6639999999999999E-3</v>
      </c>
      <c r="L1909">
        <v>12</v>
      </c>
      <c r="M1909">
        <v>0</v>
      </c>
      <c r="N1909">
        <v>0</v>
      </c>
      <c r="O1909">
        <v>1</v>
      </c>
      <c r="P1909" s="70" t="s">
        <v>38</v>
      </c>
      <c r="Q1909">
        <v>0</v>
      </c>
      <c r="R1909">
        <v>0</v>
      </c>
    </row>
    <row r="1910" spans="1:18" x14ac:dyDescent="0.25">
      <c r="A1910">
        <v>1910</v>
      </c>
      <c r="B1910" s="31" t="s">
        <v>8769</v>
      </c>
      <c r="C1910" s="70" t="s">
        <v>1298</v>
      </c>
      <c r="D1910" s="70" t="s">
        <v>36</v>
      </c>
      <c r="E1910" s="70" t="s">
        <v>2511</v>
      </c>
      <c r="F1910" s="70" t="s">
        <v>555</v>
      </c>
      <c r="G1910" s="70" t="s">
        <v>1291</v>
      </c>
      <c r="H1910" s="70" t="s">
        <v>103</v>
      </c>
      <c r="I1910" s="70" t="s">
        <v>24</v>
      </c>
      <c r="J1910">
        <v>0.82799999999999996</v>
      </c>
      <c r="K1910">
        <v>1.274E-3</v>
      </c>
      <c r="L1910">
        <v>12</v>
      </c>
      <c r="M1910">
        <v>0</v>
      </c>
      <c r="N1910">
        <v>0</v>
      </c>
      <c r="O1910">
        <v>1</v>
      </c>
      <c r="P1910" s="70" t="s">
        <v>38</v>
      </c>
      <c r="Q1910">
        <v>0</v>
      </c>
      <c r="R1910">
        <v>0</v>
      </c>
    </row>
    <row r="1911" spans="1:18" x14ac:dyDescent="0.25">
      <c r="A1911">
        <v>1911</v>
      </c>
      <c r="B1911" s="31" t="s">
        <v>8770</v>
      </c>
      <c r="C1911" s="70" t="s">
        <v>3383</v>
      </c>
      <c r="D1911" s="70" t="s">
        <v>36</v>
      </c>
      <c r="E1911" s="70" t="s">
        <v>2511</v>
      </c>
      <c r="F1911" s="70" t="s">
        <v>555</v>
      </c>
      <c r="G1911" s="70" t="s">
        <v>1291</v>
      </c>
      <c r="H1911" s="70" t="s">
        <v>103</v>
      </c>
      <c r="I1911" s="70" t="s">
        <v>24</v>
      </c>
      <c r="J1911">
        <v>0.82799999999999996</v>
      </c>
      <c r="K1911">
        <v>1.274E-3</v>
      </c>
      <c r="L1911">
        <v>12</v>
      </c>
      <c r="M1911">
        <v>0</v>
      </c>
      <c r="N1911">
        <v>0</v>
      </c>
      <c r="O1911">
        <v>1</v>
      </c>
      <c r="P1911" s="70" t="s">
        <v>38</v>
      </c>
      <c r="Q1911">
        <v>0</v>
      </c>
      <c r="R1911">
        <v>0</v>
      </c>
    </row>
    <row r="1912" spans="1:18" x14ac:dyDescent="0.25">
      <c r="A1912">
        <v>1912</v>
      </c>
      <c r="B1912" s="31" t="s">
        <v>8771</v>
      </c>
      <c r="C1912" s="70" t="s">
        <v>4907</v>
      </c>
      <c r="D1912" s="70" t="s">
        <v>214</v>
      </c>
      <c r="E1912" s="70" t="s">
        <v>215</v>
      </c>
      <c r="F1912" s="70" t="s">
        <v>984</v>
      </c>
      <c r="G1912" s="70" t="s">
        <v>1299</v>
      </c>
      <c r="H1912" s="70" t="s">
        <v>295</v>
      </c>
      <c r="I1912" s="70" t="s">
        <v>24</v>
      </c>
      <c r="J1912">
        <v>7.0000000000000007E-2</v>
      </c>
      <c r="K1912">
        <v>1.372E-3</v>
      </c>
      <c r="L1912">
        <v>20</v>
      </c>
      <c r="M1912">
        <v>0</v>
      </c>
      <c r="N1912">
        <v>0</v>
      </c>
      <c r="O1912">
        <v>1</v>
      </c>
      <c r="P1912" s="70" t="s">
        <v>553</v>
      </c>
      <c r="Q1912">
        <v>0</v>
      </c>
      <c r="R1912">
        <v>0</v>
      </c>
    </row>
    <row r="1913" spans="1:18" x14ac:dyDescent="0.25">
      <c r="A1913">
        <v>1913</v>
      </c>
      <c r="B1913" s="31" t="s">
        <v>8772</v>
      </c>
      <c r="C1913" s="70" t="s">
        <v>4908</v>
      </c>
      <c r="D1913" s="70" t="s">
        <v>214</v>
      </c>
      <c r="E1913" s="70" t="s">
        <v>215</v>
      </c>
      <c r="F1913" s="70" t="s">
        <v>981</v>
      </c>
      <c r="G1913" s="70" t="s">
        <v>1299</v>
      </c>
      <c r="H1913" s="70" t="s">
        <v>295</v>
      </c>
      <c r="I1913" s="70" t="s">
        <v>24</v>
      </c>
      <c r="J1913">
        <v>8.5000000000000006E-2</v>
      </c>
      <c r="K1913">
        <v>0</v>
      </c>
      <c r="L1913">
        <v>20</v>
      </c>
      <c r="M1913">
        <v>0</v>
      </c>
      <c r="N1913">
        <v>0</v>
      </c>
      <c r="O1913">
        <v>1</v>
      </c>
      <c r="P1913" s="70" t="s">
        <v>553</v>
      </c>
      <c r="Q1913">
        <v>0</v>
      </c>
      <c r="R1913">
        <v>0</v>
      </c>
    </row>
    <row r="1914" spans="1:18" x14ac:dyDescent="0.25">
      <c r="A1914">
        <v>1914</v>
      </c>
      <c r="B1914" s="31" t="s">
        <v>8773</v>
      </c>
      <c r="C1914" s="70" t="s">
        <v>4909</v>
      </c>
      <c r="D1914" s="70" t="s">
        <v>214</v>
      </c>
      <c r="E1914" s="70" t="s">
        <v>215</v>
      </c>
      <c r="F1914" s="70" t="s">
        <v>981</v>
      </c>
      <c r="G1914" s="70" t="s">
        <v>1299</v>
      </c>
      <c r="H1914" s="70" t="s">
        <v>222</v>
      </c>
      <c r="I1914" s="70" t="s">
        <v>24</v>
      </c>
      <c r="J1914">
        <v>0.04</v>
      </c>
      <c r="K1914">
        <v>1.575E-3</v>
      </c>
      <c r="L1914">
        <v>24</v>
      </c>
      <c r="M1914">
        <v>0</v>
      </c>
      <c r="N1914">
        <v>0</v>
      </c>
      <c r="O1914">
        <v>1</v>
      </c>
      <c r="P1914" s="70" t="s">
        <v>553</v>
      </c>
      <c r="Q1914">
        <v>0</v>
      </c>
      <c r="R1914">
        <v>0</v>
      </c>
    </row>
    <row r="1915" spans="1:18" x14ac:dyDescent="0.25">
      <c r="A1915">
        <v>1915</v>
      </c>
      <c r="B1915" s="31" t="s">
        <v>8774</v>
      </c>
      <c r="C1915" s="70" t="s">
        <v>4910</v>
      </c>
      <c r="D1915" s="70" t="s">
        <v>214</v>
      </c>
      <c r="E1915" s="70" t="s">
        <v>215</v>
      </c>
      <c r="F1915" s="70" t="s">
        <v>981</v>
      </c>
      <c r="G1915" s="70" t="s">
        <v>1299</v>
      </c>
      <c r="H1915" s="70" t="s">
        <v>87</v>
      </c>
      <c r="I1915" s="70" t="s">
        <v>24</v>
      </c>
      <c r="J1915">
        <v>0.1</v>
      </c>
      <c r="K1915">
        <v>2.6519999999999998E-3</v>
      </c>
      <c r="L1915">
        <v>20</v>
      </c>
      <c r="M1915">
        <v>0</v>
      </c>
      <c r="N1915">
        <v>0</v>
      </c>
      <c r="O1915">
        <v>1</v>
      </c>
      <c r="P1915" s="70" t="s">
        <v>553</v>
      </c>
      <c r="Q1915">
        <v>0</v>
      </c>
      <c r="R1915">
        <v>0</v>
      </c>
    </row>
    <row r="1916" spans="1:18" x14ac:dyDescent="0.25">
      <c r="A1916">
        <v>1916</v>
      </c>
      <c r="B1916" s="31" t="s">
        <v>8775</v>
      </c>
      <c r="C1916" s="70" t="s">
        <v>4911</v>
      </c>
      <c r="D1916" s="70" t="s">
        <v>214</v>
      </c>
      <c r="E1916" s="70" t="s">
        <v>215</v>
      </c>
      <c r="F1916" s="70" t="s">
        <v>992</v>
      </c>
      <c r="G1916" s="70" t="s">
        <v>1299</v>
      </c>
      <c r="H1916" s="70" t="s">
        <v>1300</v>
      </c>
      <c r="I1916" s="70" t="s">
        <v>24</v>
      </c>
      <c r="J1916">
        <v>2.5000000000000001E-2</v>
      </c>
      <c r="K1916">
        <v>7.2000000000000002E-5</v>
      </c>
      <c r="L1916">
        <v>60</v>
      </c>
      <c r="M1916">
        <v>0</v>
      </c>
      <c r="N1916">
        <v>0</v>
      </c>
      <c r="O1916">
        <v>1</v>
      </c>
      <c r="P1916" s="70" t="s">
        <v>553</v>
      </c>
      <c r="Q1916">
        <v>0</v>
      </c>
      <c r="R1916">
        <v>0</v>
      </c>
    </row>
    <row r="1917" spans="1:18" x14ac:dyDescent="0.25">
      <c r="A1917">
        <v>1917</v>
      </c>
      <c r="B1917" s="31" t="s">
        <v>8776</v>
      </c>
      <c r="C1917" s="70" t="s">
        <v>4912</v>
      </c>
      <c r="D1917" s="70" t="s">
        <v>214</v>
      </c>
      <c r="E1917" s="70" t="s">
        <v>215</v>
      </c>
      <c r="F1917" s="70" t="s">
        <v>984</v>
      </c>
      <c r="G1917" s="70" t="s">
        <v>1299</v>
      </c>
      <c r="H1917" s="70" t="s">
        <v>295</v>
      </c>
      <c r="I1917" s="70" t="s">
        <v>24</v>
      </c>
      <c r="J1917">
        <v>7.0000000000000007E-2</v>
      </c>
      <c r="K1917">
        <v>1.4400000000000001E-3</v>
      </c>
      <c r="L1917">
        <v>20</v>
      </c>
      <c r="M1917">
        <v>0</v>
      </c>
      <c r="N1917">
        <v>0</v>
      </c>
      <c r="O1917">
        <v>1</v>
      </c>
      <c r="P1917" s="70" t="s">
        <v>553</v>
      </c>
      <c r="Q1917">
        <v>0</v>
      </c>
      <c r="R1917">
        <v>0</v>
      </c>
    </row>
    <row r="1918" spans="1:18" x14ac:dyDescent="0.25">
      <c r="A1918">
        <v>1918</v>
      </c>
      <c r="B1918" s="31" t="s">
        <v>8777</v>
      </c>
      <c r="C1918" s="70" t="s">
        <v>4913</v>
      </c>
      <c r="D1918" s="70" t="s">
        <v>214</v>
      </c>
      <c r="E1918" s="70" t="s">
        <v>215</v>
      </c>
      <c r="F1918" s="70" t="s">
        <v>981</v>
      </c>
      <c r="G1918" s="70" t="s">
        <v>1299</v>
      </c>
      <c r="H1918" s="70" t="s">
        <v>45</v>
      </c>
      <c r="I1918" s="70" t="s">
        <v>24</v>
      </c>
      <c r="J1918">
        <v>0.85</v>
      </c>
      <c r="K1918">
        <v>1.725E-3</v>
      </c>
      <c r="L1918">
        <v>20</v>
      </c>
      <c r="M1918">
        <v>0</v>
      </c>
      <c r="N1918">
        <v>0</v>
      </c>
      <c r="O1918">
        <v>1</v>
      </c>
      <c r="P1918" s="70" t="s">
        <v>553</v>
      </c>
      <c r="Q1918">
        <v>0</v>
      </c>
      <c r="R1918">
        <v>0</v>
      </c>
    </row>
    <row r="1919" spans="1:18" x14ac:dyDescent="0.25">
      <c r="A1919">
        <v>1919</v>
      </c>
      <c r="B1919" s="31" t="s">
        <v>8778</v>
      </c>
      <c r="C1919" s="70" t="s">
        <v>4914</v>
      </c>
      <c r="D1919" s="70" t="s">
        <v>214</v>
      </c>
      <c r="E1919" s="70" t="s">
        <v>215</v>
      </c>
      <c r="F1919" s="70" t="s">
        <v>981</v>
      </c>
      <c r="G1919" s="70" t="s">
        <v>1299</v>
      </c>
      <c r="H1919" s="70" t="s">
        <v>295</v>
      </c>
      <c r="I1919" s="70" t="s">
        <v>24</v>
      </c>
      <c r="J1919">
        <v>0.18</v>
      </c>
      <c r="K1919">
        <v>1.8E-3</v>
      </c>
      <c r="L1919">
        <v>20</v>
      </c>
      <c r="M1919">
        <v>0</v>
      </c>
      <c r="N1919">
        <v>0</v>
      </c>
      <c r="O1919">
        <v>1</v>
      </c>
      <c r="P1919" s="70" t="s">
        <v>553</v>
      </c>
      <c r="Q1919">
        <v>0</v>
      </c>
      <c r="R1919">
        <v>0</v>
      </c>
    </row>
    <row r="1920" spans="1:18" x14ac:dyDescent="0.25">
      <c r="A1920">
        <v>1920</v>
      </c>
      <c r="B1920" s="31" t="s">
        <v>8779</v>
      </c>
      <c r="C1920" s="70" t="s">
        <v>4915</v>
      </c>
      <c r="D1920" s="70" t="s">
        <v>214</v>
      </c>
      <c r="E1920" s="70" t="s">
        <v>215</v>
      </c>
      <c r="F1920" s="70" t="s">
        <v>981</v>
      </c>
      <c r="G1920" s="70" t="s">
        <v>1299</v>
      </c>
      <c r="H1920" s="70" t="s">
        <v>90</v>
      </c>
      <c r="I1920" s="70" t="s">
        <v>24</v>
      </c>
      <c r="J1920">
        <v>0.04</v>
      </c>
      <c r="K1920">
        <v>0</v>
      </c>
      <c r="L1920">
        <v>24</v>
      </c>
      <c r="M1920">
        <v>0</v>
      </c>
      <c r="N1920">
        <v>0</v>
      </c>
      <c r="O1920">
        <v>1</v>
      </c>
      <c r="P1920" s="70" t="s">
        <v>553</v>
      </c>
      <c r="Q1920">
        <v>0</v>
      </c>
      <c r="R1920">
        <v>0</v>
      </c>
    </row>
    <row r="1921" spans="1:18" x14ac:dyDescent="0.25">
      <c r="A1921">
        <v>1921</v>
      </c>
      <c r="B1921" s="31" t="s">
        <v>8780</v>
      </c>
      <c r="C1921" s="70" t="s">
        <v>4916</v>
      </c>
      <c r="D1921" s="70" t="s">
        <v>214</v>
      </c>
      <c r="E1921" s="70" t="s">
        <v>215</v>
      </c>
      <c r="F1921" s="70" t="s">
        <v>2431</v>
      </c>
      <c r="G1921" s="70" t="s">
        <v>1299</v>
      </c>
      <c r="H1921" s="70" t="s">
        <v>222</v>
      </c>
      <c r="I1921" s="70" t="s">
        <v>24</v>
      </c>
      <c r="J1921">
        <v>0.05</v>
      </c>
      <c r="K1921">
        <v>0</v>
      </c>
      <c r="L1921">
        <v>24</v>
      </c>
      <c r="M1921">
        <v>0</v>
      </c>
      <c r="N1921">
        <v>0</v>
      </c>
      <c r="O1921">
        <v>1</v>
      </c>
      <c r="P1921" s="70" t="s">
        <v>553</v>
      </c>
      <c r="Q1921">
        <v>0</v>
      </c>
      <c r="R1921">
        <v>0</v>
      </c>
    </row>
    <row r="1922" spans="1:18" x14ac:dyDescent="0.25">
      <c r="A1922">
        <v>1922</v>
      </c>
      <c r="B1922" s="31" t="s">
        <v>8781</v>
      </c>
      <c r="C1922" s="70" t="s">
        <v>4917</v>
      </c>
      <c r="D1922" s="70" t="s">
        <v>214</v>
      </c>
      <c r="E1922" s="70" t="s">
        <v>215</v>
      </c>
      <c r="F1922" s="70" t="s">
        <v>984</v>
      </c>
      <c r="G1922" s="70" t="s">
        <v>1299</v>
      </c>
      <c r="H1922" s="70" t="s">
        <v>295</v>
      </c>
      <c r="I1922" s="70" t="s">
        <v>24</v>
      </c>
      <c r="J1922">
        <v>0.11</v>
      </c>
      <c r="K1922">
        <v>1.14E-3</v>
      </c>
      <c r="L1922">
        <v>20</v>
      </c>
      <c r="M1922">
        <v>0</v>
      </c>
      <c r="N1922">
        <v>0</v>
      </c>
      <c r="O1922">
        <v>1</v>
      </c>
      <c r="P1922" s="70" t="s">
        <v>553</v>
      </c>
      <c r="Q1922">
        <v>0</v>
      </c>
      <c r="R1922">
        <v>0</v>
      </c>
    </row>
    <row r="1923" spans="1:18" x14ac:dyDescent="0.25">
      <c r="A1923">
        <v>1923</v>
      </c>
      <c r="B1923" s="31" t="s">
        <v>8782</v>
      </c>
      <c r="C1923" s="70" t="s">
        <v>4918</v>
      </c>
      <c r="D1923" s="70" t="s">
        <v>214</v>
      </c>
      <c r="E1923" s="70" t="s">
        <v>215</v>
      </c>
      <c r="F1923" s="70" t="s">
        <v>981</v>
      </c>
      <c r="G1923" s="70" t="s">
        <v>1299</v>
      </c>
      <c r="H1923" s="70" t="s">
        <v>87</v>
      </c>
      <c r="I1923" s="70" t="s">
        <v>24</v>
      </c>
      <c r="J1923">
        <v>6.2E-2</v>
      </c>
      <c r="K1923">
        <v>3.0000000000000001E-3</v>
      </c>
      <c r="L1923">
        <v>20</v>
      </c>
      <c r="M1923">
        <v>0</v>
      </c>
      <c r="N1923">
        <v>0</v>
      </c>
      <c r="O1923">
        <v>1</v>
      </c>
      <c r="P1923" s="70" t="s">
        <v>553</v>
      </c>
      <c r="Q1923">
        <v>0</v>
      </c>
      <c r="R1923">
        <v>0</v>
      </c>
    </row>
    <row r="1924" spans="1:18" x14ac:dyDescent="0.25">
      <c r="A1924">
        <v>1924</v>
      </c>
      <c r="B1924" s="31" t="s">
        <v>8783</v>
      </c>
      <c r="C1924" s="70" t="s">
        <v>4919</v>
      </c>
      <c r="D1924" s="70" t="s">
        <v>214</v>
      </c>
      <c r="E1924" s="70" t="s">
        <v>215</v>
      </c>
      <c r="F1924" s="70" t="s">
        <v>984</v>
      </c>
      <c r="G1924" s="70" t="s">
        <v>1299</v>
      </c>
      <c r="H1924" s="70" t="s">
        <v>87</v>
      </c>
      <c r="I1924" s="70" t="s">
        <v>24</v>
      </c>
      <c r="J1924">
        <v>7.0000000000000007E-2</v>
      </c>
      <c r="K1924">
        <v>1E-3</v>
      </c>
      <c r="L1924">
        <v>20</v>
      </c>
      <c r="M1924">
        <v>0</v>
      </c>
      <c r="N1924">
        <v>0</v>
      </c>
      <c r="O1924">
        <v>1</v>
      </c>
      <c r="P1924" s="70" t="s">
        <v>553</v>
      </c>
      <c r="Q1924">
        <v>0</v>
      </c>
      <c r="R1924">
        <v>0</v>
      </c>
    </row>
    <row r="1925" spans="1:18" x14ac:dyDescent="0.25">
      <c r="A1925">
        <v>1925</v>
      </c>
      <c r="B1925" s="31" t="s">
        <v>8784</v>
      </c>
      <c r="C1925" s="70" t="s">
        <v>4920</v>
      </c>
      <c r="D1925" s="70" t="s">
        <v>214</v>
      </c>
      <c r="E1925" s="70" t="s">
        <v>215</v>
      </c>
      <c r="F1925" s="70" t="s">
        <v>981</v>
      </c>
      <c r="G1925" s="70" t="s">
        <v>1299</v>
      </c>
      <c r="H1925" s="70" t="s">
        <v>87</v>
      </c>
      <c r="I1925" s="70" t="s">
        <v>24</v>
      </c>
      <c r="J1925">
        <v>0.1</v>
      </c>
      <c r="K1925">
        <v>0</v>
      </c>
      <c r="L1925">
        <v>20</v>
      </c>
      <c r="M1925">
        <v>0</v>
      </c>
      <c r="N1925">
        <v>0</v>
      </c>
      <c r="O1925">
        <v>1</v>
      </c>
      <c r="P1925" s="70" t="s">
        <v>553</v>
      </c>
      <c r="Q1925">
        <v>0</v>
      </c>
      <c r="R1925">
        <v>0</v>
      </c>
    </row>
    <row r="1926" spans="1:18" x14ac:dyDescent="0.25">
      <c r="A1926">
        <v>1926</v>
      </c>
      <c r="B1926" s="31" t="s">
        <v>8785</v>
      </c>
      <c r="C1926" s="70" t="s">
        <v>4921</v>
      </c>
      <c r="D1926" s="70" t="s">
        <v>214</v>
      </c>
      <c r="E1926" s="70" t="s">
        <v>215</v>
      </c>
      <c r="F1926" s="70" t="s">
        <v>216</v>
      </c>
      <c r="G1926" s="70" t="s">
        <v>1299</v>
      </c>
      <c r="H1926" s="70" t="s">
        <v>295</v>
      </c>
      <c r="I1926" s="70" t="s">
        <v>24</v>
      </c>
      <c r="J1926">
        <v>0.08</v>
      </c>
      <c r="K1926">
        <v>0</v>
      </c>
      <c r="L1926">
        <v>20</v>
      </c>
      <c r="M1926">
        <v>0</v>
      </c>
      <c r="N1926">
        <v>0</v>
      </c>
      <c r="O1926">
        <v>1</v>
      </c>
      <c r="P1926" s="70" t="s">
        <v>553</v>
      </c>
      <c r="Q1926">
        <v>0</v>
      </c>
      <c r="R1926">
        <v>0</v>
      </c>
    </row>
    <row r="1927" spans="1:18" x14ac:dyDescent="0.25">
      <c r="A1927">
        <v>1927</v>
      </c>
      <c r="B1927" s="31" t="s">
        <v>8786</v>
      </c>
      <c r="C1927" s="70" t="s">
        <v>4922</v>
      </c>
      <c r="D1927" s="70" t="s">
        <v>214</v>
      </c>
      <c r="E1927" s="70" t="s">
        <v>215</v>
      </c>
      <c r="F1927" s="70" t="s">
        <v>216</v>
      </c>
      <c r="G1927" s="70" t="s">
        <v>1299</v>
      </c>
      <c r="H1927" s="70" t="s">
        <v>295</v>
      </c>
      <c r="I1927" s="70" t="s">
        <v>24</v>
      </c>
      <c r="J1927">
        <v>0.08</v>
      </c>
      <c r="K1927">
        <v>0</v>
      </c>
      <c r="L1927">
        <v>20</v>
      </c>
      <c r="M1927">
        <v>0</v>
      </c>
      <c r="N1927">
        <v>0</v>
      </c>
      <c r="O1927">
        <v>1</v>
      </c>
      <c r="P1927" s="70" t="s">
        <v>553</v>
      </c>
      <c r="Q1927">
        <v>0</v>
      </c>
      <c r="R1927">
        <v>0</v>
      </c>
    </row>
    <row r="1928" spans="1:18" x14ac:dyDescent="0.25">
      <c r="A1928">
        <v>1928</v>
      </c>
      <c r="B1928" s="31" t="s">
        <v>8787</v>
      </c>
      <c r="C1928" s="70" t="s">
        <v>4923</v>
      </c>
      <c r="D1928" s="70" t="s">
        <v>214</v>
      </c>
      <c r="E1928" s="70" t="s">
        <v>215</v>
      </c>
      <c r="F1928" s="70" t="s">
        <v>312</v>
      </c>
      <c r="G1928" s="70" t="s">
        <v>1299</v>
      </c>
      <c r="H1928" s="70" t="s">
        <v>87</v>
      </c>
      <c r="I1928" s="70" t="s">
        <v>24</v>
      </c>
      <c r="J1928">
        <v>0.11</v>
      </c>
      <c r="K1928">
        <v>0</v>
      </c>
      <c r="L1928">
        <v>20</v>
      </c>
      <c r="M1928">
        <v>0</v>
      </c>
      <c r="N1928">
        <v>0</v>
      </c>
      <c r="O1928">
        <v>1</v>
      </c>
      <c r="P1928" s="70" t="s">
        <v>553</v>
      </c>
      <c r="Q1928">
        <v>0</v>
      </c>
      <c r="R1928">
        <v>0</v>
      </c>
    </row>
    <row r="1929" spans="1:18" x14ac:dyDescent="0.25">
      <c r="A1929">
        <v>1929</v>
      </c>
      <c r="B1929" s="31" t="s">
        <v>8788</v>
      </c>
      <c r="C1929" s="70" t="s">
        <v>4924</v>
      </c>
      <c r="D1929" s="70" t="s">
        <v>214</v>
      </c>
      <c r="E1929" s="70" t="s">
        <v>215</v>
      </c>
      <c r="F1929" s="70" t="s">
        <v>981</v>
      </c>
      <c r="G1929" s="70" t="s">
        <v>1299</v>
      </c>
      <c r="H1929" s="70" t="s">
        <v>295</v>
      </c>
      <c r="I1929" s="70" t="s">
        <v>24</v>
      </c>
      <c r="J1929">
        <v>0.11</v>
      </c>
      <c r="K1929">
        <v>1.14E-3</v>
      </c>
      <c r="L1929">
        <v>20</v>
      </c>
      <c r="M1929">
        <v>0</v>
      </c>
      <c r="N1929">
        <v>0</v>
      </c>
      <c r="O1929">
        <v>1</v>
      </c>
      <c r="P1929" s="70" t="s">
        <v>553</v>
      </c>
      <c r="Q1929">
        <v>0</v>
      </c>
      <c r="R1929">
        <v>0</v>
      </c>
    </row>
    <row r="1930" spans="1:18" x14ac:dyDescent="0.25">
      <c r="A1930">
        <v>1930</v>
      </c>
      <c r="B1930" s="31" t="s">
        <v>8789</v>
      </c>
      <c r="C1930" s="70" t="s">
        <v>4925</v>
      </c>
      <c r="D1930" s="70" t="s">
        <v>214</v>
      </c>
      <c r="E1930" s="70" t="s">
        <v>215</v>
      </c>
      <c r="F1930" s="70" t="s">
        <v>981</v>
      </c>
      <c r="G1930" s="70" t="s">
        <v>1299</v>
      </c>
      <c r="H1930" s="70" t="s">
        <v>295</v>
      </c>
      <c r="I1930" s="70" t="s">
        <v>24</v>
      </c>
      <c r="J1930">
        <v>0.13</v>
      </c>
      <c r="K1930">
        <v>1.14E-3</v>
      </c>
      <c r="L1930">
        <v>20</v>
      </c>
      <c r="M1930">
        <v>0</v>
      </c>
      <c r="N1930">
        <v>0</v>
      </c>
      <c r="O1930">
        <v>1</v>
      </c>
      <c r="P1930" s="70" t="s">
        <v>553</v>
      </c>
      <c r="Q1930">
        <v>0</v>
      </c>
      <c r="R1930">
        <v>0</v>
      </c>
    </row>
    <row r="1931" spans="1:18" x14ac:dyDescent="0.25">
      <c r="A1931">
        <v>1931</v>
      </c>
      <c r="B1931" s="31" t="s">
        <v>8790</v>
      </c>
      <c r="C1931" s="70" t="s">
        <v>4926</v>
      </c>
      <c r="D1931" s="70" t="s">
        <v>214</v>
      </c>
      <c r="E1931" s="70" t="s">
        <v>215</v>
      </c>
      <c r="F1931" s="70" t="s">
        <v>981</v>
      </c>
      <c r="G1931" s="70" t="s">
        <v>1299</v>
      </c>
      <c r="H1931" s="70" t="s">
        <v>45</v>
      </c>
      <c r="I1931" s="70" t="s">
        <v>24</v>
      </c>
      <c r="J1931">
        <v>0.45</v>
      </c>
      <c r="K1931">
        <v>6.1199999999999996E-3</v>
      </c>
      <c r="L1931">
        <v>10</v>
      </c>
      <c r="M1931">
        <v>0</v>
      </c>
      <c r="N1931">
        <v>0</v>
      </c>
      <c r="O1931">
        <v>1</v>
      </c>
      <c r="P1931" s="70" t="s">
        <v>553</v>
      </c>
      <c r="Q1931">
        <v>0</v>
      </c>
      <c r="R1931">
        <v>0</v>
      </c>
    </row>
    <row r="1932" spans="1:18" x14ac:dyDescent="0.25">
      <c r="A1932">
        <v>1932</v>
      </c>
      <c r="B1932" s="31" t="s">
        <v>8791</v>
      </c>
      <c r="C1932" s="70" t="s">
        <v>4927</v>
      </c>
      <c r="D1932" s="70" t="s">
        <v>214</v>
      </c>
      <c r="E1932" s="70" t="s">
        <v>215</v>
      </c>
      <c r="F1932" s="70" t="s">
        <v>981</v>
      </c>
      <c r="G1932" s="70" t="s">
        <v>1299</v>
      </c>
      <c r="H1932" s="70" t="s">
        <v>45</v>
      </c>
      <c r="I1932" s="70" t="s">
        <v>24</v>
      </c>
      <c r="J1932">
        <v>0.26</v>
      </c>
      <c r="K1932">
        <v>5.94E-3</v>
      </c>
      <c r="L1932">
        <v>10</v>
      </c>
      <c r="M1932">
        <v>0</v>
      </c>
      <c r="N1932">
        <v>0</v>
      </c>
      <c r="O1932">
        <v>1</v>
      </c>
      <c r="P1932" s="70" t="s">
        <v>553</v>
      </c>
      <c r="Q1932">
        <v>0</v>
      </c>
      <c r="R1932">
        <v>0</v>
      </c>
    </row>
    <row r="1933" spans="1:18" x14ac:dyDescent="0.25">
      <c r="A1933">
        <v>1933</v>
      </c>
      <c r="B1933" s="31" t="s">
        <v>8792</v>
      </c>
      <c r="C1933" s="70" t="s">
        <v>4928</v>
      </c>
      <c r="D1933" s="70" t="s">
        <v>214</v>
      </c>
      <c r="E1933" s="70" t="s">
        <v>215</v>
      </c>
      <c r="F1933" s="70" t="s">
        <v>981</v>
      </c>
      <c r="G1933" s="70" t="s">
        <v>1299</v>
      </c>
      <c r="H1933" s="70" t="s">
        <v>45</v>
      </c>
      <c r="I1933" s="70" t="s">
        <v>24</v>
      </c>
      <c r="J1933">
        <v>0.18</v>
      </c>
      <c r="K1933">
        <v>0</v>
      </c>
      <c r="L1933">
        <v>10</v>
      </c>
      <c r="M1933">
        <v>0</v>
      </c>
      <c r="N1933">
        <v>0</v>
      </c>
      <c r="O1933">
        <v>1</v>
      </c>
      <c r="P1933" s="70" t="s">
        <v>553</v>
      </c>
      <c r="Q1933">
        <v>0</v>
      </c>
      <c r="R1933">
        <v>0</v>
      </c>
    </row>
    <row r="1934" spans="1:18" x14ac:dyDescent="0.25">
      <c r="A1934">
        <v>1934</v>
      </c>
      <c r="B1934" s="31" t="s">
        <v>8793</v>
      </c>
      <c r="C1934" s="70" t="s">
        <v>4929</v>
      </c>
      <c r="D1934" s="70" t="s">
        <v>214</v>
      </c>
      <c r="E1934" s="70" t="s">
        <v>215</v>
      </c>
      <c r="F1934" s="70" t="s">
        <v>981</v>
      </c>
      <c r="G1934" s="70" t="s">
        <v>1299</v>
      </c>
      <c r="H1934" s="70" t="s">
        <v>45</v>
      </c>
      <c r="I1934" s="70" t="s">
        <v>24</v>
      </c>
      <c r="J1934">
        <v>0.18</v>
      </c>
      <c r="K1934">
        <v>4.0000000000000001E-3</v>
      </c>
      <c r="L1934">
        <v>10</v>
      </c>
      <c r="M1934">
        <v>0</v>
      </c>
      <c r="N1934">
        <v>0</v>
      </c>
      <c r="O1934">
        <v>1</v>
      </c>
      <c r="P1934" s="70" t="s">
        <v>553</v>
      </c>
      <c r="Q1934">
        <v>0</v>
      </c>
      <c r="R1934">
        <v>0</v>
      </c>
    </row>
    <row r="1935" spans="1:18" x14ac:dyDescent="0.25">
      <c r="A1935">
        <v>1935</v>
      </c>
      <c r="B1935" s="31" t="s">
        <v>8794</v>
      </c>
      <c r="C1935" s="70" t="s">
        <v>4930</v>
      </c>
      <c r="D1935" s="70" t="s">
        <v>214</v>
      </c>
      <c r="E1935" s="70" t="s">
        <v>215</v>
      </c>
      <c r="F1935" s="70" t="s">
        <v>981</v>
      </c>
      <c r="G1935" s="70" t="s">
        <v>1299</v>
      </c>
      <c r="H1935" s="70" t="s">
        <v>87</v>
      </c>
      <c r="I1935" s="70" t="s">
        <v>24</v>
      </c>
      <c r="J1935">
        <v>0.14499999999999999</v>
      </c>
      <c r="K1935">
        <v>1.8E-3</v>
      </c>
      <c r="L1935">
        <v>20</v>
      </c>
      <c r="M1935">
        <v>0</v>
      </c>
      <c r="N1935">
        <v>0</v>
      </c>
      <c r="O1935">
        <v>1</v>
      </c>
      <c r="P1935" s="70" t="s">
        <v>553</v>
      </c>
      <c r="Q1935">
        <v>0</v>
      </c>
      <c r="R1935">
        <v>0</v>
      </c>
    </row>
    <row r="1936" spans="1:18" x14ac:dyDescent="0.25">
      <c r="A1936">
        <v>1936</v>
      </c>
      <c r="B1936" s="31" t="s">
        <v>8795</v>
      </c>
      <c r="C1936" s="70" t="s">
        <v>4931</v>
      </c>
      <c r="D1936" s="70" t="s">
        <v>214</v>
      </c>
      <c r="E1936" s="70" t="s">
        <v>215</v>
      </c>
      <c r="F1936" s="70" t="s">
        <v>981</v>
      </c>
      <c r="G1936" s="70" t="s">
        <v>1299</v>
      </c>
      <c r="H1936" s="70" t="s">
        <v>45</v>
      </c>
      <c r="I1936" s="70" t="s">
        <v>24</v>
      </c>
      <c r="J1936">
        <v>0.45</v>
      </c>
      <c r="K1936">
        <v>3.0000000000000001E-3</v>
      </c>
      <c r="L1936">
        <v>10</v>
      </c>
      <c r="M1936">
        <v>0</v>
      </c>
      <c r="N1936">
        <v>0</v>
      </c>
      <c r="O1936">
        <v>1</v>
      </c>
      <c r="P1936" s="70" t="s">
        <v>553</v>
      </c>
      <c r="Q1936">
        <v>0</v>
      </c>
      <c r="R1936">
        <v>0</v>
      </c>
    </row>
    <row r="1937" spans="1:18" x14ac:dyDescent="0.25">
      <c r="A1937">
        <v>1937</v>
      </c>
      <c r="B1937" s="31" t="s">
        <v>8796</v>
      </c>
      <c r="C1937" s="70" t="s">
        <v>4932</v>
      </c>
      <c r="D1937" s="70" t="s">
        <v>214</v>
      </c>
      <c r="E1937" s="70" t="s">
        <v>215</v>
      </c>
      <c r="F1937" s="70" t="s">
        <v>2431</v>
      </c>
      <c r="G1937" s="70" t="s">
        <v>1299</v>
      </c>
      <c r="H1937" s="70" t="s">
        <v>45</v>
      </c>
      <c r="I1937" s="70" t="s">
        <v>24</v>
      </c>
      <c r="J1937">
        <v>0.16</v>
      </c>
      <c r="K1937">
        <v>0</v>
      </c>
      <c r="L1937">
        <v>10</v>
      </c>
      <c r="M1937">
        <v>0</v>
      </c>
      <c r="N1937">
        <v>0</v>
      </c>
      <c r="O1937">
        <v>1</v>
      </c>
      <c r="P1937" s="70" t="s">
        <v>553</v>
      </c>
      <c r="Q1937">
        <v>0</v>
      </c>
      <c r="R1937">
        <v>0</v>
      </c>
    </row>
    <row r="1938" spans="1:18" x14ac:dyDescent="0.25">
      <c r="A1938">
        <v>1938</v>
      </c>
      <c r="B1938" s="31" t="s">
        <v>8797</v>
      </c>
      <c r="C1938" s="70" t="s">
        <v>4933</v>
      </c>
      <c r="D1938" s="70" t="s">
        <v>214</v>
      </c>
      <c r="E1938" s="70" t="s">
        <v>215</v>
      </c>
      <c r="F1938" s="70" t="s">
        <v>981</v>
      </c>
      <c r="G1938" s="70" t="s">
        <v>1299</v>
      </c>
      <c r="H1938" s="70" t="s">
        <v>451</v>
      </c>
      <c r="I1938" s="70" t="s">
        <v>24</v>
      </c>
      <c r="J1938">
        <v>0.15</v>
      </c>
      <c r="K1938">
        <v>0</v>
      </c>
      <c r="L1938">
        <v>16</v>
      </c>
      <c r="M1938">
        <v>0</v>
      </c>
      <c r="N1938">
        <v>0</v>
      </c>
      <c r="O1938">
        <v>1</v>
      </c>
      <c r="P1938" s="70" t="s">
        <v>553</v>
      </c>
      <c r="Q1938">
        <v>0</v>
      </c>
      <c r="R1938">
        <v>0</v>
      </c>
    </row>
    <row r="1939" spans="1:18" x14ac:dyDescent="0.25">
      <c r="A1939">
        <v>1939</v>
      </c>
      <c r="B1939" s="31" t="s">
        <v>8798</v>
      </c>
      <c r="C1939" s="70" t="s">
        <v>4934</v>
      </c>
      <c r="D1939" s="70" t="s">
        <v>53</v>
      </c>
      <c r="E1939" s="70" t="s">
        <v>4322</v>
      </c>
      <c r="F1939" s="70" t="s">
        <v>4368</v>
      </c>
      <c r="G1939" s="70" t="s">
        <v>1301</v>
      </c>
      <c r="H1939" s="70" t="s">
        <v>299</v>
      </c>
      <c r="I1939" s="70" t="s">
        <v>24</v>
      </c>
      <c r="J1939">
        <v>0.3</v>
      </c>
      <c r="K1939">
        <v>0</v>
      </c>
      <c r="L1939">
        <v>30</v>
      </c>
      <c r="M1939">
        <v>0</v>
      </c>
      <c r="N1939">
        <v>0</v>
      </c>
      <c r="O1939">
        <v>1</v>
      </c>
      <c r="P1939" s="70" t="s">
        <v>38</v>
      </c>
      <c r="Q1939">
        <v>0</v>
      </c>
      <c r="R1939">
        <v>0</v>
      </c>
    </row>
    <row r="1940" spans="1:18" x14ac:dyDescent="0.25">
      <c r="A1940">
        <v>1940</v>
      </c>
      <c r="B1940" s="31" t="s">
        <v>8799</v>
      </c>
      <c r="C1940" s="70" t="s">
        <v>4935</v>
      </c>
      <c r="D1940" s="70" t="s">
        <v>39</v>
      </c>
      <c r="E1940" s="70" t="s">
        <v>1302</v>
      </c>
      <c r="F1940" s="70" t="s">
        <v>1303</v>
      </c>
      <c r="G1940" s="70" t="s">
        <v>4936</v>
      </c>
      <c r="H1940" s="70" t="s">
        <v>222</v>
      </c>
      <c r="I1940" s="70" t="s">
        <v>24</v>
      </c>
      <c r="J1940">
        <v>0.48299999999999998</v>
      </c>
      <c r="K1940">
        <v>1E-3</v>
      </c>
      <c r="L1940">
        <v>24</v>
      </c>
      <c r="M1940">
        <v>0</v>
      </c>
      <c r="N1940">
        <v>0</v>
      </c>
      <c r="O1940">
        <v>1</v>
      </c>
      <c r="P1940" s="70" t="s">
        <v>336</v>
      </c>
      <c r="Q1940">
        <v>0</v>
      </c>
      <c r="R1940">
        <v>0</v>
      </c>
    </row>
    <row r="1941" spans="1:18" x14ac:dyDescent="0.25">
      <c r="A1941">
        <v>1941</v>
      </c>
      <c r="B1941" s="31" t="s">
        <v>8800</v>
      </c>
      <c r="C1941" s="70" t="s">
        <v>4937</v>
      </c>
      <c r="D1941" s="70" t="s">
        <v>39</v>
      </c>
      <c r="E1941" s="70" t="s">
        <v>1302</v>
      </c>
      <c r="F1941" s="70" t="s">
        <v>1303</v>
      </c>
      <c r="G1941" s="70" t="s">
        <v>4936</v>
      </c>
      <c r="H1941" s="70" t="s">
        <v>222</v>
      </c>
      <c r="I1941" s="70" t="s">
        <v>24</v>
      </c>
      <c r="J1941">
        <v>0.48299999999999998</v>
      </c>
      <c r="K1941">
        <v>1E-3</v>
      </c>
      <c r="L1941">
        <v>24</v>
      </c>
      <c r="M1941">
        <v>0</v>
      </c>
      <c r="N1941">
        <v>0</v>
      </c>
      <c r="O1941">
        <v>1</v>
      </c>
      <c r="P1941" s="70" t="s">
        <v>336</v>
      </c>
      <c r="Q1941">
        <v>0</v>
      </c>
      <c r="R1941">
        <v>0</v>
      </c>
    </row>
    <row r="1942" spans="1:18" x14ac:dyDescent="0.25">
      <c r="A1942">
        <v>1942</v>
      </c>
      <c r="B1942" s="31" t="s">
        <v>8801</v>
      </c>
      <c r="C1942" s="70" t="s">
        <v>4938</v>
      </c>
      <c r="D1942" s="70" t="s">
        <v>39</v>
      </c>
      <c r="E1942" s="70" t="s">
        <v>1302</v>
      </c>
      <c r="F1942" s="70" t="s">
        <v>1303</v>
      </c>
      <c r="G1942" s="70" t="s">
        <v>4936</v>
      </c>
      <c r="H1942" s="70" t="s">
        <v>222</v>
      </c>
      <c r="I1942" s="70" t="s">
        <v>24</v>
      </c>
      <c r="J1942">
        <v>0.29499999999999998</v>
      </c>
      <c r="K1942">
        <v>1E-3</v>
      </c>
      <c r="L1942">
        <v>24</v>
      </c>
      <c r="M1942">
        <v>0</v>
      </c>
      <c r="N1942">
        <v>0</v>
      </c>
      <c r="O1942">
        <v>1</v>
      </c>
      <c r="P1942" s="70" t="s">
        <v>336</v>
      </c>
      <c r="Q1942">
        <v>0</v>
      </c>
      <c r="R1942">
        <v>0</v>
      </c>
    </row>
    <row r="1943" spans="1:18" x14ac:dyDescent="0.25">
      <c r="A1943">
        <v>1943</v>
      </c>
      <c r="B1943" s="31" t="s">
        <v>8802</v>
      </c>
      <c r="C1943" s="70" t="s">
        <v>4939</v>
      </c>
      <c r="D1943" s="70" t="s">
        <v>39</v>
      </c>
      <c r="E1943" s="70" t="s">
        <v>1302</v>
      </c>
      <c r="F1943" s="70" t="s">
        <v>1303</v>
      </c>
      <c r="G1943" s="70" t="s">
        <v>4936</v>
      </c>
      <c r="H1943" s="70" t="s">
        <v>222</v>
      </c>
      <c r="I1943" s="70" t="s">
        <v>24</v>
      </c>
      <c r="J1943">
        <v>0.29499999999999998</v>
      </c>
      <c r="K1943">
        <v>1E-3</v>
      </c>
      <c r="L1943">
        <v>24</v>
      </c>
      <c r="M1943">
        <v>0</v>
      </c>
      <c r="N1943">
        <v>0</v>
      </c>
      <c r="O1943">
        <v>1</v>
      </c>
      <c r="P1943" s="70" t="s">
        <v>336</v>
      </c>
      <c r="Q1943">
        <v>0</v>
      </c>
      <c r="R1943">
        <v>0</v>
      </c>
    </row>
    <row r="1944" spans="1:18" x14ac:dyDescent="0.25">
      <c r="A1944">
        <v>1944</v>
      </c>
      <c r="B1944" s="31" t="s">
        <v>8803</v>
      </c>
      <c r="C1944" s="70" t="s">
        <v>3505</v>
      </c>
      <c r="D1944" s="70" t="s">
        <v>214</v>
      </c>
      <c r="E1944" s="70" t="s">
        <v>215</v>
      </c>
      <c r="F1944" s="70" t="s">
        <v>981</v>
      </c>
      <c r="G1944" s="70" t="s">
        <v>1304</v>
      </c>
      <c r="H1944" s="70" t="s">
        <v>1305</v>
      </c>
      <c r="I1944" s="70" t="s">
        <v>24</v>
      </c>
      <c r="J1944">
        <v>0.189</v>
      </c>
      <c r="K1944">
        <v>2E-3</v>
      </c>
      <c r="L1944">
        <v>1</v>
      </c>
      <c r="M1944">
        <v>0</v>
      </c>
      <c r="N1944">
        <v>0</v>
      </c>
      <c r="O1944">
        <v>1</v>
      </c>
      <c r="P1944" s="70" t="s">
        <v>553</v>
      </c>
      <c r="Q1944">
        <v>0</v>
      </c>
      <c r="R1944">
        <v>0</v>
      </c>
    </row>
    <row r="1945" spans="1:18" x14ac:dyDescent="0.25">
      <c r="A1945">
        <v>1945</v>
      </c>
      <c r="B1945" s="31" t="s">
        <v>8804</v>
      </c>
      <c r="C1945" s="70" t="s">
        <v>3501</v>
      </c>
      <c r="D1945" s="70" t="s">
        <v>214</v>
      </c>
      <c r="E1945" s="70" t="s">
        <v>215</v>
      </c>
      <c r="F1945" s="70" t="s">
        <v>981</v>
      </c>
      <c r="G1945" s="70" t="s">
        <v>1304</v>
      </c>
      <c r="H1945" s="70" t="s">
        <v>1305</v>
      </c>
      <c r="I1945" s="70" t="s">
        <v>24</v>
      </c>
      <c r="J1945">
        <v>0.18947368421052599</v>
      </c>
      <c r="K1945">
        <v>0</v>
      </c>
      <c r="L1945">
        <v>1</v>
      </c>
      <c r="M1945">
        <v>0</v>
      </c>
      <c r="N1945">
        <v>0</v>
      </c>
      <c r="O1945">
        <v>1</v>
      </c>
      <c r="P1945" s="70" t="s">
        <v>553</v>
      </c>
      <c r="Q1945">
        <v>0</v>
      </c>
      <c r="R1945">
        <v>0</v>
      </c>
    </row>
    <row r="1946" spans="1:18" x14ac:dyDescent="0.25">
      <c r="A1946">
        <v>1946</v>
      </c>
      <c r="B1946" s="31" t="s">
        <v>8805</v>
      </c>
      <c r="C1946" s="70" t="s">
        <v>1306</v>
      </c>
      <c r="D1946" s="70" t="s">
        <v>166</v>
      </c>
      <c r="E1946" s="70" t="s">
        <v>4488</v>
      </c>
      <c r="F1946" s="70" t="s">
        <v>4489</v>
      </c>
      <c r="G1946" s="70" t="s">
        <v>551</v>
      </c>
      <c r="H1946" s="70" t="s">
        <v>493</v>
      </c>
      <c r="I1946" s="70" t="s">
        <v>24</v>
      </c>
      <c r="J1946">
        <v>0.2</v>
      </c>
      <c r="K1946">
        <v>0</v>
      </c>
      <c r="L1946">
        <v>18</v>
      </c>
      <c r="M1946">
        <v>0</v>
      </c>
      <c r="N1946">
        <v>0</v>
      </c>
      <c r="O1946">
        <v>1</v>
      </c>
      <c r="P1946" s="70" t="s">
        <v>91</v>
      </c>
      <c r="Q1946">
        <v>0</v>
      </c>
      <c r="R1946">
        <v>0</v>
      </c>
    </row>
    <row r="1947" spans="1:18" x14ac:dyDescent="0.25">
      <c r="A1947">
        <v>1947</v>
      </c>
      <c r="B1947" s="31" t="s">
        <v>8806</v>
      </c>
      <c r="C1947" s="70" t="s">
        <v>4940</v>
      </c>
      <c r="D1947" s="70" t="s">
        <v>214</v>
      </c>
      <c r="E1947" s="70" t="s">
        <v>2491</v>
      </c>
      <c r="F1947" s="70" t="s">
        <v>2515</v>
      </c>
      <c r="G1947" s="70" t="s">
        <v>4625</v>
      </c>
      <c r="H1947" s="70" t="s">
        <v>228</v>
      </c>
      <c r="I1947" s="70" t="s">
        <v>24</v>
      </c>
      <c r="J1947">
        <v>3.5000000000000003E-2</v>
      </c>
      <c r="K1947">
        <v>0</v>
      </c>
      <c r="L1947">
        <v>48</v>
      </c>
      <c r="M1947">
        <v>0</v>
      </c>
      <c r="N1947">
        <v>0</v>
      </c>
      <c r="O1947">
        <v>1</v>
      </c>
      <c r="P1947" s="70" t="s">
        <v>553</v>
      </c>
      <c r="Q1947">
        <v>0</v>
      </c>
      <c r="R1947">
        <v>0</v>
      </c>
    </row>
    <row r="1948" spans="1:18" x14ac:dyDescent="0.25">
      <c r="A1948">
        <v>1948</v>
      </c>
      <c r="B1948" s="31" t="s">
        <v>8807</v>
      </c>
      <c r="C1948" s="70" t="s">
        <v>1307</v>
      </c>
      <c r="D1948" s="70" t="s">
        <v>57</v>
      </c>
      <c r="E1948" s="70" t="s">
        <v>2418</v>
      </c>
      <c r="F1948" s="70" t="s">
        <v>2419</v>
      </c>
      <c r="G1948" s="70" t="s">
        <v>715</v>
      </c>
      <c r="H1948" s="70" t="s">
        <v>59</v>
      </c>
      <c r="I1948" s="70" t="s">
        <v>24</v>
      </c>
      <c r="J1948">
        <v>0.25</v>
      </c>
      <c r="K1948">
        <v>1E-3</v>
      </c>
      <c r="L1948">
        <v>12</v>
      </c>
      <c r="M1948">
        <v>0</v>
      </c>
      <c r="N1948">
        <v>0</v>
      </c>
      <c r="O1948">
        <v>1</v>
      </c>
      <c r="P1948" s="70" t="s">
        <v>91</v>
      </c>
      <c r="Q1948">
        <v>0</v>
      </c>
      <c r="R1948">
        <v>0</v>
      </c>
    </row>
    <row r="1949" spans="1:18" x14ac:dyDescent="0.25">
      <c r="A1949">
        <v>1949</v>
      </c>
      <c r="B1949" s="31" t="s">
        <v>8808</v>
      </c>
      <c r="C1949" s="70" t="s">
        <v>1308</v>
      </c>
      <c r="D1949" s="70" t="s">
        <v>881</v>
      </c>
      <c r="E1949" s="70" t="s">
        <v>2380</v>
      </c>
      <c r="F1949" s="70" t="s">
        <v>2381</v>
      </c>
      <c r="G1949" s="70" t="s">
        <v>4941</v>
      </c>
      <c r="H1949" s="70" t="s">
        <v>90</v>
      </c>
      <c r="I1949" s="70" t="s">
        <v>24</v>
      </c>
      <c r="J1949">
        <v>0.9</v>
      </c>
      <c r="K1949">
        <v>1.5120000000000001E-3</v>
      </c>
      <c r="L1949">
        <v>24</v>
      </c>
      <c r="M1949">
        <v>0</v>
      </c>
      <c r="N1949">
        <v>0</v>
      </c>
      <c r="O1949">
        <v>1</v>
      </c>
      <c r="P1949" s="70" t="s">
        <v>75</v>
      </c>
      <c r="Q1949">
        <v>0</v>
      </c>
      <c r="R1949">
        <v>0</v>
      </c>
    </row>
    <row r="1950" spans="1:18" x14ac:dyDescent="0.25">
      <c r="A1950">
        <v>1950</v>
      </c>
      <c r="B1950" s="31" t="s">
        <v>8809</v>
      </c>
      <c r="C1950" s="70" t="s">
        <v>1309</v>
      </c>
      <c r="D1950" s="70" t="s">
        <v>881</v>
      </c>
      <c r="E1950" s="70" t="s">
        <v>2402</v>
      </c>
      <c r="F1950" s="70" t="s">
        <v>2403</v>
      </c>
      <c r="G1950" s="70" t="s">
        <v>439</v>
      </c>
      <c r="H1950" s="70" t="s">
        <v>222</v>
      </c>
      <c r="I1950" s="70" t="s">
        <v>24</v>
      </c>
      <c r="J1950">
        <v>0.27</v>
      </c>
      <c r="K1950">
        <v>1E-3</v>
      </c>
      <c r="L1950">
        <v>24</v>
      </c>
      <c r="M1950">
        <v>0</v>
      </c>
      <c r="N1950">
        <v>0</v>
      </c>
      <c r="O1950">
        <v>1</v>
      </c>
      <c r="P1950" s="70" t="s">
        <v>75</v>
      </c>
      <c r="Q1950">
        <v>0</v>
      </c>
      <c r="R1950">
        <v>0</v>
      </c>
    </row>
    <row r="1951" spans="1:18" x14ac:dyDescent="0.25">
      <c r="A1951">
        <v>1951</v>
      </c>
      <c r="B1951" s="31" t="s">
        <v>8810</v>
      </c>
      <c r="C1951" s="70" t="s">
        <v>1310</v>
      </c>
      <c r="D1951" s="70" t="s">
        <v>540</v>
      </c>
      <c r="E1951" s="70" t="s">
        <v>577</v>
      </c>
      <c r="F1951" s="70" t="s">
        <v>4508</v>
      </c>
      <c r="G1951" s="70" t="s">
        <v>1311</v>
      </c>
      <c r="H1951" s="70" t="s">
        <v>282</v>
      </c>
      <c r="I1951" s="70" t="s">
        <v>24</v>
      </c>
      <c r="J1951">
        <v>0.04</v>
      </c>
      <c r="K1951">
        <v>0</v>
      </c>
      <c r="L1951">
        <v>72</v>
      </c>
      <c r="M1951">
        <v>0</v>
      </c>
      <c r="N1951">
        <v>0</v>
      </c>
      <c r="O1951">
        <v>1</v>
      </c>
      <c r="P1951" s="70" t="s">
        <v>553</v>
      </c>
      <c r="Q1951">
        <v>0</v>
      </c>
      <c r="R1951">
        <v>0</v>
      </c>
    </row>
    <row r="1952" spans="1:18" x14ac:dyDescent="0.25">
      <c r="A1952">
        <v>1952</v>
      </c>
      <c r="B1952" s="31" t="s">
        <v>8811</v>
      </c>
      <c r="C1952" s="70" t="s">
        <v>1312</v>
      </c>
      <c r="D1952" s="70" t="s">
        <v>540</v>
      </c>
      <c r="E1952" s="70" t="s">
        <v>577</v>
      </c>
      <c r="F1952" s="70" t="s">
        <v>4508</v>
      </c>
      <c r="G1952" s="70" t="s">
        <v>1311</v>
      </c>
      <c r="H1952" s="70" t="s">
        <v>282</v>
      </c>
      <c r="I1952" s="70" t="s">
        <v>24</v>
      </c>
      <c r="J1952">
        <v>4.7E-2</v>
      </c>
      <c r="K1952">
        <v>0</v>
      </c>
      <c r="L1952">
        <v>72</v>
      </c>
      <c r="M1952">
        <v>0</v>
      </c>
      <c r="N1952">
        <v>0</v>
      </c>
      <c r="O1952">
        <v>1</v>
      </c>
      <c r="P1952" s="70" t="s">
        <v>553</v>
      </c>
      <c r="Q1952">
        <v>0</v>
      </c>
      <c r="R1952">
        <v>0</v>
      </c>
    </row>
    <row r="1953" spans="1:18" x14ac:dyDescent="0.25">
      <c r="A1953">
        <v>1953</v>
      </c>
      <c r="B1953" s="31" t="s">
        <v>8812</v>
      </c>
      <c r="C1953" s="70" t="s">
        <v>1313</v>
      </c>
      <c r="D1953" s="70" t="s">
        <v>540</v>
      </c>
      <c r="E1953" s="70" t="s">
        <v>577</v>
      </c>
      <c r="F1953" s="70" t="s">
        <v>4508</v>
      </c>
      <c r="G1953" s="70" t="s">
        <v>1311</v>
      </c>
      <c r="H1953" s="70" t="s">
        <v>282</v>
      </c>
      <c r="I1953" s="70" t="s">
        <v>24</v>
      </c>
      <c r="J1953">
        <v>4.7E-2</v>
      </c>
      <c r="K1953">
        <v>0</v>
      </c>
      <c r="L1953">
        <v>72</v>
      </c>
      <c r="M1953">
        <v>0</v>
      </c>
      <c r="N1953">
        <v>0</v>
      </c>
      <c r="O1953">
        <v>1</v>
      </c>
      <c r="P1953" s="70" t="s">
        <v>553</v>
      </c>
      <c r="Q1953">
        <v>0</v>
      </c>
      <c r="R1953">
        <v>0</v>
      </c>
    </row>
    <row r="1954" spans="1:18" x14ac:dyDescent="0.25">
      <c r="A1954">
        <v>1954</v>
      </c>
      <c r="B1954" s="31" t="s">
        <v>8813</v>
      </c>
      <c r="C1954" s="70" t="s">
        <v>1314</v>
      </c>
      <c r="D1954" s="70" t="s">
        <v>540</v>
      </c>
      <c r="E1954" s="70" t="s">
        <v>577</v>
      </c>
      <c r="F1954" s="70" t="s">
        <v>4508</v>
      </c>
      <c r="G1954" s="70" t="s">
        <v>1311</v>
      </c>
      <c r="H1954" s="70" t="s">
        <v>282</v>
      </c>
      <c r="I1954" s="70" t="s">
        <v>24</v>
      </c>
      <c r="J1954">
        <v>0.04</v>
      </c>
      <c r="K1954">
        <v>0</v>
      </c>
      <c r="L1954">
        <v>72</v>
      </c>
      <c r="M1954">
        <v>0</v>
      </c>
      <c r="N1954">
        <v>0</v>
      </c>
      <c r="O1954">
        <v>1</v>
      </c>
      <c r="P1954" s="70" t="s">
        <v>553</v>
      </c>
      <c r="Q1954">
        <v>0</v>
      </c>
      <c r="R1954">
        <v>0</v>
      </c>
    </row>
    <row r="1955" spans="1:18" x14ac:dyDescent="0.25">
      <c r="A1955">
        <v>1955</v>
      </c>
      <c r="B1955" s="31" t="s">
        <v>8814</v>
      </c>
      <c r="C1955" s="70" t="s">
        <v>1315</v>
      </c>
      <c r="D1955" s="70" t="s">
        <v>540</v>
      </c>
      <c r="E1955" s="70" t="s">
        <v>577</v>
      </c>
      <c r="F1955" s="70" t="s">
        <v>4508</v>
      </c>
      <c r="G1955" s="70" t="s">
        <v>1311</v>
      </c>
      <c r="H1955" s="70" t="s">
        <v>282</v>
      </c>
      <c r="I1955" s="70" t="s">
        <v>24</v>
      </c>
      <c r="J1955">
        <v>0.04</v>
      </c>
      <c r="K1955">
        <v>0</v>
      </c>
      <c r="L1955">
        <v>72</v>
      </c>
      <c r="M1955">
        <v>0</v>
      </c>
      <c r="N1955">
        <v>0</v>
      </c>
      <c r="O1955">
        <v>1</v>
      </c>
      <c r="P1955" s="70" t="s">
        <v>553</v>
      </c>
      <c r="Q1955">
        <v>0</v>
      </c>
      <c r="R1955">
        <v>0</v>
      </c>
    </row>
    <row r="1956" spans="1:18" x14ac:dyDescent="0.25">
      <c r="A1956">
        <v>1956</v>
      </c>
      <c r="B1956" s="31" t="s">
        <v>8815</v>
      </c>
      <c r="C1956" s="70" t="s">
        <v>1316</v>
      </c>
      <c r="D1956" s="70" t="s">
        <v>540</v>
      </c>
      <c r="E1956" s="70" t="s">
        <v>577</v>
      </c>
      <c r="F1956" s="70" t="s">
        <v>4508</v>
      </c>
      <c r="G1956" s="70" t="s">
        <v>1311</v>
      </c>
      <c r="H1956" s="70" t="s">
        <v>218</v>
      </c>
      <c r="I1956" s="70" t="s">
        <v>24</v>
      </c>
      <c r="J1956">
        <v>0.3</v>
      </c>
      <c r="K1956">
        <v>0.93100000000000005</v>
      </c>
      <c r="L1956">
        <v>14</v>
      </c>
      <c r="M1956">
        <v>0</v>
      </c>
      <c r="N1956">
        <v>0</v>
      </c>
      <c r="O1956">
        <v>1</v>
      </c>
      <c r="P1956" s="70" t="s">
        <v>553</v>
      </c>
      <c r="Q1956">
        <v>0</v>
      </c>
      <c r="R1956">
        <v>0</v>
      </c>
    </row>
    <row r="1957" spans="1:18" x14ac:dyDescent="0.25">
      <c r="A1957">
        <v>1957</v>
      </c>
      <c r="B1957" s="31" t="s">
        <v>8816</v>
      </c>
      <c r="C1957" s="70" t="s">
        <v>1317</v>
      </c>
      <c r="D1957" s="70" t="s">
        <v>540</v>
      </c>
      <c r="E1957" s="70" t="s">
        <v>577</v>
      </c>
      <c r="F1957" s="70" t="s">
        <v>4508</v>
      </c>
      <c r="G1957" s="70" t="s">
        <v>1311</v>
      </c>
      <c r="H1957" s="70" t="s">
        <v>282</v>
      </c>
      <c r="I1957" s="70" t="s">
        <v>24</v>
      </c>
      <c r="J1957">
        <v>4.7E-2</v>
      </c>
      <c r="K1957">
        <v>0</v>
      </c>
      <c r="L1957">
        <v>72</v>
      </c>
      <c r="M1957">
        <v>0</v>
      </c>
      <c r="N1957">
        <v>0</v>
      </c>
      <c r="O1957">
        <v>1</v>
      </c>
      <c r="P1957" s="70" t="s">
        <v>553</v>
      </c>
      <c r="Q1957">
        <v>0</v>
      </c>
      <c r="R1957">
        <v>0</v>
      </c>
    </row>
    <row r="1958" spans="1:18" x14ac:dyDescent="0.25">
      <c r="A1958">
        <v>1958</v>
      </c>
      <c r="B1958" s="31" t="s">
        <v>8817</v>
      </c>
      <c r="C1958" s="70" t="s">
        <v>1318</v>
      </c>
      <c r="D1958" s="70" t="s">
        <v>540</v>
      </c>
      <c r="E1958" s="70" t="s">
        <v>577</v>
      </c>
      <c r="F1958" s="70" t="s">
        <v>4508</v>
      </c>
      <c r="G1958" s="70" t="s">
        <v>1311</v>
      </c>
      <c r="H1958" s="70" t="s">
        <v>282</v>
      </c>
      <c r="I1958" s="70" t="s">
        <v>24</v>
      </c>
      <c r="J1958">
        <v>0.04</v>
      </c>
      <c r="K1958">
        <v>0</v>
      </c>
      <c r="L1958">
        <v>72</v>
      </c>
      <c r="M1958">
        <v>0</v>
      </c>
      <c r="N1958">
        <v>0</v>
      </c>
      <c r="O1958">
        <v>1</v>
      </c>
      <c r="P1958" s="70" t="s">
        <v>553</v>
      </c>
      <c r="Q1958">
        <v>0</v>
      </c>
      <c r="R1958">
        <v>0</v>
      </c>
    </row>
    <row r="1959" spans="1:18" x14ac:dyDescent="0.25">
      <c r="A1959">
        <v>1959</v>
      </c>
      <c r="B1959" s="31" t="s">
        <v>8818</v>
      </c>
      <c r="C1959" s="70" t="s">
        <v>1319</v>
      </c>
      <c r="D1959" s="70" t="s">
        <v>540</v>
      </c>
      <c r="E1959" s="70" t="s">
        <v>577</v>
      </c>
      <c r="F1959" s="70" t="s">
        <v>4508</v>
      </c>
      <c r="G1959" s="70" t="s">
        <v>1311</v>
      </c>
      <c r="H1959" s="70" t="s">
        <v>739</v>
      </c>
      <c r="I1959" s="70" t="s">
        <v>24</v>
      </c>
      <c r="J1959">
        <v>1.2E-2</v>
      </c>
      <c r="K1959">
        <v>0</v>
      </c>
      <c r="L1959">
        <v>40</v>
      </c>
      <c r="M1959">
        <v>0</v>
      </c>
      <c r="N1959">
        <v>0</v>
      </c>
      <c r="O1959">
        <v>1</v>
      </c>
      <c r="P1959" s="70" t="s">
        <v>553</v>
      </c>
      <c r="Q1959">
        <v>0</v>
      </c>
      <c r="R1959">
        <v>0</v>
      </c>
    </row>
    <row r="1960" spans="1:18" x14ac:dyDescent="0.25">
      <c r="A1960">
        <v>1960</v>
      </c>
      <c r="B1960" s="31" t="s">
        <v>8819</v>
      </c>
      <c r="C1960" s="70" t="s">
        <v>1320</v>
      </c>
      <c r="D1960" s="70" t="s">
        <v>540</v>
      </c>
      <c r="E1960" s="70" t="s">
        <v>577</v>
      </c>
      <c r="F1960" s="70" t="s">
        <v>4502</v>
      </c>
      <c r="G1960" s="70" t="s">
        <v>1311</v>
      </c>
      <c r="H1960" s="70" t="s">
        <v>222</v>
      </c>
      <c r="I1960" s="70" t="s">
        <v>24</v>
      </c>
      <c r="J1960">
        <v>5.8000000000000003E-2</v>
      </c>
      <c r="K1960">
        <v>0</v>
      </c>
      <c r="L1960">
        <v>24</v>
      </c>
      <c r="M1960">
        <v>0</v>
      </c>
      <c r="N1960">
        <v>0</v>
      </c>
      <c r="O1960">
        <v>1</v>
      </c>
      <c r="P1960" s="70" t="s">
        <v>553</v>
      </c>
      <c r="Q1960">
        <v>0</v>
      </c>
      <c r="R1960">
        <v>0</v>
      </c>
    </row>
    <row r="1961" spans="1:18" x14ac:dyDescent="0.25">
      <c r="A1961">
        <v>1961</v>
      </c>
      <c r="B1961" s="31" t="s">
        <v>8820</v>
      </c>
      <c r="C1961" s="70" t="s">
        <v>1321</v>
      </c>
      <c r="D1961" s="70" t="s">
        <v>540</v>
      </c>
      <c r="E1961" s="70" t="s">
        <v>577</v>
      </c>
      <c r="F1961" s="70" t="s">
        <v>4502</v>
      </c>
      <c r="G1961" s="70" t="s">
        <v>1311</v>
      </c>
      <c r="H1961" s="70" t="s">
        <v>222</v>
      </c>
      <c r="I1961" s="70" t="s">
        <v>24</v>
      </c>
      <c r="J1961">
        <v>5.8000000000000003E-2</v>
      </c>
      <c r="K1961">
        <v>0</v>
      </c>
      <c r="L1961">
        <v>24</v>
      </c>
      <c r="M1961">
        <v>0</v>
      </c>
      <c r="N1961">
        <v>0</v>
      </c>
      <c r="O1961">
        <v>1</v>
      </c>
      <c r="P1961" s="70" t="s">
        <v>553</v>
      </c>
      <c r="Q1961">
        <v>0</v>
      </c>
      <c r="R1961">
        <v>0</v>
      </c>
    </row>
    <row r="1962" spans="1:18" x14ac:dyDescent="0.25">
      <c r="A1962">
        <v>1962</v>
      </c>
      <c r="B1962" s="31" t="s">
        <v>8821</v>
      </c>
      <c r="C1962" s="70" t="s">
        <v>1322</v>
      </c>
      <c r="D1962" s="70" t="s">
        <v>540</v>
      </c>
      <c r="E1962" s="70" t="s">
        <v>577</v>
      </c>
      <c r="F1962" s="70" t="s">
        <v>4502</v>
      </c>
      <c r="G1962" s="70" t="s">
        <v>1311</v>
      </c>
      <c r="H1962" s="70" t="s">
        <v>222</v>
      </c>
      <c r="I1962" s="70" t="s">
        <v>24</v>
      </c>
      <c r="J1962">
        <v>5.8000000000000003E-2</v>
      </c>
      <c r="K1962">
        <v>0</v>
      </c>
      <c r="L1962">
        <v>24</v>
      </c>
      <c r="M1962">
        <v>0</v>
      </c>
      <c r="N1962">
        <v>0</v>
      </c>
      <c r="O1962">
        <v>1</v>
      </c>
      <c r="P1962" s="70" t="s">
        <v>553</v>
      </c>
      <c r="Q1962">
        <v>0</v>
      </c>
      <c r="R1962">
        <v>0</v>
      </c>
    </row>
    <row r="1963" spans="1:18" x14ac:dyDescent="0.25">
      <c r="A1963">
        <v>1963</v>
      </c>
      <c r="B1963" s="31" t="s">
        <v>8822</v>
      </c>
      <c r="C1963" s="70" t="s">
        <v>1323</v>
      </c>
      <c r="D1963" s="70" t="s">
        <v>290</v>
      </c>
      <c r="E1963" s="70" t="s">
        <v>4271</v>
      </c>
      <c r="F1963" s="70" t="s">
        <v>4523</v>
      </c>
      <c r="G1963" s="70" t="s">
        <v>1324</v>
      </c>
      <c r="H1963" s="70" t="s">
        <v>295</v>
      </c>
      <c r="I1963" s="70" t="s">
        <v>24</v>
      </c>
      <c r="J1963">
        <v>0.19</v>
      </c>
      <c r="K1963">
        <v>1.9425E-3</v>
      </c>
      <c r="L1963">
        <v>20</v>
      </c>
      <c r="M1963">
        <v>0</v>
      </c>
      <c r="N1963">
        <v>0</v>
      </c>
      <c r="O1963">
        <v>1</v>
      </c>
      <c r="P1963" s="70" t="s">
        <v>38</v>
      </c>
      <c r="Q1963">
        <v>0</v>
      </c>
      <c r="R1963">
        <v>0</v>
      </c>
    </row>
    <row r="1964" spans="1:18" x14ac:dyDescent="0.25">
      <c r="A1964">
        <v>1964</v>
      </c>
      <c r="B1964" s="31" t="s">
        <v>8823</v>
      </c>
      <c r="C1964" s="70" t="s">
        <v>1325</v>
      </c>
      <c r="D1964" s="70" t="s">
        <v>290</v>
      </c>
      <c r="E1964" s="70" t="s">
        <v>4271</v>
      </c>
      <c r="F1964" s="70" t="s">
        <v>4523</v>
      </c>
      <c r="G1964" s="70" t="s">
        <v>1324</v>
      </c>
      <c r="H1964" s="70" t="s">
        <v>295</v>
      </c>
      <c r="I1964" s="70" t="s">
        <v>24</v>
      </c>
      <c r="J1964">
        <v>0.23499999999999999</v>
      </c>
      <c r="K1964">
        <v>0</v>
      </c>
      <c r="L1964">
        <v>20</v>
      </c>
      <c r="M1964">
        <v>0</v>
      </c>
      <c r="N1964">
        <v>0</v>
      </c>
      <c r="O1964">
        <v>1</v>
      </c>
      <c r="P1964" s="70" t="s">
        <v>38</v>
      </c>
      <c r="Q1964">
        <v>0</v>
      </c>
      <c r="R1964">
        <v>0</v>
      </c>
    </row>
    <row r="1965" spans="1:18" x14ac:dyDescent="0.25">
      <c r="A1965">
        <v>1965</v>
      </c>
      <c r="B1965" s="31" t="s">
        <v>8824</v>
      </c>
      <c r="C1965" s="70" t="s">
        <v>4942</v>
      </c>
      <c r="D1965" s="70" t="s">
        <v>881</v>
      </c>
      <c r="E1965" s="70" t="s">
        <v>2437</v>
      </c>
      <c r="F1965" s="70" t="s">
        <v>2438</v>
      </c>
      <c r="G1965" s="70" t="s">
        <v>4943</v>
      </c>
      <c r="H1965" s="70" t="s">
        <v>23</v>
      </c>
      <c r="I1965" s="70" t="s">
        <v>24</v>
      </c>
      <c r="J1965">
        <v>0.38</v>
      </c>
      <c r="K1965">
        <v>5.0000000000000001E-3</v>
      </c>
      <c r="L1965">
        <v>1</v>
      </c>
      <c r="M1965">
        <v>0</v>
      </c>
      <c r="N1965">
        <v>0</v>
      </c>
      <c r="O1965">
        <v>1</v>
      </c>
      <c r="P1965" s="70" t="s">
        <v>882</v>
      </c>
      <c r="Q1965">
        <v>0</v>
      </c>
      <c r="R1965">
        <v>0</v>
      </c>
    </row>
    <row r="1966" spans="1:18" x14ac:dyDescent="0.25">
      <c r="A1966">
        <v>1966</v>
      </c>
      <c r="B1966" s="31" t="s">
        <v>8825</v>
      </c>
      <c r="C1966" s="70" t="s">
        <v>1326</v>
      </c>
      <c r="D1966" s="70" t="s">
        <v>57</v>
      </c>
      <c r="E1966" s="70" t="s">
        <v>4161</v>
      </c>
      <c r="F1966" s="70" t="s">
        <v>4128</v>
      </c>
      <c r="G1966" s="70" t="s">
        <v>4944</v>
      </c>
      <c r="H1966" s="70" t="s">
        <v>103</v>
      </c>
      <c r="I1966" s="70" t="s">
        <v>24</v>
      </c>
      <c r="J1966">
        <v>1.5</v>
      </c>
      <c r="K1966">
        <v>0</v>
      </c>
      <c r="L1966">
        <v>12</v>
      </c>
      <c r="M1966">
        <v>0</v>
      </c>
      <c r="N1966">
        <v>0</v>
      </c>
      <c r="O1966">
        <v>1</v>
      </c>
      <c r="P1966" s="70" t="s">
        <v>336</v>
      </c>
      <c r="Q1966">
        <v>0</v>
      </c>
      <c r="R1966">
        <v>0</v>
      </c>
    </row>
    <row r="1967" spans="1:18" x14ac:dyDescent="0.25">
      <c r="A1967">
        <v>1967</v>
      </c>
      <c r="B1967" s="31" t="s">
        <v>8826</v>
      </c>
      <c r="C1967" s="70" t="s">
        <v>1327</v>
      </c>
      <c r="D1967" s="70" t="s">
        <v>57</v>
      </c>
      <c r="E1967" s="70" t="s">
        <v>4161</v>
      </c>
      <c r="F1967" s="70" t="s">
        <v>4128</v>
      </c>
      <c r="G1967" s="70" t="s">
        <v>4944</v>
      </c>
      <c r="H1967" s="70" t="s">
        <v>719</v>
      </c>
      <c r="I1967" s="70" t="s">
        <v>24</v>
      </c>
      <c r="J1967">
        <v>0.6</v>
      </c>
      <c r="K1967">
        <v>7.5599999999999999E-3</v>
      </c>
      <c r="L1967">
        <v>2</v>
      </c>
      <c r="M1967">
        <v>0</v>
      </c>
      <c r="N1967">
        <v>0</v>
      </c>
      <c r="O1967">
        <v>1</v>
      </c>
      <c r="P1967" s="70" t="s">
        <v>336</v>
      </c>
      <c r="Q1967">
        <v>0</v>
      </c>
      <c r="R1967">
        <v>0</v>
      </c>
    </row>
    <row r="1968" spans="1:18" x14ac:dyDescent="0.25">
      <c r="A1968">
        <v>1968</v>
      </c>
      <c r="B1968" s="31" t="s">
        <v>8827</v>
      </c>
      <c r="C1968" s="70" t="s">
        <v>1328</v>
      </c>
      <c r="D1968" s="70" t="s">
        <v>57</v>
      </c>
      <c r="E1968" s="70" t="s">
        <v>4161</v>
      </c>
      <c r="F1968" s="70" t="s">
        <v>4128</v>
      </c>
      <c r="G1968" s="70" t="s">
        <v>4944</v>
      </c>
      <c r="H1968" s="70" t="s">
        <v>719</v>
      </c>
      <c r="I1968" s="70" t="s">
        <v>24</v>
      </c>
      <c r="J1968">
        <v>8</v>
      </c>
      <c r="K1968">
        <v>0</v>
      </c>
      <c r="L1968">
        <v>2</v>
      </c>
      <c r="M1968">
        <v>0</v>
      </c>
      <c r="N1968">
        <v>0</v>
      </c>
      <c r="O1968">
        <v>1</v>
      </c>
      <c r="P1968" s="70" t="s">
        <v>336</v>
      </c>
      <c r="Q1968">
        <v>0</v>
      </c>
      <c r="R1968">
        <v>0</v>
      </c>
    </row>
    <row r="1969" spans="1:18" x14ac:dyDescent="0.25">
      <c r="A1969">
        <v>1969</v>
      </c>
      <c r="B1969" s="31" t="s">
        <v>8828</v>
      </c>
      <c r="C1969" s="70" t="s">
        <v>1329</v>
      </c>
      <c r="D1969" s="70" t="s">
        <v>57</v>
      </c>
      <c r="E1969" s="70" t="s">
        <v>4161</v>
      </c>
      <c r="F1969" s="70" t="s">
        <v>4128</v>
      </c>
      <c r="G1969" s="70" t="s">
        <v>1275</v>
      </c>
      <c r="H1969" s="70" t="s">
        <v>103</v>
      </c>
      <c r="I1969" s="70" t="s">
        <v>24</v>
      </c>
      <c r="J1969">
        <v>0.66700000000000004</v>
      </c>
      <c r="K1969">
        <v>1E-3</v>
      </c>
      <c r="L1969">
        <v>12</v>
      </c>
      <c r="M1969">
        <v>0</v>
      </c>
      <c r="N1969">
        <v>0</v>
      </c>
      <c r="O1969">
        <v>1</v>
      </c>
      <c r="P1969" s="70" t="s">
        <v>336</v>
      </c>
      <c r="Q1969">
        <v>0</v>
      </c>
      <c r="R1969">
        <v>0</v>
      </c>
    </row>
    <row r="1970" spans="1:18" x14ac:dyDescent="0.25">
      <c r="A1970">
        <v>1970</v>
      </c>
      <c r="B1970" s="31" t="s">
        <v>8829</v>
      </c>
      <c r="C1970" s="70" t="s">
        <v>3396</v>
      </c>
      <c r="D1970" s="70" t="s">
        <v>166</v>
      </c>
      <c r="E1970" s="70" t="s">
        <v>4136</v>
      </c>
      <c r="F1970" s="70" t="s">
        <v>2690</v>
      </c>
      <c r="G1970" s="70" t="s">
        <v>1330</v>
      </c>
      <c r="H1970" s="70" t="s">
        <v>1331</v>
      </c>
      <c r="I1970" s="70" t="s">
        <v>24</v>
      </c>
      <c r="J1970">
        <v>1</v>
      </c>
      <c r="K1970">
        <v>1E-3</v>
      </c>
      <c r="L1970">
        <v>25</v>
      </c>
      <c r="M1970">
        <v>0</v>
      </c>
      <c r="N1970">
        <v>0</v>
      </c>
      <c r="O1970">
        <v>1</v>
      </c>
      <c r="P1970" s="70" t="s">
        <v>75</v>
      </c>
      <c r="Q1970">
        <v>0</v>
      </c>
      <c r="R1970">
        <v>0</v>
      </c>
    </row>
    <row r="1971" spans="1:18" x14ac:dyDescent="0.25">
      <c r="A1971">
        <v>1971</v>
      </c>
      <c r="B1971" s="31" t="s">
        <v>8830</v>
      </c>
      <c r="C1971" s="70" t="s">
        <v>1332</v>
      </c>
      <c r="D1971" s="70" t="s">
        <v>290</v>
      </c>
      <c r="E1971" s="70" t="s">
        <v>4271</v>
      </c>
      <c r="F1971" s="70" t="s">
        <v>4945</v>
      </c>
      <c r="G1971" s="70" t="s">
        <v>4946</v>
      </c>
      <c r="H1971" s="70" t="s">
        <v>673</v>
      </c>
      <c r="I1971" s="70" t="s">
        <v>24</v>
      </c>
      <c r="J1971">
        <v>0.188</v>
      </c>
      <c r="K1971">
        <v>1E-3</v>
      </c>
      <c r="L1971">
        <v>8</v>
      </c>
      <c r="M1971">
        <v>0</v>
      </c>
      <c r="N1971">
        <v>0</v>
      </c>
      <c r="O1971">
        <v>1</v>
      </c>
      <c r="P1971" s="70" t="s">
        <v>38</v>
      </c>
      <c r="Q1971">
        <v>0</v>
      </c>
      <c r="R1971">
        <v>0</v>
      </c>
    </row>
    <row r="1972" spans="1:18" x14ac:dyDescent="0.25">
      <c r="A1972">
        <v>1972</v>
      </c>
      <c r="B1972" s="31" t="s">
        <v>8831</v>
      </c>
      <c r="C1972" s="70" t="s">
        <v>1333</v>
      </c>
      <c r="D1972" s="70" t="s">
        <v>166</v>
      </c>
      <c r="E1972" s="70" t="s">
        <v>4522</v>
      </c>
      <c r="F1972" s="70" t="s">
        <v>598</v>
      </c>
      <c r="G1972" s="70" t="s">
        <v>35</v>
      </c>
      <c r="H1972" s="70" t="s">
        <v>103</v>
      </c>
      <c r="I1972" s="70" t="s">
        <v>24</v>
      </c>
      <c r="J1972">
        <v>0.38500000000000001</v>
      </c>
      <c r="K1972">
        <v>1E-3</v>
      </c>
      <c r="L1972">
        <v>12</v>
      </c>
      <c r="M1972">
        <v>0</v>
      </c>
      <c r="N1972">
        <v>0</v>
      </c>
      <c r="O1972">
        <v>1</v>
      </c>
      <c r="P1972" s="70" t="s">
        <v>91</v>
      </c>
      <c r="Q1972">
        <v>0</v>
      </c>
      <c r="R1972">
        <v>0</v>
      </c>
    </row>
    <row r="1973" spans="1:18" x14ac:dyDescent="0.25">
      <c r="A1973">
        <v>1973</v>
      </c>
      <c r="B1973" s="31" t="s">
        <v>8832</v>
      </c>
      <c r="C1973" s="70" t="s">
        <v>4947</v>
      </c>
      <c r="D1973" s="70" t="s">
        <v>166</v>
      </c>
      <c r="E1973" s="70" t="s">
        <v>4390</v>
      </c>
      <c r="F1973" s="70" t="s">
        <v>4698</v>
      </c>
      <c r="G1973" s="70" t="s">
        <v>35</v>
      </c>
      <c r="H1973" s="70" t="s">
        <v>87</v>
      </c>
      <c r="I1973" s="70" t="s">
        <v>24</v>
      </c>
      <c r="J1973">
        <v>0.26</v>
      </c>
      <c r="K1973">
        <v>0</v>
      </c>
      <c r="L1973">
        <v>20</v>
      </c>
      <c r="M1973">
        <v>0</v>
      </c>
      <c r="N1973">
        <v>0</v>
      </c>
      <c r="O1973">
        <v>1</v>
      </c>
      <c r="P1973" s="70" t="s">
        <v>91</v>
      </c>
      <c r="Q1973">
        <v>0</v>
      </c>
      <c r="R1973">
        <v>0</v>
      </c>
    </row>
    <row r="1974" spans="1:18" x14ac:dyDescent="0.25">
      <c r="A1974">
        <v>1974</v>
      </c>
      <c r="B1974" s="31" t="s">
        <v>8833</v>
      </c>
      <c r="C1974" s="70" t="s">
        <v>3958</v>
      </c>
      <c r="D1974" s="70" t="s">
        <v>166</v>
      </c>
      <c r="E1974" s="70" t="s">
        <v>2396</v>
      </c>
      <c r="F1974" s="70" t="s">
        <v>2397</v>
      </c>
      <c r="G1974" s="70" t="s">
        <v>35</v>
      </c>
      <c r="H1974" s="70" t="s">
        <v>103</v>
      </c>
      <c r="I1974" s="70" t="s">
        <v>24</v>
      </c>
      <c r="J1974">
        <v>0.38500000000000001</v>
      </c>
      <c r="K1974">
        <v>1E-3</v>
      </c>
      <c r="L1974">
        <v>12</v>
      </c>
      <c r="M1974">
        <v>0</v>
      </c>
      <c r="N1974">
        <v>0</v>
      </c>
      <c r="O1974">
        <v>1</v>
      </c>
      <c r="P1974" s="70" t="s">
        <v>91</v>
      </c>
      <c r="Q1974">
        <v>0</v>
      </c>
      <c r="R1974">
        <v>0</v>
      </c>
    </row>
    <row r="1975" spans="1:18" x14ac:dyDescent="0.25">
      <c r="A1975">
        <v>1975</v>
      </c>
      <c r="B1975" s="31" t="s">
        <v>8834</v>
      </c>
      <c r="C1975" s="70" t="s">
        <v>4948</v>
      </c>
      <c r="D1975" s="70" t="s">
        <v>47</v>
      </c>
      <c r="E1975" s="70" t="s">
        <v>4117</v>
      </c>
      <c r="F1975" s="70" t="s">
        <v>4949</v>
      </c>
      <c r="G1975" s="70" t="s">
        <v>1334</v>
      </c>
      <c r="H1975" s="70" t="s">
        <v>90</v>
      </c>
      <c r="I1975" s="70" t="s">
        <v>24</v>
      </c>
      <c r="J1975">
        <v>0.25</v>
      </c>
      <c r="K1975">
        <v>3.0000000000000001E-3</v>
      </c>
      <c r="L1975">
        <v>24</v>
      </c>
      <c r="M1975">
        <v>0</v>
      </c>
      <c r="N1975">
        <v>0</v>
      </c>
      <c r="O1975">
        <v>1</v>
      </c>
      <c r="P1975" s="70" t="s">
        <v>25</v>
      </c>
      <c r="Q1975">
        <v>0</v>
      </c>
      <c r="R1975">
        <v>0</v>
      </c>
    </row>
    <row r="1976" spans="1:18" x14ac:dyDescent="0.25">
      <c r="A1976">
        <v>1976</v>
      </c>
      <c r="B1976" s="31" t="s">
        <v>8835</v>
      </c>
      <c r="C1976" s="70" t="s">
        <v>4950</v>
      </c>
      <c r="D1976" s="70" t="s">
        <v>47</v>
      </c>
      <c r="E1976" s="70" t="s">
        <v>4117</v>
      </c>
      <c r="F1976" s="70" t="s">
        <v>4949</v>
      </c>
      <c r="G1976" s="70" t="s">
        <v>1334</v>
      </c>
      <c r="H1976" s="70" t="s">
        <v>23</v>
      </c>
      <c r="I1976" s="70" t="s">
        <v>24</v>
      </c>
      <c r="J1976">
        <v>0.125</v>
      </c>
      <c r="K1976">
        <v>0</v>
      </c>
      <c r="L1976">
        <v>24</v>
      </c>
      <c r="M1976">
        <v>0</v>
      </c>
      <c r="N1976">
        <v>0</v>
      </c>
      <c r="O1976">
        <v>1</v>
      </c>
      <c r="P1976" s="70" t="s">
        <v>25</v>
      </c>
      <c r="Q1976">
        <v>0</v>
      </c>
      <c r="R1976">
        <v>0</v>
      </c>
    </row>
    <row r="1977" spans="1:18" x14ac:dyDescent="0.25">
      <c r="A1977">
        <v>1977</v>
      </c>
      <c r="B1977" s="31" t="s">
        <v>8836</v>
      </c>
      <c r="C1977" s="70" t="s">
        <v>2980</v>
      </c>
      <c r="D1977" s="70" t="s">
        <v>47</v>
      </c>
      <c r="E1977" s="70" t="s">
        <v>4117</v>
      </c>
      <c r="F1977" s="70" t="s">
        <v>4949</v>
      </c>
      <c r="G1977" s="70" t="s">
        <v>1334</v>
      </c>
      <c r="H1977" s="70" t="s">
        <v>90</v>
      </c>
      <c r="I1977" s="70" t="s">
        <v>24</v>
      </c>
      <c r="J1977">
        <v>0.125</v>
      </c>
      <c r="K1977">
        <v>1E-3</v>
      </c>
      <c r="L1977">
        <v>24</v>
      </c>
      <c r="M1977">
        <v>0</v>
      </c>
      <c r="N1977">
        <v>0</v>
      </c>
      <c r="O1977">
        <v>1</v>
      </c>
      <c r="P1977" s="70" t="s">
        <v>25</v>
      </c>
      <c r="Q1977">
        <v>0</v>
      </c>
      <c r="R1977">
        <v>0</v>
      </c>
    </row>
    <row r="1978" spans="1:18" x14ac:dyDescent="0.25">
      <c r="A1978">
        <v>1978</v>
      </c>
      <c r="B1978" s="31" t="s">
        <v>8837</v>
      </c>
      <c r="C1978" s="70" t="s">
        <v>4951</v>
      </c>
      <c r="D1978" s="70" t="s">
        <v>47</v>
      </c>
      <c r="E1978" s="70" t="s">
        <v>4117</v>
      </c>
      <c r="F1978" s="70" t="s">
        <v>4949</v>
      </c>
      <c r="G1978" s="70" t="s">
        <v>1334</v>
      </c>
      <c r="H1978" s="70" t="s">
        <v>90</v>
      </c>
      <c r="I1978" s="70" t="s">
        <v>24</v>
      </c>
      <c r="J1978">
        <v>0.25</v>
      </c>
      <c r="K1978">
        <v>3.0000000000000001E-3</v>
      </c>
      <c r="L1978">
        <v>24</v>
      </c>
      <c r="M1978">
        <v>0</v>
      </c>
      <c r="N1978">
        <v>0</v>
      </c>
      <c r="O1978">
        <v>1</v>
      </c>
      <c r="P1978" s="70" t="s">
        <v>25</v>
      </c>
      <c r="Q1978">
        <v>0</v>
      </c>
      <c r="R1978">
        <v>0</v>
      </c>
    </row>
    <row r="1979" spans="1:18" x14ac:dyDescent="0.25">
      <c r="A1979">
        <v>1979</v>
      </c>
      <c r="B1979" s="31" t="s">
        <v>8838</v>
      </c>
      <c r="C1979" s="70" t="s">
        <v>1335</v>
      </c>
      <c r="D1979" s="70" t="s">
        <v>47</v>
      </c>
      <c r="E1979" s="70" t="s">
        <v>4117</v>
      </c>
      <c r="F1979" s="70" t="s">
        <v>4949</v>
      </c>
      <c r="G1979" s="70" t="s">
        <v>1334</v>
      </c>
      <c r="H1979" s="70" t="s">
        <v>23</v>
      </c>
      <c r="I1979" s="70" t="s">
        <v>24</v>
      </c>
      <c r="J1979">
        <v>0.75</v>
      </c>
      <c r="K1979">
        <v>0</v>
      </c>
      <c r="L1979">
        <v>1</v>
      </c>
      <c r="M1979">
        <v>0</v>
      </c>
      <c r="N1979">
        <v>0</v>
      </c>
      <c r="O1979">
        <v>1</v>
      </c>
      <c r="P1979" s="70" t="s">
        <v>25</v>
      </c>
      <c r="Q1979">
        <v>0</v>
      </c>
      <c r="R1979">
        <v>0</v>
      </c>
    </row>
    <row r="1980" spans="1:18" x14ac:dyDescent="0.25">
      <c r="A1980">
        <v>1980</v>
      </c>
      <c r="B1980" s="31" t="s">
        <v>8839</v>
      </c>
      <c r="C1980" s="70" t="s">
        <v>1336</v>
      </c>
      <c r="D1980" s="70" t="s">
        <v>47</v>
      </c>
      <c r="E1980" s="70" t="s">
        <v>4117</v>
      </c>
      <c r="F1980" s="70" t="s">
        <v>4949</v>
      </c>
      <c r="G1980" s="70" t="s">
        <v>1334</v>
      </c>
      <c r="H1980" s="70" t="s">
        <v>23</v>
      </c>
      <c r="I1980" s="70" t="s">
        <v>24</v>
      </c>
      <c r="J1980">
        <v>0.75</v>
      </c>
      <c r="K1980">
        <v>0</v>
      </c>
      <c r="L1980">
        <v>1</v>
      </c>
      <c r="M1980">
        <v>0</v>
      </c>
      <c r="N1980">
        <v>0</v>
      </c>
      <c r="O1980">
        <v>1</v>
      </c>
      <c r="P1980" s="70" t="s">
        <v>25</v>
      </c>
      <c r="Q1980">
        <v>0</v>
      </c>
      <c r="R1980">
        <v>0</v>
      </c>
    </row>
    <row r="1981" spans="1:18" x14ac:dyDescent="0.25">
      <c r="A1981">
        <v>1981</v>
      </c>
      <c r="B1981" s="31" t="s">
        <v>8840</v>
      </c>
      <c r="C1981" s="70" t="s">
        <v>1337</v>
      </c>
      <c r="D1981" s="70" t="s">
        <v>47</v>
      </c>
      <c r="E1981" s="70" t="s">
        <v>4117</v>
      </c>
      <c r="F1981" s="70" t="s">
        <v>4949</v>
      </c>
      <c r="G1981" s="70" t="s">
        <v>1334</v>
      </c>
      <c r="H1981" s="70" t="s">
        <v>23</v>
      </c>
      <c r="I1981" s="70" t="s">
        <v>24</v>
      </c>
      <c r="J1981">
        <v>0.75</v>
      </c>
      <c r="K1981">
        <v>0</v>
      </c>
      <c r="L1981">
        <v>1</v>
      </c>
      <c r="M1981">
        <v>0</v>
      </c>
      <c r="N1981">
        <v>0</v>
      </c>
      <c r="O1981">
        <v>1</v>
      </c>
      <c r="P1981" s="70" t="s">
        <v>25</v>
      </c>
      <c r="Q1981">
        <v>0</v>
      </c>
      <c r="R1981">
        <v>0</v>
      </c>
    </row>
    <row r="1982" spans="1:18" x14ac:dyDescent="0.25">
      <c r="A1982">
        <v>1982</v>
      </c>
      <c r="B1982" s="31" t="s">
        <v>8841</v>
      </c>
      <c r="C1982" s="70" t="s">
        <v>1338</v>
      </c>
      <c r="D1982" s="70" t="s">
        <v>47</v>
      </c>
      <c r="E1982" s="70" t="s">
        <v>4117</v>
      </c>
      <c r="F1982" s="70" t="s">
        <v>4949</v>
      </c>
      <c r="G1982" s="70" t="s">
        <v>1334</v>
      </c>
      <c r="H1982" s="70" t="s">
        <v>23</v>
      </c>
      <c r="I1982" s="70" t="s">
        <v>24</v>
      </c>
      <c r="J1982">
        <v>0.75</v>
      </c>
      <c r="K1982">
        <v>0</v>
      </c>
      <c r="L1982">
        <v>1</v>
      </c>
      <c r="M1982">
        <v>0</v>
      </c>
      <c r="N1982">
        <v>0</v>
      </c>
      <c r="O1982">
        <v>1</v>
      </c>
      <c r="P1982" s="70" t="s">
        <v>25</v>
      </c>
      <c r="Q1982">
        <v>0</v>
      </c>
      <c r="R1982">
        <v>0</v>
      </c>
    </row>
    <row r="1983" spans="1:18" x14ac:dyDescent="0.25">
      <c r="A1983">
        <v>1983</v>
      </c>
      <c r="B1983" s="31" t="s">
        <v>8842</v>
      </c>
      <c r="C1983" s="70" t="s">
        <v>4952</v>
      </c>
      <c r="D1983" s="70" t="s">
        <v>540</v>
      </c>
      <c r="E1983" s="70" t="s">
        <v>577</v>
      </c>
      <c r="F1983" s="70" t="s">
        <v>4634</v>
      </c>
      <c r="G1983" s="70" t="s">
        <v>4953</v>
      </c>
      <c r="H1983" s="70" t="s">
        <v>1339</v>
      </c>
      <c r="I1983" s="70" t="s">
        <v>24</v>
      </c>
      <c r="J1983">
        <v>0.25</v>
      </c>
      <c r="K1983">
        <v>0</v>
      </c>
      <c r="L1983">
        <v>40</v>
      </c>
      <c r="M1983">
        <v>0</v>
      </c>
      <c r="N1983">
        <v>0</v>
      </c>
      <c r="O1983">
        <v>1</v>
      </c>
      <c r="P1983" s="70" t="s">
        <v>91</v>
      </c>
      <c r="Q1983">
        <v>0</v>
      </c>
      <c r="R1983">
        <v>0</v>
      </c>
    </row>
    <row r="1984" spans="1:18" x14ac:dyDescent="0.25">
      <c r="A1984">
        <v>1984</v>
      </c>
      <c r="B1984" s="31" t="s">
        <v>8843</v>
      </c>
      <c r="C1984" s="70" t="s">
        <v>1340</v>
      </c>
      <c r="D1984" s="70" t="s">
        <v>881</v>
      </c>
      <c r="E1984" s="70" t="s">
        <v>2380</v>
      </c>
      <c r="F1984" s="70" t="s">
        <v>2381</v>
      </c>
      <c r="G1984" s="70" t="s">
        <v>4954</v>
      </c>
      <c r="H1984" s="70" t="s">
        <v>90</v>
      </c>
      <c r="I1984" s="70" t="s">
        <v>24</v>
      </c>
      <c r="J1984">
        <v>1</v>
      </c>
      <c r="K1984">
        <v>1.176E-3</v>
      </c>
      <c r="L1984">
        <v>24</v>
      </c>
      <c r="M1984">
        <v>0</v>
      </c>
      <c r="N1984">
        <v>0</v>
      </c>
      <c r="O1984">
        <v>1</v>
      </c>
      <c r="P1984" s="70" t="s">
        <v>75</v>
      </c>
      <c r="Q1984">
        <v>0</v>
      </c>
      <c r="R1984">
        <v>0</v>
      </c>
    </row>
    <row r="1985" spans="1:18" x14ac:dyDescent="0.25">
      <c r="A1985">
        <v>1985</v>
      </c>
      <c r="B1985" s="31" t="s">
        <v>8844</v>
      </c>
      <c r="C1985" s="70" t="s">
        <v>4955</v>
      </c>
      <c r="D1985" s="70" t="s">
        <v>881</v>
      </c>
      <c r="E1985" s="70" t="s">
        <v>2552</v>
      </c>
      <c r="F1985" s="70" t="s">
        <v>2553</v>
      </c>
      <c r="G1985" s="70" t="s">
        <v>1341</v>
      </c>
      <c r="H1985" s="70" t="s">
        <v>87</v>
      </c>
      <c r="I1985" s="70" t="s">
        <v>24</v>
      </c>
      <c r="J1985">
        <v>0.9</v>
      </c>
      <c r="K1985">
        <v>2E-3</v>
      </c>
      <c r="L1985">
        <v>20</v>
      </c>
      <c r="M1985">
        <v>0</v>
      </c>
      <c r="N1985">
        <v>0</v>
      </c>
      <c r="O1985">
        <v>1</v>
      </c>
      <c r="P1985" s="70" t="s">
        <v>75</v>
      </c>
      <c r="Q1985">
        <v>0</v>
      </c>
      <c r="R1985">
        <v>0</v>
      </c>
    </row>
    <row r="1986" spans="1:18" x14ac:dyDescent="0.25">
      <c r="A1986">
        <v>1986</v>
      </c>
      <c r="B1986" s="31" t="s">
        <v>8845</v>
      </c>
      <c r="C1986" s="70" t="s">
        <v>1342</v>
      </c>
      <c r="D1986" s="70" t="s">
        <v>881</v>
      </c>
      <c r="E1986" s="70" t="s">
        <v>2552</v>
      </c>
      <c r="F1986" s="70" t="s">
        <v>2553</v>
      </c>
      <c r="G1986" s="70" t="s">
        <v>4956</v>
      </c>
      <c r="H1986" s="70" t="s">
        <v>87</v>
      </c>
      <c r="I1986" s="70" t="s">
        <v>24</v>
      </c>
      <c r="J1986">
        <v>1</v>
      </c>
      <c r="K1986">
        <v>1.65E-3</v>
      </c>
      <c r="L1986">
        <v>20</v>
      </c>
      <c r="M1986">
        <v>0</v>
      </c>
      <c r="N1986">
        <v>0</v>
      </c>
      <c r="O1986">
        <v>1</v>
      </c>
      <c r="P1986" s="70" t="s">
        <v>75</v>
      </c>
      <c r="Q1986">
        <v>0</v>
      </c>
      <c r="R1986">
        <v>0</v>
      </c>
    </row>
    <row r="1987" spans="1:18" x14ac:dyDescent="0.25">
      <c r="A1987">
        <v>1987</v>
      </c>
      <c r="B1987" s="31" t="s">
        <v>8846</v>
      </c>
      <c r="C1987" s="70" t="s">
        <v>1343</v>
      </c>
      <c r="D1987" s="70" t="s">
        <v>39</v>
      </c>
      <c r="E1987" s="70" t="s">
        <v>2462</v>
      </c>
      <c r="F1987" s="70" t="s">
        <v>63</v>
      </c>
      <c r="G1987" s="70" t="s">
        <v>1344</v>
      </c>
      <c r="H1987" s="70" t="s">
        <v>145</v>
      </c>
      <c r="I1987" s="70" t="s">
        <v>24</v>
      </c>
      <c r="J1987">
        <v>0.7</v>
      </c>
      <c r="K1987">
        <v>1.85725E-3</v>
      </c>
      <c r="L1987">
        <v>6</v>
      </c>
      <c r="M1987">
        <v>0</v>
      </c>
      <c r="N1987">
        <v>0</v>
      </c>
      <c r="O1987">
        <v>1</v>
      </c>
      <c r="P1987" s="70" t="s">
        <v>336</v>
      </c>
      <c r="Q1987">
        <v>0</v>
      </c>
      <c r="R1987">
        <v>0</v>
      </c>
    </row>
    <row r="1988" spans="1:18" x14ac:dyDescent="0.25">
      <c r="A1988">
        <v>1988</v>
      </c>
      <c r="B1988" s="31" t="s">
        <v>8847</v>
      </c>
      <c r="C1988" s="70" t="s">
        <v>1345</v>
      </c>
      <c r="D1988" s="70" t="s">
        <v>39</v>
      </c>
      <c r="E1988" s="70" t="s">
        <v>2462</v>
      </c>
      <c r="F1988" s="70" t="s">
        <v>4130</v>
      </c>
      <c r="G1988" s="70" t="s">
        <v>4957</v>
      </c>
      <c r="H1988" s="70" t="s">
        <v>59</v>
      </c>
      <c r="I1988" s="70" t="s">
        <v>24</v>
      </c>
      <c r="J1988">
        <v>0.7</v>
      </c>
      <c r="K1988">
        <v>2E-3</v>
      </c>
      <c r="L1988">
        <v>12</v>
      </c>
      <c r="M1988">
        <v>0</v>
      </c>
      <c r="N1988">
        <v>0</v>
      </c>
      <c r="O1988">
        <v>1</v>
      </c>
      <c r="P1988" s="70" t="s">
        <v>336</v>
      </c>
      <c r="Q1988">
        <v>0</v>
      </c>
      <c r="R1988">
        <v>0</v>
      </c>
    </row>
    <row r="1989" spans="1:18" x14ac:dyDescent="0.25">
      <c r="A1989">
        <v>1989</v>
      </c>
      <c r="B1989" s="31" t="s">
        <v>8848</v>
      </c>
      <c r="C1989" s="70" t="s">
        <v>4958</v>
      </c>
      <c r="D1989" s="70" t="s">
        <v>39</v>
      </c>
      <c r="E1989" s="70" t="s">
        <v>2462</v>
      </c>
      <c r="F1989" s="70" t="s">
        <v>63</v>
      </c>
      <c r="G1989" s="70" t="s">
        <v>4959</v>
      </c>
      <c r="H1989" s="70" t="s">
        <v>59</v>
      </c>
      <c r="I1989" s="70" t="s">
        <v>24</v>
      </c>
      <c r="J1989">
        <v>1</v>
      </c>
      <c r="K1989">
        <v>2E-3</v>
      </c>
      <c r="L1989">
        <v>12</v>
      </c>
      <c r="M1989">
        <v>0</v>
      </c>
      <c r="N1989">
        <v>0</v>
      </c>
      <c r="O1989">
        <v>1</v>
      </c>
      <c r="P1989" s="70" t="s">
        <v>336</v>
      </c>
      <c r="Q1989">
        <v>0</v>
      </c>
      <c r="R1989">
        <v>0</v>
      </c>
    </row>
    <row r="1990" spans="1:18" x14ac:dyDescent="0.25">
      <c r="A1990">
        <v>1990</v>
      </c>
      <c r="B1990" s="31" t="s">
        <v>8849</v>
      </c>
      <c r="C1990" s="70" t="s">
        <v>6631</v>
      </c>
      <c r="D1990" s="70" t="s">
        <v>39</v>
      </c>
      <c r="E1990" s="70" t="s">
        <v>2454</v>
      </c>
      <c r="F1990" s="70" t="s">
        <v>1122</v>
      </c>
      <c r="G1990" s="70" t="s">
        <v>6632</v>
      </c>
      <c r="H1990" s="70" t="s">
        <v>103</v>
      </c>
      <c r="I1990" s="70" t="s">
        <v>24</v>
      </c>
      <c r="J1990">
        <v>0.7</v>
      </c>
      <c r="K1990">
        <v>2E-3</v>
      </c>
      <c r="L1990">
        <v>12</v>
      </c>
      <c r="M1990">
        <v>0</v>
      </c>
      <c r="N1990">
        <v>0</v>
      </c>
      <c r="O1990">
        <v>1</v>
      </c>
      <c r="P1990" s="70" t="s">
        <v>336</v>
      </c>
      <c r="Q1990">
        <v>0</v>
      </c>
      <c r="R1990">
        <v>0</v>
      </c>
    </row>
    <row r="1991" spans="1:18" x14ac:dyDescent="0.25">
      <c r="A1991">
        <v>1991</v>
      </c>
      <c r="B1991" s="31" t="s">
        <v>8850</v>
      </c>
      <c r="C1991" s="70" t="s">
        <v>6633</v>
      </c>
      <c r="D1991" s="70" t="s">
        <v>39</v>
      </c>
      <c r="E1991" s="70" t="s">
        <v>2454</v>
      </c>
      <c r="F1991" s="70" t="s">
        <v>1122</v>
      </c>
      <c r="G1991" s="70" t="s">
        <v>6632</v>
      </c>
      <c r="H1991" s="70" t="s">
        <v>103</v>
      </c>
      <c r="I1991" s="70" t="s">
        <v>24</v>
      </c>
      <c r="J1991">
        <v>0.7</v>
      </c>
      <c r="K1991">
        <v>2E-3</v>
      </c>
      <c r="L1991">
        <v>12</v>
      </c>
      <c r="M1991">
        <v>0</v>
      </c>
      <c r="N1991">
        <v>0</v>
      </c>
      <c r="O1991">
        <v>1</v>
      </c>
      <c r="P1991" s="70" t="s">
        <v>336</v>
      </c>
      <c r="Q1991">
        <v>0</v>
      </c>
      <c r="R1991">
        <v>0</v>
      </c>
    </row>
    <row r="1992" spans="1:18" x14ac:dyDescent="0.25">
      <c r="A1992">
        <v>1992</v>
      </c>
      <c r="B1992" s="31" t="s">
        <v>8851</v>
      </c>
      <c r="C1992" s="70" t="s">
        <v>1346</v>
      </c>
      <c r="D1992" s="70" t="s">
        <v>39</v>
      </c>
      <c r="E1992" s="70" t="s">
        <v>2454</v>
      </c>
      <c r="F1992" s="70" t="s">
        <v>1122</v>
      </c>
      <c r="G1992" s="70" t="s">
        <v>1122</v>
      </c>
      <c r="H1992" s="70" t="s">
        <v>103</v>
      </c>
      <c r="I1992" s="70" t="s">
        <v>24</v>
      </c>
      <c r="J1992">
        <v>0.7</v>
      </c>
      <c r="K1992">
        <v>1.47E-3</v>
      </c>
      <c r="L1992">
        <v>12</v>
      </c>
      <c r="M1992">
        <v>0</v>
      </c>
      <c r="N1992">
        <v>0</v>
      </c>
      <c r="O1992">
        <v>1</v>
      </c>
      <c r="P1992" s="70" t="s">
        <v>336</v>
      </c>
      <c r="Q1992">
        <v>0</v>
      </c>
      <c r="R1992">
        <v>0</v>
      </c>
    </row>
    <row r="1993" spans="1:18" x14ac:dyDescent="0.25">
      <c r="A1993">
        <v>1993</v>
      </c>
      <c r="B1993" s="31" t="s">
        <v>8852</v>
      </c>
      <c r="C1993" s="70" t="s">
        <v>4960</v>
      </c>
      <c r="D1993" s="70" t="s">
        <v>39</v>
      </c>
      <c r="E1993" s="70" t="s">
        <v>2462</v>
      </c>
      <c r="F1993" s="70" t="s">
        <v>63</v>
      </c>
      <c r="G1993" s="70" t="s">
        <v>4959</v>
      </c>
      <c r="H1993" s="70" t="s">
        <v>59</v>
      </c>
      <c r="I1993" s="70" t="s">
        <v>24</v>
      </c>
      <c r="J1993">
        <v>1</v>
      </c>
      <c r="K1993">
        <v>2E-3</v>
      </c>
      <c r="L1993">
        <v>12</v>
      </c>
      <c r="M1993">
        <v>0</v>
      </c>
      <c r="N1993">
        <v>0</v>
      </c>
      <c r="O1993">
        <v>1</v>
      </c>
      <c r="P1993" s="70" t="s">
        <v>336</v>
      </c>
      <c r="Q1993">
        <v>0</v>
      </c>
      <c r="R1993">
        <v>0</v>
      </c>
    </row>
    <row r="1994" spans="1:18" x14ac:dyDescent="0.25">
      <c r="A1994">
        <v>1994</v>
      </c>
      <c r="B1994" s="31" t="s">
        <v>8853</v>
      </c>
      <c r="C1994" s="70" t="s">
        <v>1347</v>
      </c>
      <c r="D1994" s="70" t="s">
        <v>39</v>
      </c>
      <c r="E1994" s="70" t="s">
        <v>2462</v>
      </c>
      <c r="F1994" s="70" t="s">
        <v>63</v>
      </c>
      <c r="G1994" s="70" t="s">
        <v>1344</v>
      </c>
      <c r="H1994" s="70" t="s">
        <v>145</v>
      </c>
      <c r="I1994" s="70" t="s">
        <v>24</v>
      </c>
      <c r="J1994">
        <v>0.7</v>
      </c>
      <c r="K1994">
        <v>2E-3</v>
      </c>
      <c r="L1994">
        <v>6</v>
      </c>
      <c r="M1994">
        <v>0</v>
      </c>
      <c r="N1994">
        <v>0</v>
      </c>
      <c r="O1994">
        <v>0</v>
      </c>
      <c r="P1994" s="70" t="s">
        <v>336</v>
      </c>
      <c r="Q1994">
        <v>0</v>
      </c>
      <c r="R1994">
        <v>0</v>
      </c>
    </row>
    <row r="1995" spans="1:18" x14ac:dyDescent="0.25">
      <c r="A1995">
        <v>1995</v>
      </c>
      <c r="B1995" s="31" t="s">
        <v>8854</v>
      </c>
      <c r="C1995" s="70" t="s">
        <v>1348</v>
      </c>
      <c r="D1995" s="70" t="s">
        <v>39</v>
      </c>
      <c r="E1995" s="70" t="s">
        <v>2462</v>
      </c>
      <c r="F1995" s="70" t="s">
        <v>63</v>
      </c>
      <c r="G1995" s="70" t="s">
        <v>1349</v>
      </c>
      <c r="H1995" s="70" t="s">
        <v>103</v>
      </c>
      <c r="I1995" s="70" t="s">
        <v>24</v>
      </c>
      <c r="J1995">
        <v>0.7</v>
      </c>
      <c r="K1995">
        <v>1E-3</v>
      </c>
      <c r="L1995">
        <v>12</v>
      </c>
      <c r="M1995">
        <v>0</v>
      </c>
      <c r="N1995">
        <v>0</v>
      </c>
      <c r="O1995">
        <v>1</v>
      </c>
      <c r="P1995" s="70" t="s">
        <v>336</v>
      </c>
      <c r="Q1995">
        <v>0</v>
      </c>
      <c r="R1995">
        <v>0</v>
      </c>
    </row>
    <row r="1996" spans="1:18" x14ac:dyDescent="0.25">
      <c r="A1996">
        <v>1996</v>
      </c>
      <c r="B1996" s="31" t="s">
        <v>8855</v>
      </c>
      <c r="C1996" s="70" t="s">
        <v>1350</v>
      </c>
      <c r="D1996" s="70" t="s">
        <v>39</v>
      </c>
      <c r="E1996" s="70" t="s">
        <v>2462</v>
      </c>
      <c r="F1996" s="70" t="s">
        <v>2381</v>
      </c>
      <c r="G1996" s="70" t="s">
        <v>1349</v>
      </c>
      <c r="H1996" s="70" t="s">
        <v>59</v>
      </c>
      <c r="I1996" s="70" t="s">
        <v>24</v>
      </c>
      <c r="J1996">
        <v>0.7</v>
      </c>
      <c r="K1996">
        <v>1E-3</v>
      </c>
      <c r="L1996">
        <v>12</v>
      </c>
      <c r="M1996">
        <v>0</v>
      </c>
      <c r="N1996">
        <v>0</v>
      </c>
      <c r="O1996">
        <v>1</v>
      </c>
      <c r="P1996" s="70" t="s">
        <v>336</v>
      </c>
      <c r="Q1996">
        <v>0</v>
      </c>
      <c r="R1996">
        <v>0</v>
      </c>
    </row>
    <row r="1997" spans="1:18" x14ac:dyDescent="0.25">
      <c r="A1997">
        <v>1997</v>
      </c>
      <c r="B1997" s="31" t="s">
        <v>8856</v>
      </c>
      <c r="C1997" s="70" t="s">
        <v>1351</v>
      </c>
      <c r="D1997" s="70" t="s">
        <v>39</v>
      </c>
      <c r="E1997" s="70" t="s">
        <v>2462</v>
      </c>
      <c r="F1997" s="70" t="s">
        <v>63</v>
      </c>
      <c r="G1997" s="70" t="s">
        <v>1344</v>
      </c>
      <c r="H1997" s="70" t="s">
        <v>145</v>
      </c>
      <c r="I1997" s="70" t="s">
        <v>24</v>
      </c>
      <c r="J1997">
        <v>0.7</v>
      </c>
      <c r="K1997">
        <v>1.85725E-3</v>
      </c>
      <c r="L1997">
        <v>6</v>
      </c>
      <c r="M1997">
        <v>0</v>
      </c>
      <c r="N1997">
        <v>0</v>
      </c>
      <c r="O1997">
        <v>1</v>
      </c>
      <c r="P1997" s="70" t="s">
        <v>336</v>
      </c>
      <c r="Q1997">
        <v>0</v>
      </c>
      <c r="R1997">
        <v>0</v>
      </c>
    </row>
    <row r="1998" spans="1:18" x14ac:dyDescent="0.25">
      <c r="A1998">
        <v>1998</v>
      </c>
      <c r="B1998" s="31" t="s">
        <v>8857</v>
      </c>
      <c r="C1998" s="70" t="s">
        <v>1352</v>
      </c>
      <c r="D1998" s="70" t="s">
        <v>39</v>
      </c>
      <c r="E1998" s="70" t="s">
        <v>2462</v>
      </c>
      <c r="F1998" s="70" t="s">
        <v>2381</v>
      </c>
      <c r="G1998" s="70" t="s">
        <v>1344</v>
      </c>
      <c r="H1998" s="70" t="s">
        <v>145</v>
      </c>
      <c r="I1998" s="70" t="s">
        <v>24</v>
      </c>
      <c r="J1998">
        <v>0.7</v>
      </c>
      <c r="K1998">
        <v>1.85725E-3</v>
      </c>
      <c r="L1998">
        <v>6</v>
      </c>
      <c r="M1998">
        <v>0</v>
      </c>
      <c r="N1998">
        <v>0</v>
      </c>
      <c r="O1998">
        <v>1</v>
      </c>
      <c r="P1998" s="70" t="s">
        <v>336</v>
      </c>
      <c r="Q1998">
        <v>0</v>
      </c>
      <c r="R1998">
        <v>0</v>
      </c>
    </row>
    <row r="1999" spans="1:18" x14ac:dyDescent="0.25">
      <c r="A1999">
        <v>1999</v>
      </c>
      <c r="B1999" s="31" t="s">
        <v>8858</v>
      </c>
      <c r="C1999" s="70" t="s">
        <v>4961</v>
      </c>
      <c r="D1999" s="70" t="s">
        <v>39</v>
      </c>
      <c r="E1999" s="70" t="s">
        <v>2462</v>
      </c>
      <c r="F1999" s="70" t="s">
        <v>63</v>
      </c>
      <c r="G1999" s="70" t="s">
        <v>1349</v>
      </c>
      <c r="H1999" s="70" t="s">
        <v>103</v>
      </c>
      <c r="I1999" s="70" t="s">
        <v>24</v>
      </c>
      <c r="J1999">
        <v>1</v>
      </c>
      <c r="K1999">
        <v>2E-3</v>
      </c>
      <c r="L1999">
        <v>12</v>
      </c>
      <c r="M1999">
        <v>0</v>
      </c>
      <c r="N1999">
        <v>0</v>
      </c>
      <c r="O1999">
        <v>1</v>
      </c>
      <c r="P1999" s="70" t="s">
        <v>336</v>
      </c>
      <c r="Q1999">
        <v>0</v>
      </c>
      <c r="R1999">
        <v>0</v>
      </c>
    </row>
    <row r="2000" spans="1:18" x14ac:dyDescent="0.25">
      <c r="A2000">
        <v>2000</v>
      </c>
      <c r="B2000" s="31" t="s">
        <v>8859</v>
      </c>
      <c r="C2000" s="70" t="s">
        <v>4962</v>
      </c>
      <c r="D2000" s="70" t="s">
        <v>57</v>
      </c>
      <c r="E2000" s="70" t="s">
        <v>4579</v>
      </c>
      <c r="F2000" s="70" t="s">
        <v>4580</v>
      </c>
      <c r="G2000" s="70" t="s">
        <v>1525</v>
      </c>
      <c r="H2000" s="70" t="s">
        <v>222</v>
      </c>
      <c r="I2000" s="70" t="s">
        <v>24</v>
      </c>
      <c r="J2000">
        <v>0.2</v>
      </c>
      <c r="K2000">
        <v>0</v>
      </c>
      <c r="L2000">
        <v>24</v>
      </c>
      <c r="M2000">
        <v>0</v>
      </c>
      <c r="N2000">
        <v>0</v>
      </c>
      <c r="O2000">
        <v>1</v>
      </c>
      <c r="P2000" s="70" t="s">
        <v>336</v>
      </c>
      <c r="Q2000">
        <v>0</v>
      </c>
      <c r="R2000">
        <v>0</v>
      </c>
    </row>
    <row r="2001" spans="1:18" x14ac:dyDescent="0.25">
      <c r="A2001">
        <v>2001</v>
      </c>
      <c r="B2001" s="31" t="s">
        <v>8860</v>
      </c>
      <c r="C2001" s="70" t="s">
        <v>4963</v>
      </c>
      <c r="D2001" s="70" t="s">
        <v>57</v>
      </c>
      <c r="E2001" s="70" t="s">
        <v>4579</v>
      </c>
      <c r="F2001" s="70" t="s">
        <v>4580</v>
      </c>
      <c r="G2001" s="70" t="s">
        <v>1123</v>
      </c>
      <c r="H2001" s="70" t="s">
        <v>222</v>
      </c>
      <c r="I2001" s="70" t="s">
        <v>24</v>
      </c>
      <c r="J2001">
        <v>0.2</v>
      </c>
      <c r="K2001">
        <v>2E-3</v>
      </c>
      <c r="L2001">
        <v>24</v>
      </c>
      <c r="M2001">
        <v>0</v>
      </c>
      <c r="N2001">
        <v>0</v>
      </c>
      <c r="O2001">
        <v>1</v>
      </c>
      <c r="P2001" s="70" t="s">
        <v>336</v>
      </c>
      <c r="Q2001">
        <v>0</v>
      </c>
      <c r="R2001">
        <v>0</v>
      </c>
    </row>
    <row r="2002" spans="1:18" x14ac:dyDescent="0.25">
      <c r="A2002">
        <v>2002</v>
      </c>
      <c r="B2002" s="31" t="s">
        <v>8861</v>
      </c>
      <c r="C2002" s="70" t="s">
        <v>1353</v>
      </c>
      <c r="D2002" s="70" t="s">
        <v>39</v>
      </c>
      <c r="E2002" s="70" t="s">
        <v>4131</v>
      </c>
      <c r="F2002" s="70" t="s">
        <v>4132</v>
      </c>
      <c r="G2002" s="70" t="s">
        <v>4964</v>
      </c>
      <c r="H2002" s="70" t="s">
        <v>59</v>
      </c>
      <c r="I2002" s="70" t="s">
        <v>24</v>
      </c>
      <c r="J2002">
        <v>1</v>
      </c>
      <c r="K2002">
        <v>1.421E-3</v>
      </c>
      <c r="L2002">
        <v>12</v>
      </c>
      <c r="M2002">
        <v>0</v>
      </c>
      <c r="N2002">
        <v>0</v>
      </c>
      <c r="O2002">
        <v>1</v>
      </c>
      <c r="P2002" s="70" t="s">
        <v>336</v>
      </c>
      <c r="Q2002">
        <v>0</v>
      </c>
      <c r="R2002">
        <v>0</v>
      </c>
    </row>
    <row r="2003" spans="1:18" x14ac:dyDescent="0.25">
      <c r="A2003">
        <v>2003</v>
      </c>
      <c r="B2003" s="31" t="s">
        <v>8862</v>
      </c>
      <c r="C2003" s="70" t="s">
        <v>4965</v>
      </c>
      <c r="D2003" s="70" t="s">
        <v>39</v>
      </c>
      <c r="E2003" s="70" t="s">
        <v>2462</v>
      </c>
      <c r="F2003" s="70" t="s">
        <v>63</v>
      </c>
      <c r="G2003" s="70" t="s">
        <v>4959</v>
      </c>
      <c r="H2003" s="70" t="s">
        <v>59</v>
      </c>
      <c r="I2003" s="70" t="s">
        <v>24</v>
      </c>
      <c r="J2003">
        <v>0.7</v>
      </c>
      <c r="K2003">
        <v>2E-3</v>
      </c>
      <c r="L2003">
        <v>12</v>
      </c>
      <c r="M2003">
        <v>0</v>
      </c>
      <c r="N2003">
        <v>0</v>
      </c>
      <c r="O2003">
        <v>1</v>
      </c>
      <c r="P2003" s="70" t="s">
        <v>336</v>
      </c>
      <c r="Q2003">
        <v>0</v>
      </c>
      <c r="R2003">
        <v>0</v>
      </c>
    </row>
    <row r="2004" spans="1:18" x14ac:dyDescent="0.25">
      <c r="A2004">
        <v>2004</v>
      </c>
      <c r="B2004" s="31" t="s">
        <v>8863</v>
      </c>
      <c r="C2004" s="70" t="s">
        <v>1354</v>
      </c>
      <c r="D2004" s="70" t="s">
        <v>881</v>
      </c>
      <c r="E2004" s="70" t="s">
        <v>4538</v>
      </c>
      <c r="F2004" s="70" t="s">
        <v>4539</v>
      </c>
      <c r="G2004" s="70" t="s">
        <v>1355</v>
      </c>
      <c r="H2004" s="70" t="s">
        <v>103</v>
      </c>
      <c r="I2004" s="70" t="s">
        <v>24</v>
      </c>
      <c r="J2004">
        <v>0.9</v>
      </c>
      <c r="K2004">
        <v>0</v>
      </c>
      <c r="L2004">
        <v>12</v>
      </c>
      <c r="M2004">
        <v>0</v>
      </c>
      <c r="N2004">
        <v>0</v>
      </c>
      <c r="O2004">
        <v>1</v>
      </c>
      <c r="P2004" s="70" t="s">
        <v>75</v>
      </c>
      <c r="Q2004">
        <v>0</v>
      </c>
      <c r="R2004">
        <v>0</v>
      </c>
    </row>
    <row r="2005" spans="1:18" x14ac:dyDescent="0.25">
      <c r="A2005">
        <v>2005</v>
      </c>
      <c r="B2005" s="31" t="s">
        <v>8864</v>
      </c>
      <c r="C2005" s="70" t="s">
        <v>1356</v>
      </c>
      <c r="D2005" s="70" t="s">
        <v>881</v>
      </c>
      <c r="E2005" s="70" t="s">
        <v>4538</v>
      </c>
      <c r="F2005" s="70" t="s">
        <v>4539</v>
      </c>
      <c r="G2005" s="70" t="s">
        <v>1355</v>
      </c>
      <c r="H2005" s="70" t="s">
        <v>90</v>
      </c>
      <c r="I2005" s="70" t="s">
        <v>24</v>
      </c>
      <c r="J2005">
        <v>1</v>
      </c>
      <c r="K2005">
        <v>0</v>
      </c>
      <c r="L2005">
        <v>24</v>
      </c>
      <c r="M2005">
        <v>0</v>
      </c>
      <c r="N2005">
        <v>0</v>
      </c>
      <c r="O2005">
        <v>1</v>
      </c>
      <c r="P2005" s="70" t="s">
        <v>75</v>
      </c>
      <c r="Q2005">
        <v>0</v>
      </c>
      <c r="R2005">
        <v>0</v>
      </c>
    </row>
    <row r="2006" spans="1:18" x14ac:dyDescent="0.25">
      <c r="A2006">
        <v>2006</v>
      </c>
      <c r="B2006" s="31" t="s">
        <v>8865</v>
      </c>
      <c r="C2006" s="70" t="s">
        <v>1357</v>
      </c>
      <c r="D2006" s="70" t="s">
        <v>881</v>
      </c>
      <c r="E2006" s="70" t="s">
        <v>4538</v>
      </c>
      <c r="F2006" s="70" t="s">
        <v>4539</v>
      </c>
      <c r="G2006" s="70" t="s">
        <v>1355</v>
      </c>
      <c r="H2006" s="70" t="s">
        <v>90</v>
      </c>
      <c r="I2006" s="70" t="s">
        <v>24</v>
      </c>
      <c r="J2006">
        <v>0.4</v>
      </c>
      <c r="K2006">
        <v>0</v>
      </c>
      <c r="L2006">
        <v>24</v>
      </c>
      <c r="M2006">
        <v>0</v>
      </c>
      <c r="N2006">
        <v>0</v>
      </c>
      <c r="O2006">
        <v>1</v>
      </c>
      <c r="P2006" s="70" t="s">
        <v>75</v>
      </c>
      <c r="Q2006">
        <v>0</v>
      </c>
      <c r="R2006">
        <v>0</v>
      </c>
    </row>
    <row r="2007" spans="1:18" x14ac:dyDescent="0.25">
      <c r="A2007">
        <v>2007</v>
      </c>
      <c r="B2007" s="31" t="s">
        <v>8866</v>
      </c>
      <c r="C2007" s="70" t="s">
        <v>1358</v>
      </c>
      <c r="D2007" s="70" t="s">
        <v>21</v>
      </c>
      <c r="E2007" s="70" t="s">
        <v>2432</v>
      </c>
      <c r="F2007" s="70" t="s">
        <v>4109</v>
      </c>
      <c r="G2007" s="70" t="s">
        <v>302</v>
      </c>
      <c r="H2007" s="70" t="s">
        <v>464</v>
      </c>
      <c r="I2007" s="70" t="s">
        <v>24</v>
      </c>
      <c r="J2007">
        <v>0.45</v>
      </c>
      <c r="K2007">
        <v>0</v>
      </c>
      <c r="L2007">
        <v>16</v>
      </c>
      <c r="M2007">
        <v>0</v>
      </c>
      <c r="N2007">
        <v>0</v>
      </c>
      <c r="O2007">
        <v>1</v>
      </c>
      <c r="P2007" s="70" t="s">
        <v>25</v>
      </c>
      <c r="Q2007">
        <v>0</v>
      </c>
      <c r="R2007">
        <v>0</v>
      </c>
    </row>
    <row r="2008" spans="1:18" x14ac:dyDescent="0.25">
      <c r="A2008">
        <v>2008</v>
      </c>
      <c r="B2008" s="31" t="s">
        <v>8867</v>
      </c>
      <c r="C2008" s="70" t="s">
        <v>1359</v>
      </c>
      <c r="D2008" s="70" t="s">
        <v>21</v>
      </c>
      <c r="E2008" s="70" t="s">
        <v>2432</v>
      </c>
      <c r="F2008" s="70" t="s">
        <v>2581</v>
      </c>
      <c r="G2008" s="70" t="s">
        <v>2114</v>
      </c>
      <c r="H2008" s="70" t="s">
        <v>90</v>
      </c>
      <c r="I2008" s="70" t="s">
        <v>24</v>
      </c>
      <c r="J2008">
        <v>0.78500000000000003</v>
      </c>
      <c r="K2008">
        <v>0</v>
      </c>
      <c r="L2008">
        <v>24</v>
      </c>
      <c r="M2008">
        <v>0</v>
      </c>
      <c r="N2008">
        <v>0</v>
      </c>
      <c r="O2008">
        <v>1</v>
      </c>
      <c r="P2008" s="70" t="s">
        <v>25</v>
      </c>
      <c r="Q2008">
        <v>0</v>
      </c>
      <c r="R2008">
        <v>0</v>
      </c>
    </row>
    <row r="2009" spans="1:18" x14ac:dyDescent="0.25">
      <c r="A2009">
        <v>2009</v>
      </c>
      <c r="B2009" s="31" t="s">
        <v>8868</v>
      </c>
      <c r="C2009" s="70" t="s">
        <v>1360</v>
      </c>
      <c r="D2009" s="70" t="s">
        <v>36</v>
      </c>
      <c r="E2009" s="70" t="s">
        <v>2511</v>
      </c>
      <c r="F2009" s="70" t="s">
        <v>555</v>
      </c>
      <c r="G2009" s="70" t="s">
        <v>1361</v>
      </c>
      <c r="H2009" s="70" t="s">
        <v>103</v>
      </c>
      <c r="I2009" s="70" t="s">
        <v>24</v>
      </c>
      <c r="J2009">
        <v>1</v>
      </c>
      <c r="K2009">
        <v>1E-3</v>
      </c>
      <c r="L2009">
        <v>12</v>
      </c>
      <c r="M2009">
        <v>0</v>
      </c>
      <c r="N2009">
        <v>0</v>
      </c>
      <c r="O2009">
        <v>1</v>
      </c>
      <c r="P2009" s="70" t="s">
        <v>38</v>
      </c>
      <c r="Q2009">
        <v>0</v>
      </c>
      <c r="R2009">
        <v>0</v>
      </c>
    </row>
    <row r="2010" spans="1:18" x14ac:dyDescent="0.25">
      <c r="A2010">
        <v>2010</v>
      </c>
      <c r="B2010" s="31" t="s">
        <v>8869</v>
      </c>
      <c r="C2010" s="70" t="s">
        <v>1362</v>
      </c>
      <c r="D2010" s="70" t="s">
        <v>81</v>
      </c>
      <c r="E2010" s="70" t="s">
        <v>4905</v>
      </c>
      <c r="F2010" s="70" t="s">
        <v>4906</v>
      </c>
      <c r="G2010" s="70" t="s">
        <v>1361</v>
      </c>
      <c r="H2010" s="70" t="s">
        <v>103</v>
      </c>
      <c r="I2010" s="70" t="s">
        <v>24</v>
      </c>
      <c r="J2010">
        <v>1</v>
      </c>
      <c r="K2010">
        <v>1E-3</v>
      </c>
      <c r="L2010">
        <v>12</v>
      </c>
      <c r="M2010">
        <v>0</v>
      </c>
      <c r="N2010">
        <v>0</v>
      </c>
      <c r="O2010">
        <v>1</v>
      </c>
      <c r="P2010" s="70" t="s">
        <v>38</v>
      </c>
      <c r="Q2010">
        <v>0</v>
      </c>
      <c r="R2010">
        <v>0</v>
      </c>
    </row>
    <row r="2011" spans="1:18" x14ac:dyDescent="0.25">
      <c r="A2011">
        <v>2011</v>
      </c>
      <c r="B2011" s="31" t="s">
        <v>8870</v>
      </c>
      <c r="C2011" s="70" t="s">
        <v>1363</v>
      </c>
      <c r="D2011" s="70" t="s">
        <v>36</v>
      </c>
      <c r="E2011" s="70" t="s">
        <v>4418</v>
      </c>
      <c r="F2011" s="70" t="s">
        <v>4207</v>
      </c>
      <c r="G2011" s="70" t="s">
        <v>1361</v>
      </c>
      <c r="H2011" s="70" t="s">
        <v>103</v>
      </c>
      <c r="I2011" s="70" t="s">
        <v>24</v>
      </c>
      <c r="J2011">
        <v>0.5</v>
      </c>
      <c r="K2011">
        <v>1E-3</v>
      </c>
      <c r="L2011">
        <v>12</v>
      </c>
      <c r="M2011">
        <v>0</v>
      </c>
      <c r="N2011">
        <v>0</v>
      </c>
      <c r="O2011">
        <v>1</v>
      </c>
      <c r="P2011" s="70" t="s">
        <v>38</v>
      </c>
      <c r="Q2011">
        <v>0</v>
      </c>
      <c r="R2011">
        <v>0</v>
      </c>
    </row>
    <row r="2012" spans="1:18" x14ac:dyDescent="0.25">
      <c r="A2012">
        <v>2012</v>
      </c>
      <c r="B2012" s="31" t="s">
        <v>8871</v>
      </c>
      <c r="C2012" s="70" t="s">
        <v>1364</v>
      </c>
      <c r="D2012" s="70" t="s">
        <v>81</v>
      </c>
      <c r="E2012" s="70" t="s">
        <v>4470</v>
      </c>
      <c r="F2012" s="70" t="s">
        <v>4471</v>
      </c>
      <c r="G2012" s="70" t="s">
        <v>1361</v>
      </c>
      <c r="H2012" s="70" t="s">
        <v>103</v>
      </c>
      <c r="I2012" s="70" t="s">
        <v>24</v>
      </c>
      <c r="J2012">
        <v>1</v>
      </c>
      <c r="K2012">
        <v>2E-3</v>
      </c>
      <c r="L2012">
        <v>12</v>
      </c>
      <c r="M2012">
        <v>0</v>
      </c>
      <c r="N2012">
        <v>0</v>
      </c>
      <c r="O2012">
        <v>1</v>
      </c>
      <c r="P2012" s="70" t="s">
        <v>38</v>
      </c>
      <c r="Q2012">
        <v>0</v>
      </c>
      <c r="R2012">
        <v>0</v>
      </c>
    </row>
    <row r="2013" spans="1:18" x14ac:dyDescent="0.25">
      <c r="A2013">
        <v>2013</v>
      </c>
      <c r="B2013" s="31" t="s">
        <v>8872</v>
      </c>
      <c r="C2013" s="70" t="s">
        <v>1365</v>
      </c>
      <c r="D2013" s="70" t="s">
        <v>36</v>
      </c>
      <c r="E2013" s="70" t="s">
        <v>2511</v>
      </c>
      <c r="F2013" s="70" t="s">
        <v>555</v>
      </c>
      <c r="G2013" s="70" t="s">
        <v>1361</v>
      </c>
      <c r="H2013" s="70" t="s">
        <v>103</v>
      </c>
      <c r="I2013" s="70" t="s">
        <v>24</v>
      </c>
      <c r="J2013">
        <v>1</v>
      </c>
      <c r="K2013">
        <v>2E-3</v>
      </c>
      <c r="L2013">
        <v>12</v>
      </c>
      <c r="M2013">
        <v>0</v>
      </c>
      <c r="N2013">
        <v>0</v>
      </c>
      <c r="O2013">
        <v>1</v>
      </c>
      <c r="P2013" s="70" t="s">
        <v>38</v>
      </c>
      <c r="Q2013">
        <v>0</v>
      </c>
      <c r="R2013">
        <v>0</v>
      </c>
    </row>
    <row r="2014" spans="1:18" x14ac:dyDescent="0.25">
      <c r="A2014">
        <v>2014</v>
      </c>
      <c r="B2014" s="31" t="s">
        <v>8873</v>
      </c>
      <c r="C2014" s="70" t="s">
        <v>1366</v>
      </c>
      <c r="D2014" s="70" t="s">
        <v>36</v>
      </c>
      <c r="E2014" s="70" t="s">
        <v>4418</v>
      </c>
      <c r="F2014" s="70" t="s">
        <v>4491</v>
      </c>
      <c r="G2014" s="70" t="s">
        <v>1361</v>
      </c>
      <c r="H2014" s="70" t="s">
        <v>103</v>
      </c>
      <c r="I2014" s="70" t="s">
        <v>24</v>
      </c>
      <c r="J2014">
        <v>1</v>
      </c>
      <c r="K2014">
        <v>2E-3</v>
      </c>
      <c r="L2014">
        <v>12</v>
      </c>
      <c r="M2014">
        <v>0</v>
      </c>
      <c r="N2014">
        <v>0</v>
      </c>
      <c r="O2014">
        <v>1</v>
      </c>
      <c r="P2014" s="70" t="s">
        <v>38</v>
      </c>
      <c r="Q2014">
        <v>0</v>
      </c>
      <c r="R2014">
        <v>0</v>
      </c>
    </row>
    <row r="2015" spans="1:18" x14ac:dyDescent="0.25">
      <c r="A2015">
        <v>2015</v>
      </c>
      <c r="B2015" s="31" t="s">
        <v>8874</v>
      </c>
      <c r="C2015" s="70" t="s">
        <v>1367</v>
      </c>
      <c r="D2015" s="70" t="s">
        <v>81</v>
      </c>
      <c r="E2015" s="70" t="s">
        <v>354</v>
      </c>
      <c r="F2015" s="70" t="s">
        <v>4105</v>
      </c>
      <c r="G2015" s="70" t="s">
        <v>1361</v>
      </c>
      <c r="H2015" s="70" t="s">
        <v>103</v>
      </c>
      <c r="I2015" s="70" t="s">
        <v>24</v>
      </c>
      <c r="J2015">
        <v>1</v>
      </c>
      <c r="K2015">
        <v>2E-3</v>
      </c>
      <c r="L2015">
        <v>12</v>
      </c>
      <c r="M2015">
        <v>0</v>
      </c>
      <c r="N2015">
        <v>0</v>
      </c>
      <c r="O2015">
        <v>1</v>
      </c>
      <c r="P2015" s="70" t="s">
        <v>38</v>
      </c>
      <c r="Q2015">
        <v>0</v>
      </c>
      <c r="R2015">
        <v>0</v>
      </c>
    </row>
    <row r="2016" spans="1:18" x14ac:dyDescent="0.25">
      <c r="A2016">
        <v>2016</v>
      </c>
      <c r="B2016" s="31" t="s">
        <v>8875</v>
      </c>
      <c r="C2016" s="70" t="s">
        <v>1368</v>
      </c>
      <c r="D2016" s="70" t="s">
        <v>36</v>
      </c>
      <c r="E2016" s="70" t="s">
        <v>4492</v>
      </c>
      <c r="F2016" s="70" t="s">
        <v>4895</v>
      </c>
      <c r="G2016" s="70" t="s">
        <v>1361</v>
      </c>
      <c r="H2016" s="70" t="s">
        <v>103</v>
      </c>
      <c r="I2016" s="70" t="s">
        <v>24</v>
      </c>
      <c r="J2016">
        <v>1</v>
      </c>
      <c r="K2016">
        <v>1E-3</v>
      </c>
      <c r="L2016">
        <v>12</v>
      </c>
      <c r="M2016">
        <v>0</v>
      </c>
      <c r="N2016">
        <v>0</v>
      </c>
      <c r="O2016">
        <v>1</v>
      </c>
      <c r="P2016" s="70" t="s">
        <v>38</v>
      </c>
      <c r="Q2016">
        <v>0</v>
      </c>
      <c r="R2016">
        <v>0</v>
      </c>
    </row>
    <row r="2017" spans="1:18" x14ac:dyDescent="0.25">
      <c r="A2017">
        <v>2017</v>
      </c>
      <c r="B2017" s="31" t="s">
        <v>8876</v>
      </c>
      <c r="C2017" s="70" t="s">
        <v>1369</v>
      </c>
      <c r="D2017" s="70" t="s">
        <v>81</v>
      </c>
      <c r="E2017" s="70" t="s">
        <v>4905</v>
      </c>
      <c r="F2017" s="70" t="s">
        <v>4906</v>
      </c>
      <c r="G2017" s="70" t="s">
        <v>1361</v>
      </c>
      <c r="H2017" s="70" t="s">
        <v>103</v>
      </c>
      <c r="I2017" s="70" t="s">
        <v>24</v>
      </c>
      <c r="J2017">
        <v>1</v>
      </c>
      <c r="K2017">
        <v>1E-3</v>
      </c>
      <c r="L2017">
        <v>12</v>
      </c>
      <c r="M2017">
        <v>0</v>
      </c>
      <c r="N2017">
        <v>0</v>
      </c>
      <c r="O2017">
        <v>1</v>
      </c>
      <c r="P2017" s="70" t="s">
        <v>38</v>
      </c>
      <c r="Q2017">
        <v>0</v>
      </c>
      <c r="R2017">
        <v>0</v>
      </c>
    </row>
    <row r="2018" spans="1:18" x14ac:dyDescent="0.25">
      <c r="A2018">
        <v>2018</v>
      </c>
      <c r="B2018" s="31" t="s">
        <v>8877</v>
      </c>
      <c r="C2018" s="70" t="s">
        <v>1370</v>
      </c>
      <c r="D2018" s="70" t="s">
        <v>81</v>
      </c>
      <c r="E2018" s="70" t="s">
        <v>4470</v>
      </c>
      <c r="F2018" s="70" t="s">
        <v>4471</v>
      </c>
      <c r="G2018" s="70" t="s">
        <v>1361</v>
      </c>
      <c r="H2018" s="70" t="s">
        <v>103</v>
      </c>
      <c r="I2018" s="70" t="s">
        <v>24</v>
      </c>
      <c r="J2018">
        <v>0.5</v>
      </c>
      <c r="K2018">
        <v>2E-3</v>
      </c>
      <c r="L2018">
        <v>12</v>
      </c>
      <c r="M2018">
        <v>0</v>
      </c>
      <c r="N2018">
        <v>0</v>
      </c>
      <c r="O2018">
        <v>1</v>
      </c>
      <c r="P2018" s="70" t="s">
        <v>38</v>
      </c>
      <c r="Q2018">
        <v>0</v>
      </c>
      <c r="R2018">
        <v>0</v>
      </c>
    </row>
    <row r="2019" spans="1:18" x14ac:dyDescent="0.25">
      <c r="A2019">
        <v>2019</v>
      </c>
      <c r="B2019" s="31" t="s">
        <v>8878</v>
      </c>
      <c r="C2019" s="70" t="s">
        <v>1371</v>
      </c>
      <c r="D2019" s="70" t="s">
        <v>327</v>
      </c>
      <c r="E2019" s="70" t="s">
        <v>4295</v>
      </c>
      <c r="F2019" s="70" t="s">
        <v>63</v>
      </c>
      <c r="G2019" s="70" t="s">
        <v>1372</v>
      </c>
      <c r="H2019" s="70" t="s">
        <v>195</v>
      </c>
      <c r="I2019" s="70" t="s">
        <v>24</v>
      </c>
      <c r="J2019">
        <v>7.4999999999999997E-2</v>
      </c>
      <c r="K2019">
        <v>6.9999999999999994E-5</v>
      </c>
      <c r="L2019">
        <v>10</v>
      </c>
      <c r="M2019">
        <v>0</v>
      </c>
      <c r="N2019">
        <v>0</v>
      </c>
      <c r="O2019">
        <v>1</v>
      </c>
      <c r="P2019" s="70" t="s">
        <v>336</v>
      </c>
      <c r="Q2019">
        <v>0</v>
      </c>
      <c r="R2019">
        <v>0</v>
      </c>
    </row>
    <row r="2020" spans="1:18" x14ac:dyDescent="0.25">
      <c r="A2020">
        <v>2020</v>
      </c>
      <c r="B2020" s="31" t="s">
        <v>8879</v>
      </c>
      <c r="C2020" s="70" t="s">
        <v>2633</v>
      </c>
      <c r="D2020" s="70" t="s">
        <v>166</v>
      </c>
      <c r="E2020" s="70" t="s">
        <v>4422</v>
      </c>
      <c r="F2020" s="70" t="s">
        <v>4535</v>
      </c>
      <c r="G2020" s="70" t="s">
        <v>1373</v>
      </c>
      <c r="H2020" s="70" t="s">
        <v>90</v>
      </c>
      <c r="I2020" s="70" t="s">
        <v>24</v>
      </c>
      <c r="J2020">
        <v>0.17</v>
      </c>
      <c r="K2020">
        <v>4.0000000000000001E-3</v>
      </c>
      <c r="L2020">
        <v>24</v>
      </c>
      <c r="M2020">
        <v>0</v>
      </c>
      <c r="N2020">
        <v>0</v>
      </c>
      <c r="O2020">
        <v>1</v>
      </c>
      <c r="P2020" s="70" t="s">
        <v>91</v>
      </c>
      <c r="Q2020">
        <v>0</v>
      </c>
      <c r="R2020">
        <v>0</v>
      </c>
    </row>
    <row r="2021" spans="1:18" x14ac:dyDescent="0.25">
      <c r="A2021">
        <v>2021</v>
      </c>
      <c r="B2021" s="31" t="s">
        <v>8880</v>
      </c>
      <c r="C2021" s="70" t="s">
        <v>2634</v>
      </c>
      <c r="D2021" s="70" t="s">
        <v>166</v>
      </c>
      <c r="E2021" s="70" t="s">
        <v>4422</v>
      </c>
      <c r="F2021" s="70" t="s">
        <v>4535</v>
      </c>
      <c r="G2021" s="70" t="s">
        <v>1373</v>
      </c>
      <c r="H2021" s="70" t="s">
        <v>90</v>
      </c>
      <c r="I2021" s="70" t="s">
        <v>24</v>
      </c>
      <c r="J2021">
        <v>0.17</v>
      </c>
      <c r="K2021">
        <v>4.0000000000000001E-3</v>
      </c>
      <c r="L2021">
        <v>24</v>
      </c>
      <c r="M2021">
        <v>0</v>
      </c>
      <c r="N2021">
        <v>0</v>
      </c>
      <c r="O2021">
        <v>1</v>
      </c>
      <c r="P2021" s="70" t="s">
        <v>91</v>
      </c>
      <c r="Q2021">
        <v>0</v>
      </c>
      <c r="R2021">
        <v>0</v>
      </c>
    </row>
    <row r="2022" spans="1:18" x14ac:dyDescent="0.25">
      <c r="A2022">
        <v>2022</v>
      </c>
      <c r="B2022" s="31" t="s">
        <v>8881</v>
      </c>
      <c r="C2022" s="70" t="s">
        <v>3627</v>
      </c>
      <c r="D2022" s="70" t="s">
        <v>166</v>
      </c>
      <c r="E2022" s="70" t="s">
        <v>4136</v>
      </c>
      <c r="F2022" s="70" t="s">
        <v>2690</v>
      </c>
      <c r="G2022" s="70" t="s">
        <v>1374</v>
      </c>
      <c r="H2022" s="70" t="s">
        <v>1331</v>
      </c>
      <c r="I2022" s="70" t="s">
        <v>24</v>
      </c>
      <c r="J2022">
        <v>1</v>
      </c>
      <c r="K2022">
        <v>0</v>
      </c>
      <c r="L2022">
        <v>25</v>
      </c>
      <c r="M2022">
        <v>0</v>
      </c>
      <c r="N2022">
        <v>0</v>
      </c>
      <c r="O2022">
        <v>1</v>
      </c>
      <c r="P2022" s="70" t="s">
        <v>75</v>
      </c>
      <c r="Q2022">
        <v>0</v>
      </c>
      <c r="R2022">
        <v>0</v>
      </c>
    </row>
    <row r="2023" spans="1:18" x14ac:dyDescent="0.25">
      <c r="A2023">
        <v>2023</v>
      </c>
      <c r="B2023" s="31" t="s">
        <v>8882</v>
      </c>
      <c r="C2023" s="70" t="s">
        <v>1375</v>
      </c>
      <c r="D2023" s="70" t="s">
        <v>881</v>
      </c>
      <c r="E2023" s="70" t="s">
        <v>2380</v>
      </c>
      <c r="F2023" s="70" t="s">
        <v>2381</v>
      </c>
      <c r="G2023" s="70" t="s">
        <v>1376</v>
      </c>
      <c r="H2023" s="70" t="s">
        <v>90</v>
      </c>
      <c r="I2023" s="70" t="s">
        <v>24</v>
      </c>
      <c r="J2023">
        <v>1</v>
      </c>
      <c r="K2023">
        <v>1E-3</v>
      </c>
      <c r="L2023">
        <v>24</v>
      </c>
      <c r="M2023">
        <v>0</v>
      </c>
      <c r="N2023">
        <v>0</v>
      </c>
      <c r="O2023">
        <v>1</v>
      </c>
      <c r="P2023" s="70" t="s">
        <v>75</v>
      </c>
      <c r="Q2023">
        <v>0</v>
      </c>
      <c r="R2023">
        <v>0</v>
      </c>
    </row>
    <row r="2024" spans="1:18" x14ac:dyDescent="0.25">
      <c r="A2024">
        <v>2024</v>
      </c>
      <c r="B2024" s="31" t="s">
        <v>8883</v>
      </c>
      <c r="C2024" s="70" t="s">
        <v>1377</v>
      </c>
      <c r="D2024" s="70" t="s">
        <v>881</v>
      </c>
      <c r="E2024" s="70" t="s">
        <v>2380</v>
      </c>
      <c r="F2024" s="70" t="s">
        <v>2381</v>
      </c>
      <c r="G2024" s="70" t="s">
        <v>163</v>
      </c>
      <c r="H2024" s="70" t="s">
        <v>90</v>
      </c>
      <c r="I2024" s="70" t="s">
        <v>24</v>
      </c>
      <c r="J2024">
        <v>1</v>
      </c>
      <c r="K2024">
        <v>1E-3</v>
      </c>
      <c r="L2024">
        <v>24</v>
      </c>
      <c r="M2024">
        <v>0</v>
      </c>
      <c r="N2024">
        <v>0</v>
      </c>
      <c r="O2024">
        <v>1</v>
      </c>
      <c r="P2024" s="70" t="s">
        <v>75</v>
      </c>
      <c r="Q2024">
        <v>0</v>
      </c>
      <c r="R2024">
        <v>0</v>
      </c>
    </row>
    <row r="2025" spans="1:18" x14ac:dyDescent="0.25">
      <c r="A2025">
        <v>2025</v>
      </c>
      <c r="B2025" s="31" t="s">
        <v>8884</v>
      </c>
      <c r="C2025" s="70" t="s">
        <v>3646</v>
      </c>
      <c r="D2025" s="70" t="s">
        <v>881</v>
      </c>
      <c r="E2025" s="70" t="s">
        <v>4186</v>
      </c>
      <c r="F2025" s="70" t="s">
        <v>4187</v>
      </c>
      <c r="G2025" s="70" t="s">
        <v>4966</v>
      </c>
      <c r="H2025" s="70" t="s">
        <v>195</v>
      </c>
      <c r="I2025" s="70" t="s">
        <v>24</v>
      </c>
      <c r="J2025">
        <v>0.5</v>
      </c>
      <c r="K2025">
        <v>7.0000000000000001E-3</v>
      </c>
      <c r="L2025">
        <v>10</v>
      </c>
      <c r="M2025">
        <v>0</v>
      </c>
      <c r="N2025">
        <v>0</v>
      </c>
      <c r="O2025">
        <v>1</v>
      </c>
      <c r="P2025" s="70" t="s">
        <v>75</v>
      </c>
      <c r="Q2025">
        <v>0</v>
      </c>
      <c r="R2025">
        <v>0</v>
      </c>
    </row>
    <row r="2026" spans="1:18" x14ac:dyDescent="0.25">
      <c r="A2026">
        <v>2026</v>
      </c>
      <c r="B2026" s="31" t="s">
        <v>8885</v>
      </c>
      <c r="C2026" s="70" t="s">
        <v>3925</v>
      </c>
      <c r="D2026" s="70" t="s">
        <v>881</v>
      </c>
      <c r="E2026" s="70" t="s">
        <v>4186</v>
      </c>
      <c r="F2026" s="70" t="s">
        <v>4187</v>
      </c>
      <c r="G2026" s="70" t="s">
        <v>4966</v>
      </c>
      <c r="H2026" s="70" t="s">
        <v>90</v>
      </c>
      <c r="I2026" s="70" t="s">
        <v>24</v>
      </c>
      <c r="J2026">
        <v>0.2</v>
      </c>
      <c r="K2026">
        <v>5.0000000000000001E-3</v>
      </c>
      <c r="L2026">
        <v>24</v>
      </c>
      <c r="M2026">
        <v>0</v>
      </c>
      <c r="N2026">
        <v>0</v>
      </c>
      <c r="O2026">
        <v>1</v>
      </c>
      <c r="P2026" s="70" t="s">
        <v>75</v>
      </c>
      <c r="Q2026">
        <v>0</v>
      </c>
      <c r="R2026">
        <v>0</v>
      </c>
    </row>
    <row r="2027" spans="1:18" x14ac:dyDescent="0.25">
      <c r="A2027">
        <v>2027</v>
      </c>
      <c r="B2027" s="31" t="s">
        <v>8886</v>
      </c>
      <c r="C2027" s="70" t="s">
        <v>3647</v>
      </c>
      <c r="D2027" s="70" t="s">
        <v>881</v>
      </c>
      <c r="E2027" s="70" t="s">
        <v>4186</v>
      </c>
      <c r="F2027" s="70" t="s">
        <v>121</v>
      </c>
      <c r="G2027" s="70" t="s">
        <v>4966</v>
      </c>
      <c r="H2027" s="70" t="s">
        <v>103</v>
      </c>
      <c r="I2027" s="70" t="s">
        <v>24</v>
      </c>
      <c r="J2027">
        <v>0.25</v>
      </c>
      <c r="K2027">
        <v>5.0000000000000001E-3</v>
      </c>
      <c r="L2027">
        <v>12</v>
      </c>
      <c r="M2027">
        <v>0</v>
      </c>
      <c r="N2027">
        <v>0</v>
      </c>
      <c r="O2027">
        <v>1</v>
      </c>
      <c r="P2027" s="70" t="s">
        <v>75</v>
      </c>
      <c r="Q2027">
        <v>0</v>
      </c>
      <c r="R2027">
        <v>0</v>
      </c>
    </row>
    <row r="2028" spans="1:18" x14ac:dyDescent="0.25">
      <c r="A2028">
        <v>2028</v>
      </c>
      <c r="B2028" s="31" t="s">
        <v>8887</v>
      </c>
      <c r="C2028" s="70" t="s">
        <v>3218</v>
      </c>
      <c r="D2028" s="70" t="s">
        <v>881</v>
      </c>
      <c r="E2028" s="70" t="s">
        <v>4186</v>
      </c>
      <c r="F2028" s="70" t="s">
        <v>4187</v>
      </c>
      <c r="G2028" s="70" t="s">
        <v>4967</v>
      </c>
      <c r="H2028" s="70" t="s">
        <v>195</v>
      </c>
      <c r="I2028" s="70" t="s">
        <v>24</v>
      </c>
      <c r="J2028">
        <v>0.5</v>
      </c>
      <c r="K2028">
        <v>1E-3</v>
      </c>
      <c r="L2028">
        <v>10</v>
      </c>
      <c r="M2028">
        <v>0</v>
      </c>
      <c r="N2028">
        <v>0</v>
      </c>
      <c r="O2028">
        <v>1</v>
      </c>
      <c r="P2028" s="70" t="s">
        <v>75</v>
      </c>
      <c r="Q2028">
        <v>0</v>
      </c>
      <c r="R2028">
        <v>0</v>
      </c>
    </row>
    <row r="2029" spans="1:18" x14ac:dyDescent="0.25">
      <c r="A2029">
        <v>2029</v>
      </c>
      <c r="B2029" s="31" t="s">
        <v>8888</v>
      </c>
      <c r="C2029" s="70" t="s">
        <v>3570</v>
      </c>
      <c r="D2029" s="70" t="s">
        <v>881</v>
      </c>
      <c r="E2029" s="70" t="s">
        <v>4186</v>
      </c>
      <c r="F2029" s="70" t="s">
        <v>4187</v>
      </c>
      <c r="G2029" s="70" t="s">
        <v>4967</v>
      </c>
      <c r="H2029" s="70" t="s">
        <v>90</v>
      </c>
      <c r="I2029" s="70" t="s">
        <v>24</v>
      </c>
      <c r="J2029">
        <v>0.2</v>
      </c>
      <c r="K2029">
        <v>1E-3</v>
      </c>
      <c r="L2029">
        <v>24</v>
      </c>
      <c r="M2029">
        <v>0</v>
      </c>
      <c r="N2029">
        <v>0</v>
      </c>
      <c r="O2029">
        <v>1</v>
      </c>
      <c r="P2029" s="70" t="s">
        <v>75</v>
      </c>
      <c r="Q2029">
        <v>0</v>
      </c>
      <c r="R2029">
        <v>0</v>
      </c>
    </row>
    <row r="2030" spans="1:18" x14ac:dyDescent="0.25">
      <c r="A2030">
        <v>2030</v>
      </c>
      <c r="B2030" s="31" t="s">
        <v>8889</v>
      </c>
      <c r="C2030" s="70" t="s">
        <v>3924</v>
      </c>
      <c r="D2030" s="70" t="s">
        <v>881</v>
      </c>
      <c r="E2030" s="70" t="s">
        <v>4186</v>
      </c>
      <c r="F2030" s="70" t="s">
        <v>4187</v>
      </c>
      <c r="G2030" s="70" t="s">
        <v>4966</v>
      </c>
      <c r="H2030" s="70" t="s">
        <v>187</v>
      </c>
      <c r="I2030" s="70" t="s">
        <v>24</v>
      </c>
      <c r="J2030">
        <v>0.1</v>
      </c>
      <c r="K2030">
        <v>0</v>
      </c>
      <c r="L2030">
        <v>50</v>
      </c>
      <c r="M2030">
        <v>0</v>
      </c>
      <c r="N2030">
        <v>0</v>
      </c>
      <c r="O2030">
        <v>1</v>
      </c>
      <c r="P2030" s="70" t="s">
        <v>75</v>
      </c>
      <c r="Q2030">
        <v>0</v>
      </c>
      <c r="R2030">
        <v>0</v>
      </c>
    </row>
    <row r="2031" spans="1:18" x14ac:dyDescent="0.25">
      <c r="A2031">
        <v>2031</v>
      </c>
      <c r="B2031" s="31" t="s">
        <v>8890</v>
      </c>
      <c r="C2031" s="70" t="s">
        <v>3510</v>
      </c>
      <c r="D2031" s="70" t="s">
        <v>881</v>
      </c>
      <c r="E2031" s="70" t="s">
        <v>4186</v>
      </c>
      <c r="F2031" s="70" t="s">
        <v>4187</v>
      </c>
      <c r="G2031" s="70" t="s">
        <v>4967</v>
      </c>
      <c r="H2031" s="70" t="s">
        <v>187</v>
      </c>
      <c r="I2031" s="70" t="s">
        <v>24</v>
      </c>
      <c r="J2031">
        <v>0.1</v>
      </c>
      <c r="K2031">
        <v>1E-3</v>
      </c>
      <c r="L2031">
        <v>50</v>
      </c>
      <c r="M2031">
        <v>0</v>
      </c>
      <c r="N2031">
        <v>0</v>
      </c>
      <c r="O2031">
        <v>1</v>
      </c>
      <c r="P2031" s="70" t="s">
        <v>75</v>
      </c>
      <c r="Q2031">
        <v>0</v>
      </c>
      <c r="R2031">
        <v>0</v>
      </c>
    </row>
    <row r="2032" spans="1:18" x14ac:dyDescent="0.25">
      <c r="A2032">
        <v>2032</v>
      </c>
      <c r="B2032" s="31" t="s">
        <v>8891</v>
      </c>
      <c r="C2032" s="70" t="s">
        <v>4968</v>
      </c>
      <c r="D2032" s="70" t="s">
        <v>881</v>
      </c>
      <c r="E2032" s="70" t="s">
        <v>2402</v>
      </c>
      <c r="F2032" s="70" t="s">
        <v>2403</v>
      </c>
      <c r="G2032" s="70" t="s">
        <v>35</v>
      </c>
      <c r="H2032" s="70" t="s">
        <v>59</v>
      </c>
      <c r="I2032" s="70" t="s">
        <v>24</v>
      </c>
      <c r="J2032">
        <v>0.45400000000000001</v>
      </c>
      <c r="K2032">
        <v>1E-3</v>
      </c>
      <c r="L2032">
        <v>12</v>
      </c>
      <c r="M2032">
        <v>0</v>
      </c>
      <c r="N2032">
        <v>0</v>
      </c>
      <c r="O2032">
        <v>0</v>
      </c>
      <c r="P2032" s="70" t="s">
        <v>75</v>
      </c>
      <c r="Q2032">
        <v>0</v>
      </c>
      <c r="R2032">
        <v>0</v>
      </c>
    </row>
    <row r="2033" spans="1:18" x14ac:dyDescent="0.25">
      <c r="A2033">
        <v>2033</v>
      </c>
      <c r="B2033" s="31" t="s">
        <v>8892</v>
      </c>
      <c r="C2033" s="70" t="s">
        <v>4969</v>
      </c>
      <c r="D2033" s="70" t="s">
        <v>881</v>
      </c>
      <c r="E2033" s="70" t="s">
        <v>2402</v>
      </c>
      <c r="F2033" s="70" t="s">
        <v>2403</v>
      </c>
      <c r="G2033" s="70" t="s">
        <v>35</v>
      </c>
      <c r="H2033" s="70" t="s">
        <v>222</v>
      </c>
      <c r="I2033" s="70" t="s">
        <v>24</v>
      </c>
      <c r="J2033">
        <v>0.25</v>
      </c>
      <c r="K2033">
        <v>0</v>
      </c>
      <c r="L2033">
        <v>24</v>
      </c>
      <c r="M2033">
        <v>0</v>
      </c>
      <c r="N2033">
        <v>0</v>
      </c>
      <c r="O2033">
        <v>1</v>
      </c>
      <c r="P2033" s="70" t="s">
        <v>75</v>
      </c>
      <c r="Q2033">
        <v>0</v>
      </c>
      <c r="R2033">
        <v>0</v>
      </c>
    </row>
    <row r="2034" spans="1:18" x14ac:dyDescent="0.25">
      <c r="A2034">
        <v>2034</v>
      </c>
      <c r="B2034" s="31" t="s">
        <v>8893</v>
      </c>
      <c r="C2034" s="70" t="s">
        <v>1378</v>
      </c>
      <c r="D2034" s="70" t="s">
        <v>166</v>
      </c>
      <c r="E2034" s="70" t="s">
        <v>2396</v>
      </c>
      <c r="F2034" s="70" t="s">
        <v>2397</v>
      </c>
      <c r="G2034" s="70" t="s">
        <v>4970</v>
      </c>
      <c r="H2034" s="70" t="s">
        <v>90</v>
      </c>
      <c r="I2034" s="70" t="s">
        <v>24</v>
      </c>
      <c r="J2034">
        <v>0.15</v>
      </c>
      <c r="K2034">
        <v>3.7125E-4</v>
      </c>
      <c r="L2034">
        <v>24</v>
      </c>
      <c r="M2034">
        <v>0</v>
      </c>
      <c r="N2034">
        <v>0</v>
      </c>
      <c r="O2034">
        <v>1</v>
      </c>
      <c r="P2034" s="70" t="s">
        <v>91</v>
      </c>
      <c r="Q2034">
        <v>0</v>
      </c>
      <c r="R2034">
        <v>0</v>
      </c>
    </row>
    <row r="2035" spans="1:18" x14ac:dyDescent="0.25">
      <c r="A2035">
        <v>2035</v>
      </c>
      <c r="B2035" s="31" t="s">
        <v>8894</v>
      </c>
      <c r="C2035" s="70" t="s">
        <v>1379</v>
      </c>
      <c r="D2035" s="70" t="s">
        <v>166</v>
      </c>
      <c r="E2035" s="70" t="s">
        <v>2396</v>
      </c>
      <c r="F2035" s="70" t="s">
        <v>2397</v>
      </c>
      <c r="G2035" s="70" t="s">
        <v>4970</v>
      </c>
      <c r="H2035" s="70" t="s">
        <v>103</v>
      </c>
      <c r="I2035" s="70" t="s">
        <v>24</v>
      </c>
      <c r="J2035">
        <v>0.3</v>
      </c>
      <c r="K2035">
        <v>6.7650000000000002E-4</v>
      </c>
      <c r="L2035">
        <v>12</v>
      </c>
      <c r="M2035">
        <v>0</v>
      </c>
      <c r="N2035">
        <v>0</v>
      </c>
      <c r="O2035">
        <v>1</v>
      </c>
      <c r="P2035" s="70" t="s">
        <v>91</v>
      </c>
      <c r="Q2035">
        <v>0</v>
      </c>
      <c r="R2035">
        <v>0</v>
      </c>
    </row>
    <row r="2036" spans="1:18" x14ac:dyDescent="0.25">
      <c r="A2036">
        <v>2036</v>
      </c>
      <c r="B2036" s="31" t="s">
        <v>8895</v>
      </c>
      <c r="C2036" s="70" t="s">
        <v>1380</v>
      </c>
      <c r="D2036" s="70" t="s">
        <v>166</v>
      </c>
      <c r="E2036" s="70" t="s">
        <v>2396</v>
      </c>
      <c r="F2036" s="70" t="s">
        <v>2397</v>
      </c>
      <c r="G2036" s="70" t="s">
        <v>4970</v>
      </c>
      <c r="H2036" s="70" t="s">
        <v>90</v>
      </c>
      <c r="I2036" s="70" t="s">
        <v>24</v>
      </c>
      <c r="J2036">
        <v>0.15</v>
      </c>
      <c r="K2036">
        <v>3.7125E-4</v>
      </c>
      <c r="L2036">
        <v>24</v>
      </c>
      <c r="M2036">
        <v>0</v>
      </c>
      <c r="N2036">
        <v>0</v>
      </c>
      <c r="O2036">
        <v>1</v>
      </c>
      <c r="P2036" s="70" t="s">
        <v>91</v>
      </c>
      <c r="Q2036">
        <v>0</v>
      </c>
      <c r="R2036">
        <v>0</v>
      </c>
    </row>
    <row r="2037" spans="1:18" x14ac:dyDescent="0.25">
      <c r="A2037">
        <v>2037</v>
      </c>
      <c r="B2037" s="31" t="s">
        <v>8896</v>
      </c>
      <c r="C2037" s="70" t="s">
        <v>1381</v>
      </c>
      <c r="D2037" s="70" t="s">
        <v>166</v>
      </c>
      <c r="E2037" s="70" t="s">
        <v>2396</v>
      </c>
      <c r="F2037" s="70" t="s">
        <v>2397</v>
      </c>
      <c r="G2037" s="70" t="s">
        <v>4970</v>
      </c>
      <c r="H2037" s="70" t="s">
        <v>103</v>
      </c>
      <c r="I2037" s="70" t="s">
        <v>24</v>
      </c>
      <c r="J2037">
        <v>0.3</v>
      </c>
      <c r="K2037">
        <v>6.7650000000000002E-4</v>
      </c>
      <c r="L2037">
        <v>12</v>
      </c>
      <c r="M2037">
        <v>0</v>
      </c>
      <c r="N2037">
        <v>0</v>
      </c>
      <c r="O2037">
        <v>1</v>
      </c>
      <c r="P2037" s="70" t="s">
        <v>91</v>
      </c>
      <c r="Q2037">
        <v>0</v>
      </c>
      <c r="R2037">
        <v>0</v>
      </c>
    </row>
    <row r="2038" spans="1:18" x14ac:dyDescent="0.25">
      <c r="A2038">
        <v>2038</v>
      </c>
      <c r="B2038" s="31" t="s">
        <v>8897</v>
      </c>
      <c r="C2038" s="70" t="s">
        <v>1382</v>
      </c>
      <c r="D2038" s="70" t="s">
        <v>881</v>
      </c>
      <c r="E2038" s="70" t="s">
        <v>4392</v>
      </c>
      <c r="F2038" s="70" t="s">
        <v>2381</v>
      </c>
      <c r="G2038" s="70" t="s">
        <v>4970</v>
      </c>
      <c r="H2038" s="70" t="s">
        <v>103</v>
      </c>
      <c r="I2038" s="70" t="s">
        <v>24</v>
      </c>
      <c r="J2038">
        <v>1</v>
      </c>
      <c r="K2038">
        <v>1.4437499999999999E-3</v>
      </c>
      <c r="L2038">
        <v>12</v>
      </c>
      <c r="M2038">
        <v>0</v>
      </c>
      <c r="N2038">
        <v>0</v>
      </c>
      <c r="O2038">
        <v>1</v>
      </c>
      <c r="P2038" s="70" t="s">
        <v>75</v>
      </c>
      <c r="Q2038">
        <v>0</v>
      </c>
      <c r="R2038">
        <v>0</v>
      </c>
    </row>
    <row r="2039" spans="1:18" x14ac:dyDescent="0.25">
      <c r="A2039">
        <v>2039</v>
      </c>
      <c r="B2039" s="31" t="s">
        <v>8898</v>
      </c>
      <c r="C2039" s="70" t="s">
        <v>1383</v>
      </c>
      <c r="D2039" s="70" t="s">
        <v>166</v>
      </c>
      <c r="E2039" s="70" t="s">
        <v>4488</v>
      </c>
      <c r="F2039" s="70" t="s">
        <v>4520</v>
      </c>
      <c r="G2039" s="70" t="s">
        <v>4970</v>
      </c>
      <c r="H2039" s="70" t="s">
        <v>103</v>
      </c>
      <c r="I2039" s="70" t="s">
        <v>24</v>
      </c>
      <c r="J2039">
        <v>0.2</v>
      </c>
      <c r="K2039">
        <v>0</v>
      </c>
      <c r="L2039">
        <v>12</v>
      </c>
      <c r="M2039">
        <v>0</v>
      </c>
      <c r="N2039">
        <v>0</v>
      </c>
      <c r="O2039">
        <v>1</v>
      </c>
      <c r="P2039" s="70" t="s">
        <v>91</v>
      </c>
      <c r="Q2039">
        <v>0</v>
      </c>
      <c r="R2039">
        <v>0</v>
      </c>
    </row>
    <row r="2040" spans="1:18" x14ac:dyDescent="0.25">
      <c r="A2040">
        <v>2040</v>
      </c>
      <c r="B2040" s="31" t="s">
        <v>8899</v>
      </c>
      <c r="C2040" s="70" t="s">
        <v>4971</v>
      </c>
      <c r="D2040" s="70" t="s">
        <v>166</v>
      </c>
      <c r="E2040" s="70" t="s">
        <v>2396</v>
      </c>
      <c r="F2040" s="70" t="s">
        <v>2397</v>
      </c>
      <c r="G2040" s="70" t="s">
        <v>4970</v>
      </c>
      <c r="H2040" s="70" t="s">
        <v>673</v>
      </c>
      <c r="I2040" s="70" t="s">
        <v>24</v>
      </c>
      <c r="J2040">
        <v>0.33</v>
      </c>
      <c r="K2040">
        <v>0</v>
      </c>
      <c r="L2040">
        <v>8</v>
      </c>
      <c r="M2040">
        <v>0</v>
      </c>
      <c r="N2040">
        <v>0</v>
      </c>
      <c r="O2040">
        <v>1</v>
      </c>
      <c r="P2040" s="70" t="s">
        <v>91</v>
      </c>
      <c r="Q2040">
        <v>0</v>
      </c>
      <c r="R2040">
        <v>0</v>
      </c>
    </row>
    <row r="2041" spans="1:18" x14ac:dyDescent="0.25">
      <c r="A2041">
        <v>2041</v>
      </c>
      <c r="B2041" s="31" t="s">
        <v>8900</v>
      </c>
      <c r="C2041" s="70" t="s">
        <v>6512</v>
      </c>
      <c r="D2041" s="70" t="s">
        <v>214</v>
      </c>
      <c r="E2041" s="70" t="s">
        <v>215</v>
      </c>
      <c r="F2041" s="70" t="s">
        <v>992</v>
      </c>
      <c r="G2041" s="70" t="s">
        <v>1384</v>
      </c>
      <c r="H2041" s="70" t="s">
        <v>103</v>
      </c>
      <c r="I2041" s="70" t="s">
        <v>24</v>
      </c>
      <c r="J2041">
        <v>2.5000000000000001E-2</v>
      </c>
      <c r="K2041">
        <v>0</v>
      </c>
      <c r="L2041">
        <v>12</v>
      </c>
      <c r="M2041">
        <v>0</v>
      </c>
      <c r="N2041">
        <v>0</v>
      </c>
      <c r="O2041">
        <v>1</v>
      </c>
      <c r="P2041" s="70" t="s">
        <v>336</v>
      </c>
      <c r="Q2041">
        <v>0</v>
      </c>
      <c r="R2041">
        <v>0</v>
      </c>
    </row>
    <row r="2042" spans="1:18" x14ac:dyDescent="0.25">
      <c r="A2042">
        <v>2042</v>
      </c>
      <c r="B2042" s="31" t="s">
        <v>8901</v>
      </c>
      <c r="C2042" s="70" t="s">
        <v>6513</v>
      </c>
      <c r="D2042" s="70" t="s">
        <v>214</v>
      </c>
      <c r="E2042" s="70" t="s">
        <v>215</v>
      </c>
      <c r="F2042" s="70" t="s">
        <v>992</v>
      </c>
      <c r="G2042" s="70" t="s">
        <v>1384</v>
      </c>
      <c r="H2042" s="70" t="s">
        <v>103</v>
      </c>
      <c r="I2042" s="70" t="s">
        <v>24</v>
      </c>
      <c r="J2042">
        <v>0.16</v>
      </c>
      <c r="K2042">
        <v>0</v>
      </c>
      <c r="L2042">
        <v>12</v>
      </c>
      <c r="M2042">
        <v>0</v>
      </c>
      <c r="N2042">
        <v>0</v>
      </c>
      <c r="O2042">
        <v>1</v>
      </c>
      <c r="P2042" s="70" t="s">
        <v>336</v>
      </c>
      <c r="Q2042">
        <v>0</v>
      </c>
      <c r="R2042">
        <v>0</v>
      </c>
    </row>
    <row r="2043" spans="1:18" x14ac:dyDescent="0.25">
      <c r="A2043">
        <v>2043</v>
      </c>
      <c r="B2043" s="31" t="s">
        <v>8902</v>
      </c>
      <c r="C2043" s="70" t="s">
        <v>6514</v>
      </c>
      <c r="D2043" s="70" t="s">
        <v>214</v>
      </c>
      <c r="E2043" s="70" t="s">
        <v>215</v>
      </c>
      <c r="F2043" s="70" t="s">
        <v>992</v>
      </c>
      <c r="G2043" s="70" t="s">
        <v>1384</v>
      </c>
      <c r="H2043" s="70" t="s">
        <v>29</v>
      </c>
      <c r="I2043" s="70" t="s">
        <v>29</v>
      </c>
      <c r="J2043">
        <v>1</v>
      </c>
      <c r="K2043">
        <v>0</v>
      </c>
      <c r="L2043">
        <v>10</v>
      </c>
      <c r="M2043">
        <v>0</v>
      </c>
      <c r="N2043">
        <v>0</v>
      </c>
      <c r="O2043">
        <v>1</v>
      </c>
      <c r="P2043" s="70" t="s">
        <v>336</v>
      </c>
      <c r="Q2043">
        <v>0</v>
      </c>
      <c r="R2043">
        <v>0</v>
      </c>
    </row>
    <row r="2044" spans="1:18" x14ac:dyDescent="0.25">
      <c r="A2044">
        <v>2044</v>
      </c>
      <c r="B2044" s="31" t="s">
        <v>8903</v>
      </c>
      <c r="C2044" s="70" t="s">
        <v>6515</v>
      </c>
      <c r="D2044" s="70" t="s">
        <v>214</v>
      </c>
      <c r="E2044" s="70" t="s">
        <v>215</v>
      </c>
      <c r="F2044" s="70" t="s">
        <v>992</v>
      </c>
      <c r="G2044" s="70" t="s">
        <v>1384</v>
      </c>
      <c r="H2044" s="70" t="s">
        <v>103</v>
      </c>
      <c r="I2044" s="70" t="s">
        <v>24</v>
      </c>
      <c r="J2044">
        <v>0.16</v>
      </c>
      <c r="K2044">
        <v>0</v>
      </c>
      <c r="L2044">
        <v>12</v>
      </c>
      <c r="M2044">
        <v>0</v>
      </c>
      <c r="N2044">
        <v>0</v>
      </c>
      <c r="O2044">
        <v>1</v>
      </c>
      <c r="P2044" s="70" t="s">
        <v>336</v>
      </c>
      <c r="Q2044">
        <v>0</v>
      </c>
      <c r="R2044">
        <v>0</v>
      </c>
    </row>
    <row r="2045" spans="1:18" x14ac:dyDescent="0.25">
      <c r="A2045">
        <v>2045</v>
      </c>
      <c r="B2045" s="31" t="s">
        <v>8904</v>
      </c>
      <c r="C2045" s="70" t="s">
        <v>1385</v>
      </c>
      <c r="D2045" s="70" t="s">
        <v>214</v>
      </c>
      <c r="E2045" s="70" t="s">
        <v>215</v>
      </c>
      <c r="F2045" s="70" t="s">
        <v>992</v>
      </c>
      <c r="G2045" s="70" t="s">
        <v>1384</v>
      </c>
      <c r="H2045" s="70" t="s">
        <v>59</v>
      </c>
      <c r="I2045" s="70" t="s">
        <v>24</v>
      </c>
      <c r="J2045">
        <v>2.5000000000000001E-2</v>
      </c>
      <c r="K2045">
        <v>8.3999999999999995E-5</v>
      </c>
      <c r="L2045">
        <v>12</v>
      </c>
      <c r="M2045">
        <v>0</v>
      </c>
      <c r="N2045">
        <v>0</v>
      </c>
      <c r="O2045">
        <v>1</v>
      </c>
      <c r="P2045" s="70" t="s">
        <v>336</v>
      </c>
      <c r="Q2045">
        <v>0</v>
      </c>
      <c r="R2045">
        <v>0</v>
      </c>
    </row>
    <row r="2046" spans="1:18" x14ac:dyDescent="0.25">
      <c r="A2046">
        <v>2046</v>
      </c>
      <c r="B2046" s="31" t="s">
        <v>8905</v>
      </c>
      <c r="C2046" s="70" t="s">
        <v>6516</v>
      </c>
      <c r="D2046" s="70" t="s">
        <v>214</v>
      </c>
      <c r="E2046" s="70" t="s">
        <v>215</v>
      </c>
      <c r="F2046" s="70" t="s">
        <v>992</v>
      </c>
      <c r="G2046" s="70" t="s">
        <v>1384</v>
      </c>
      <c r="H2046" s="70" t="s">
        <v>103</v>
      </c>
      <c r="I2046" s="70" t="s">
        <v>24</v>
      </c>
      <c r="J2046">
        <v>0.16</v>
      </c>
      <c r="K2046">
        <v>0</v>
      </c>
      <c r="L2046">
        <v>12</v>
      </c>
      <c r="M2046">
        <v>0</v>
      </c>
      <c r="N2046">
        <v>0</v>
      </c>
      <c r="O2046">
        <v>1</v>
      </c>
      <c r="P2046" s="70" t="s">
        <v>336</v>
      </c>
      <c r="Q2046">
        <v>0</v>
      </c>
      <c r="R2046">
        <v>0</v>
      </c>
    </row>
    <row r="2047" spans="1:18" x14ac:dyDescent="0.25">
      <c r="A2047">
        <v>2047</v>
      </c>
      <c r="B2047" s="31" t="s">
        <v>8906</v>
      </c>
      <c r="C2047" s="70" t="s">
        <v>6517</v>
      </c>
      <c r="D2047" s="70" t="s">
        <v>214</v>
      </c>
      <c r="E2047" s="70" t="s">
        <v>215</v>
      </c>
      <c r="F2047" s="70" t="s">
        <v>992</v>
      </c>
      <c r="G2047" s="70" t="s">
        <v>1384</v>
      </c>
      <c r="H2047" s="70" t="s">
        <v>29</v>
      </c>
      <c r="I2047" s="70" t="s">
        <v>29</v>
      </c>
      <c r="J2047">
        <v>0.16</v>
      </c>
      <c r="K2047">
        <v>0</v>
      </c>
      <c r="L2047">
        <v>10</v>
      </c>
      <c r="M2047">
        <v>0</v>
      </c>
      <c r="N2047">
        <v>0</v>
      </c>
      <c r="O2047">
        <v>1</v>
      </c>
      <c r="P2047" s="70" t="s">
        <v>336</v>
      </c>
      <c r="Q2047">
        <v>0</v>
      </c>
      <c r="R2047">
        <v>0</v>
      </c>
    </row>
    <row r="2048" spans="1:18" x14ac:dyDescent="0.25">
      <c r="A2048">
        <v>2048</v>
      </c>
      <c r="B2048" s="31" t="s">
        <v>8907</v>
      </c>
      <c r="C2048" s="70" t="s">
        <v>1386</v>
      </c>
      <c r="D2048" s="70" t="s">
        <v>214</v>
      </c>
      <c r="E2048" s="70" t="s">
        <v>215</v>
      </c>
      <c r="F2048" s="70" t="s">
        <v>992</v>
      </c>
      <c r="G2048" s="70" t="s">
        <v>1384</v>
      </c>
      <c r="H2048" s="70" t="s">
        <v>103</v>
      </c>
      <c r="I2048" s="70" t="s">
        <v>24</v>
      </c>
      <c r="J2048">
        <v>0.4</v>
      </c>
      <c r="K2048">
        <v>8.3999999999999995E-5</v>
      </c>
      <c r="L2048">
        <v>12</v>
      </c>
      <c r="M2048">
        <v>0</v>
      </c>
      <c r="N2048">
        <v>0</v>
      </c>
      <c r="O2048">
        <v>1</v>
      </c>
      <c r="P2048" s="70" t="s">
        <v>336</v>
      </c>
      <c r="Q2048">
        <v>0</v>
      </c>
      <c r="R2048">
        <v>0</v>
      </c>
    </row>
    <row r="2049" spans="1:18" x14ac:dyDescent="0.25">
      <c r="A2049">
        <v>2049</v>
      </c>
      <c r="B2049" s="31" t="s">
        <v>8908</v>
      </c>
      <c r="C2049" s="70" t="s">
        <v>6518</v>
      </c>
      <c r="D2049" s="70" t="s">
        <v>214</v>
      </c>
      <c r="E2049" s="70" t="s">
        <v>215</v>
      </c>
      <c r="F2049" s="70" t="s">
        <v>992</v>
      </c>
      <c r="G2049" s="70" t="s">
        <v>1384</v>
      </c>
      <c r="H2049" s="70" t="s">
        <v>103</v>
      </c>
      <c r="I2049" s="70" t="s">
        <v>24</v>
      </c>
      <c r="J2049">
        <v>0.16</v>
      </c>
      <c r="K2049">
        <v>0</v>
      </c>
      <c r="L2049">
        <v>12</v>
      </c>
      <c r="M2049">
        <v>0</v>
      </c>
      <c r="N2049">
        <v>0</v>
      </c>
      <c r="O2049">
        <v>1</v>
      </c>
      <c r="P2049" s="70" t="s">
        <v>336</v>
      </c>
      <c r="Q2049">
        <v>0</v>
      </c>
      <c r="R2049">
        <v>0</v>
      </c>
    </row>
    <row r="2050" spans="1:18" x14ac:dyDescent="0.25">
      <c r="A2050">
        <v>2050</v>
      </c>
      <c r="B2050" s="31" t="s">
        <v>8909</v>
      </c>
      <c r="C2050" s="70" t="s">
        <v>6519</v>
      </c>
      <c r="D2050" s="70" t="s">
        <v>214</v>
      </c>
      <c r="E2050" s="70" t="s">
        <v>215</v>
      </c>
      <c r="F2050" s="70" t="s">
        <v>992</v>
      </c>
      <c r="G2050" s="70" t="s">
        <v>1384</v>
      </c>
      <c r="H2050" s="70" t="s">
        <v>29</v>
      </c>
      <c r="I2050" s="70" t="s">
        <v>29</v>
      </c>
      <c r="J2050">
        <v>1</v>
      </c>
      <c r="K2050">
        <v>0</v>
      </c>
      <c r="L2050">
        <v>10</v>
      </c>
      <c r="M2050">
        <v>0</v>
      </c>
      <c r="N2050">
        <v>0</v>
      </c>
      <c r="O2050">
        <v>1</v>
      </c>
      <c r="P2050" s="70" t="s">
        <v>336</v>
      </c>
      <c r="Q2050">
        <v>0</v>
      </c>
      <c r="R2050">
        <v>0</v>
      </c>
    </row>
    <row r="2051" spans="1:18" x14ac:dyDescent="0.25">
      <c r="A2051">
        <v>2051</v>
      </c>
      <c r="B2051" s="31" t="s">
        <v>8910</v>
      </c>
      <c r="C2051" s="70" t="s">
        <v>6520</v>
      </c>
      <c r="D2051" s="70" t="s">
        <v>214</v>
      </c>
      <c r="E2051" s="70" t="s">
        <v>215</v>
      </c>
      <c r="F2051" s="70" t="s">
        <v>992</v>
      </c>
      <c r="G2051" s="70" t="s">
        <v>1384</v>
      </c>
      <c r="H2051" s="70" t="s">
        <v>103</v>
      </c>
      <c r="I2051" s="70" t="s">
        <v>24</v>
      </c>
      <c r="J2051">
        <v>0.16</v>
      </c>
      <c r="K2051">
        <v>0</v>
      </c>
      <c r="L2051">
        <v>12</v>
      </c>
      <c r="M2051">
        <v>0</v>
      </c>
      <c r="N2051">
        <v>0</v>
      </c>
      <c r="O2051">
        <v>1</v>
      </c>
      <c r="P2051" s="70" t="s">
        <v>336</v>
      </c>
      <c r="Q2051">
        <v>0</v>
      </c>
      <c r="R2051">
        <v>0</v>
      </c>
    </row>
    <row r="2052" spans="1:18" x14ac:dyDescent="0.25">
      <c r="A2052">
        <v>2052</v>
      </c>
      <c r="B2052" s="31" t="s">
        <v>8911</v>
      </c>
      <c r="C2052" s="70" t="s">
        <v>6521</v>
      </c>
      <c r="D2052" s="70" t="s">
        <v>214</v>
      </c>
      <c r="E2052" s="70" t="s">
        <v>215</v>
      </c>
      <c r="F2052" s="70" t="s">
        <v>992</v>
      </c>
      <c r="G2052" s="70" t="s">
        <v>1384</v>
      </c>
      <c r="H2052" s="70" t="s">
        <v>103</v>
      </c>
      <c r="I2052" s="70" t="s">
        <v>24</v>
      </c>
      <c r="J2052">
        <v>0.16</v>
      </c>
      <c r="K2052">
        <v>0</v>
      </c>
      <c r="L2052">
        <v>12</v>
      </c>
      <c r="M2052">
        <v>0</v>
      </c>
      <c r="N2052">
        <v>0</v>
      </c>
      <c r="O2052">
        <v>1</v>
      </c>
      <c r="P2052" s="70" t="s">
        <v>336</v>
      </c>
      <c r="Q2052">
        <v>0</v>
      </c>
      <c r="R2052">
        <v>0</v>
      </c>
    </row>
    <row r="2053" spans="1:18" x14ac:dyDescent="0.25">
      <c r="A2053">
        <v>2053</v>
      </c>
      <c r="B2053" s="31" t="s">
        <v>8912</v>
      </c>
      <c r="C2053" s="70" t="s">
        <v>6522</v>
      </c>
      <c r="D2053" s="70" t="s">
        <v>214</v>
      </c>
      <c r="E2053" s="70" t="s">
        <v>215</v>
      </c>
      <c r="F2053" s="70" t="s">
        <v>992</v>
      </c>
      <c r="G2053" s="70" t="s">
        <v>1384</v>
      </c>
      <c r="H2053" s="70" t="s">
        <v>103</v>
      </c>
      <c r="I2053" s="70" t="s">
        <v>24</v>
      </c>
      <c r="J2053">
        <v>0.16</v>
      </c>
      <c r="K2053">
        <v>0</v>
      </c>
      <c r="L2053">
        <v>12</v>
      </c>
      <c r="M2053">
        <v>0</v>
      </c>
      <c r="N2053">
        <v>0</v>
      </c>
      <c r="O2053">
        <v>1</v>
      </c>
      <c r="P2053" s="70" t="s">
        <v>336</v>
      </c>
      <c r="Q2053">
        <v>0</v>
      </c>
      <c r="R2053">
        <v>0</v>
      </c>
    </row>
    <row r="2054" spans="1:18" x14ac:dyDescent="0.25">
      <c r="A2054">
        <v>2054</v>
      </c>
      <c r="B2054" s="31" t="s">
        <v>8913</v>
      </c>
      <c r="C2054" s="70" t="s">
        <v>6523</v>
      </c>
      <c r="D2054" s="70" t="s">
        <v>214</v>
      </c>
      <c r="E2054" s="70" t="s">
        <v>215</v>
      </c>
      <c r="F2054" s="70" t="s">
        <v>992</v>
      </c>
      <c r="G2054" s="70" t="s">
        <v>1384</v>
      </c>
      <c r="H2054" s="70" t="s">
        <v>103</v>
      </c>
      <c r="I2054" s="70" t="s">
        <v>24</v>
      </c>
      <c r="J2054">
        <v>0.16</v>
      </c>
      <c r="K2054">
        <v>0</v>
      </c>
      <c r="L2054">
        <v>12</v>
      </c>
      <c r="M2054">
        <v>0</v>
      </c>
      <c r="N2054">
        <v>0</v>
      </c>
      <c r="O2054">
        <v>1</v>
      </c>
      <c r="P2054" s="70" t="s">
        <v>336</v>
      </c>
      <c r="Q2054">
        <v>0</v>
      </c>
      <c r="R2054">
        <v>0</v>
      </c>
    </row>
    <row r="2055" spans="1:18" x14ac:dyDescent="0.25">
      <c r="A2055">
        <v>2055</v>
      </c>
      <c r="B2055" s="31" t="s">
        <v>8914</v>
      </c>
      <c r="C2055" s="70" t="s">
        <v>1387</v>
      </c>
      <c r="D2055" s="70" t="s">
        <v>166</v>
      </c>
      <c r="E2055" s="70" t="s">
        <v>4390</v>
      </c>
      <c r="F2055" s="70" t="s">
        <v>4391</v>
      </c>
      <c r="G2055" s="70" t="s">
        <v>1388</v>
      </c>
      <c r="H2055" s="70" t="s">
        <v>103</v>
      </c>
      <c r="I2055" s="70" t="s">
        <v>24</v>
      </c>
      <c r="J2055">
        <v>0.44500000000000001</v>
      </c>
      <c r="K2055">
        <v>1E-3</v>
      </c>
      <c r="L2055">
        <v>12</v>
      </c>
      <c r="M2055">
        <v>0</v>
      </c>
      <c r="N2055">
        <v>0</v>
      </c>
      <c r="O2055">
        <v>1</v>
      </c>
      <c r="P2055" s="70" t="s">
        <v>91</v>
      </c>
      <c r="Q2055">
        <v>0</v>
      </c>
      <c r="R2055">
        <v>0</v>
      </c>
    </row>
    <row r="2056" spans="1:18" x14ac:dyDescent="0.25">
      <c r="A2056">
        <v>2056</v>
      </c>
      <c r="B2056" s="31" t="s">
        <v>8915</v>
      </c>
      <c r="C2056" s="70" t="s">
        <v>1389</v>
      </c>
      <c r="D2056" s="70" t="s">
        <v>881</v>
      </c>
      <c r="E2056" s="70" t="s">
        <v>4392</v>
      </c>
      <c r="F2056" s="70" t="s">
        <v>2381</v>
      </c>
      <c r="G2056" s="70" t="s">
        <v>1388</v>
      </c>
      <c r="H2056" s="70" t="s">
        <v>103</v>
      </c>
      <c r="I2056" s="70" t="s">
        <v>24</v>
      </c>
      <c r="J2056">
        <v>1</v>
      </c>
      <c r="K2056">
        <v>1E-3</v>
      </c>
      <c r="L2056">
        <v>12</v>
      </c>
      <c r="M2056">
        <v>0</v>
      </c>
      <c r="N2056">
        <v>0</v>
      </c>
      <c r="O2056">
        <v>1</v>
      </c>
      <c r="P2056" s="70" t="s">
        <v>75</v>
      </c>
      <c r="Q2056">
        <v>0</v>
      </c>
      <c r="R2056">
        <v>0</v>
      </c>
    </row>
    <row r="2057" spans="1:18" x14ac:dyDescent="0.25">
      <c r="A2057">
        <v>2057</v>
      </c>
      <c r="B2057" s="31" t="s">
        <v>8916</v>
      </c>
      <c r="C2057" s="70" t="s">
        <v>1390</v>
      </c>
      <c r="D2057" s="70" t="s">
        <v>881</v>
      </c>
      <c r="E2057" s="70" t="s">
        <v>4392</v>
      </c>
      <c r="F2057" s="70" t="s">
        <v>2381</v>
      </c>
      <c r="G2057" s="70" t="s">
        <v>1388</v>
      </c>
      <c r="H2057" s="70" t="s">
        <v>103</v>
      </c>
      <c r="I2057" s="70" t="s">
        <v>24</v>
      </c>
      <c r="J2057">
        <v>0.5</v>
      </c>
      <c r="K2057">
        <v>1E-3</v>
      </c>
      <c r="L2057">
        <v>12</v>
      </c>
      <c r="M2057">
        <v>0</v>
      </c>
      <c r="N2057">
        <v>0</v>
      </c>
      <c r="O2057">
        <v>1</v>
      </c>
      <c r="P2057" s="70" t="s">
        <v>75</v>
      </c>
      <c r="Q2057">
        <v>0</v>
      </c>
      <c r="R2057">
        <v>0</v>
      </c>
    </row>
    <row r="2058" spans="1:18" x14ac:dyDescent="0.25">
      <c r="A2058">
        <v>2058</v>
      </c>
      <c r="B2058" s="31" t="s">
        <v>8917</v>
      </c>
      <c r="C2058" s="70" t="s">
        <v>1391</v>
      </c>
      <c r="D2058" s="70" t="s">
        <v>166</v>
      </c>
      <c r="E2058" s="70" t="s">
        <v>4390</v>
      </c>
      <c r="F2058" s="70" t="s">
        <v>4822</v>
      </c>
      <c r="G2058" s="70" t="s">
        <v>1388</v>
      </c>
      <c r="H2058" s="70" t="s">
        <v>103</v>
      </c>
      <c r="I2058" s="70" t="s">
        <v>24</v>
      </c>
      <c r="J2058">
        <v>0.24</v>
      </c>
      <c r="K2058">
        <v>4.0499999999999998E-4</v>
      </c>
      <c r="L2058">
        <v>12</v>
      </c>
      <c r="M2058">
        <v>0</v>
      </c>
      <c r="N2058">
        <v>0</v>
      </c>
      <c r="O2058">
        <v>1</v>
      </c>
      <c r="P2058" s="70" t="s">
        <v>91</v>
      </c>
      <c r="Q2058">
        <v>0</v>
      </c>
      <c r="R2058">
        <v>0</v>
      </c>
    </row>
    <row r="2059" spans="1:18" x14ac:dyDescent="0.25">
      <c r="A2059">
        <v>2059</v>
      </c>
      <c r="B2059" s="31" t="s">
        <v>8918</v>
      </c>
      <c r="C2059" s="70" t="s">
        <v>1392</v>
      </c>
      <c r="D2059" s="70" t="s">
        <v>166</v>
      </c>
      <c r="E2059" s="70" t="s">
        <v>4522</v>
      </c>
      <c r="F2059" s="70" t="s">
        <v>4643</v>
      </c>
      <c r="G2059" s="70" t="s">
        <v>1388</v>
      </c>
      <c r="H2059" s="70" t="s">
        <v>103</v>
      </c>
      <c r="I2059" s="70" t="s">
        <v>24</v>
      </c>
      <c r="J2059">
        <v>0.38</v>
      </c>
      <c r="K2059">
        <v>4.0000000000000002E-4</v>
      </c>
      <c r="L2059">
        <v>12</v>
      </c>
      <c r="M2059">
        <v>0</v>
      </c>
      <c r="N2059">
        <v>0</v>
      </c>
      <c r="O2059">
        <v>1</v>
      </c>
      <c r="P2059" s="70" t="s">
        <v>91</v>
      </c>
      <c r="Q2059">
        <v>0</v>
      </c>
      <c r="R2059">
        <v>0</v>
      </c>
    </row>
    <row r="2060" spans="1:18" x14ac:dyDescent="0.25">
      <c r="A2060">
        <v>2060</v>
      </c>
      <c r="B2060" s="31" t="s">
        <v>8919</v>
      </c>
      <c r="C2060" s="70" t="s">
        <v>1393</v>
      </c>
      <c r="D2060" s="70" t="s">
        <v>166</v>
      </c>
      <c r="E2060" s="70" t="s">
        <v>4522</v>
      </c>
      <c r="F2060" s="70" t="s">
        <v>4972</v>
      </c>
      <c r="G2060" s="70" t="s">
        <v>1388</v>
      </c>
      <c r="H2060" s="70" t="s">
        <v>103</v>
      </c>
      <c r="I2060" s="70" t="s">
        <v>24</v>
      </c>
      <c r="J2060">
        <v>0.2</v>
      </c>
      <c r="K2060">
        <v>0</v>
      </c>
      <c r="L2060">
        <v>12</v>
      </c>
      <c r="M2060">
        <v>0</v>
      </c>
      <c r="N2060">
        <v>0</v>
      </c>
      <c r="O2060">
        <v>1</v>
      </c>
      <c r="P2060" s="70" t="s">
        <v>91</v>
      </c>
      <c r="Q2060">
        <v>0</v>
      </c>
      <c r="R2060">
        <v>0</v>
      </c>
    </row>
    <row r="2061" spans="1:18" x14ac:dyDescent="0.25">
      <c r="A2061">
        <v>2063</v>
      </c>
      <c r="B2061" s="31" t="s">
        <v>8920</v>
      </c>
      <c r="C2061" s="70" t="s">
        <v>1394</v>
      </c>
      <c r="D2061" s="70" t="s">
        <v>166</v>
      </c>
      <c r="E2061" s="70" t="s">
        <v>4125</v>
      </c>
      <c r="F2061" s="70" t="s">
        <v>2529</v>
      </c>
      <c r="G2061" s="70" t="s">
        <v>1388</v>
      </c>
      <c r="H2061" s="70" t="s">
        <v>103</v>
      </c>
      <c r="I2061" s="70" t="s">
        <v>24</v>
      </c>
      <c r="J2061">
        <v>0.22</v>
      </c>
      <c r="K2061">
        <v>1.47E-4</v>
      </c>
      <c r="L2061">
        <v>12</v>
      </c>
      <c r="M2061">
        <v>0</v>
      </c>
      <c r="N2061">
        <v>0</v>
      </c>
      <c r="O2061">
        <v>1</v>
      </c>
      <c r="P2061" s="70" t="s">
        <v>91</v>
      </c>
      <c r="Q2061">
        <v>0</v>
      </c>
      <c r="R2061">
        <v>0</v>
      </c>
    </row>
    <row r="2062" spans="1:18" x14ac:dyDescent="0.25">
      <c r="A2062">
        <v>2064</v>
      </c>
      <c r="B2062" s="31" t="s">
        <v>8921</v>
      </c>
      <c r="C2062" s="70" t="s">
        <v>1395</v>
      </c>
      <c r="D2062" s="70" t="s">
        <v>166</v>
      </c>
      <c r="E2062" s="70" t="s">
        <v>2396</v>
      </c>
      <c r="F2062" s="70" t="s">
        <v>2397</v>
      </c>
      <c r="G2062" s="70" t="s">
        <v>1388</v>
      </c>
      <c r="H2062" s="70" t="s">
        <v>103</v>
      </c>
      <c r="I2062" s="70" t="s">
        <v>24</v>
      </c>
      <c r="J2062">
        <v>0.24</v>
      </c>
      <c r="K2062">
        <v>4.0499999999999998E-4</v>
      </c>
      <c r="L2062">
        <v>12</v>
      </c>
      <c r="M2062">
        <v>0</v>
      </c>
      <c r="N2062">
        <v>0</v>
      </c>
      <c r="O2062">
        <v>1</v>
      </c>
      <c r="P2062" s="70" t="s">
        <v>91</v>
      </c>
      <c r="Q2062">
        <v>0</v>
      </c>
      <c r="R2062">
        <v>0</v>
      </c>
    </row>
    <row r="2063" spans="1:18" x14ac:dyDescent="0.25">
      <c r="A2063">
        <v>2065</v>
      </c>
      <c r="B2063" s="31" t="s">
        <v>8922</v>
      </c>
      <c r="C2063" s="70" t="s">
        <v>1396</v>
      </c>
      <c r="D2063" s="70" t="s">
        <v>166</v>
      </c>
      <c r="E2063" s="70" t="s">
        <v>4390</v>
      </c>
      <c r="F2063" s="70" t="s">
        <v>4822</v>
      </c>
      <c r="G2063" s="70" t="s">
        <v>1388</v>
      </c>
      <c r="H2063" s="70" t="s">
        <v>103</v>
      </c>
      <c r="I2063" s="70" t="s">
        <v>24</v>
      </c>
      <c r="J2063">
        <v>0.24</v>
      </c>
      <c r="K2063">
        <v>4.0499999999999998E-4</v>
      </c>
      <c r="L2063">
        <v>12</v>
      </c>
      <c r="M2063">
        <v>0</v>
      </c>
      <c r="N2063">
        <v>0</v>
      </c>
      <c r="O2063">
        <v>1</v>
      </c>
      <c r="P2063" s="70" t="s">
        <v>91</v>
      </c>
      <c r="Q2063">
        <v>0</v>
      </c>
      <c r="R2063">
        <v>0</v>
      </c>
    </row>
    <row r="2064" spans="1:18" x14ac:dyDescent="0.25">
      <c r="A2064">
        <v>2066</v>
      </c>
      <c r="B2064" s="31" t="s">
        <v>8923</v>
      </c>
      <c r="C2064" s="70" t="s">
        <v>1397</v>
      </c>
      <c r="D2064" s="70" t="s">
        <v>166</v>
      </c>
      <c r="E2064" s="70" t="s">
        <v>4390</v>
      </c>
      <c r="F2064" s="70" t="s">
        <v>4391</v>
      </c>
      <c r="G2064" s="70" t="s">
        <v>1388</v>
      </c>
      <c r="H2064" s="70" t="s">
        <v>103</v>
      </c>
      <c r="I2064" s="70" t="s">
        <v>24</v>
      </c>
      <c r="J2064">
        <v>0.46500000000000002</v>
      </c>
      <c r="K2064">
        <v>4.6799999999999999E-4</v>
      </c>
      <c r="L2064">
        <v>12</v>
      </c>
      <c r="M2064">
        <v>0</v>
      </c>
      <c r="N2064">
        <v>0</v>
      </c>
      <c r="O2064">
        <v>1</v>
      </c>
      <c r="P2064" s="70" t="s">
        <v>91</v>
      </c>
      <c r="Q2064">
        <v>0</v>
      </c>
      <c r="R2064">
        <v>0</v>
      </c>
    </row>
    <row r="2065" spans="1:18" x14ac:dyDescent="0.25">
      <c r="A2065">
        <v>2067</v>
      </c>
      <c r="B2065" s="31" t="s">
        <v>8924</v>
      </c>
      <c r="C2065" s="70" t="s">
        <v>1398</v>
      </c>
      <c r="D2065" s="70" t="s">
        <v>166</v>
      </c>
      <c r="E2065" s="70" t="s">
        <v>4522</v>
      </c>
      <c r="F2065" s="70" t="s">
        <v>4643</v>
      </c>
      <c r="G2065" s="70" t="s">
        <v>1388</v>
      </c>
      <c r="H2065" s="70" t="s">
        <v>103</v>
      </c>
      <c r="I2065" s="70" t="s">
        <v>24</v>
      </c>
      <c r="J2065">
        <v>0.49</v>
      </c>
      <c r="K2065">
        <v>1.0399999999999999E-3</v>
      </c>
      <c r="L2065">
        <v>12</v>
      </c>
      <c r="M2065">
        <v>0</v>
      </c>
      <c r="N2065">
        <v>0</v>
      </c>
      <c r="O2065">
        <v>1</v>
      </c>
      <c r="P2065" s="70" t="s">
        <v>91</v>
      </c>
      <c r="Q2065">
        <v>0</v>
      </c>
      <c r="R2065">
        <v>0</v>
      </c>
    </row>
    <row r="2066" spans="1:18" x14ac:dyDescent="0.25">
      <c r="A2066">
        <v>2068</v>
      </c>
      <c r="B2066" s="31" t="s">
        <v>8925</v>
      </c>
      <c r="C2066" s="70" t="s">
        <v>4973</v>
      </c>
      <c r="D2066" s="70" t="s">
        <v>166</v>
      </c>
      <c r="E2066" s="70" t="s">
        <v>4522</v>
      </c>
      <c r="F2066" s="70" t="s">
        <v>4643</v>
      </c>
      <c r="G2066" s="70" t="s">
        <v>1388</v>
      </c>
      <c r="H2066" s="70" t="s">
        <v>103</v>
      </c>
      <c r="I2066" s="70" t="s">
        <v>24</v>
      </c>
      <c r="J2066">
        <v>0.19</v>
      </c>
      <c r="K2066">
        <v>1E-3</v>
      </c>
      <c r="L2066">
        <v>12</v>
      </c>
      <c r="M2066">
        <v>0</v>
      </c>
      <c r="N2066">
        <v>0</v>
      </c>
      <c r="O2066">
        <v>1</v>
      </c>
      <c r="P2066" s="70" t="s">
        <v>91</v>
      </c>
      <c r="Q2066">
        <v>0</v>
      </c>
      <c r="R2066">
        <v>0</v>
      </c>
    </row>
    <row r="2067" spans="1:18" x14ac:dyDescent="0.25">
      <c r="A2067">
        <v>2069</v>
      </c>
      <c r="B2067" s="31" t="s">
        <v>8926</v>
      </c>
      <c r="C2067" s="70" t="s">
        <v>4974</v>
      </c>
      <c r="D2067" s="70" t="s">
        <v>166</v>
      </c>
      <c r="E2067" s="70" t="s">
        <v>4522</v>
      </c>
      <c r="F2067" s="70" t="s">
        <v>4643</v>
      </c>
      <c r="G2067" s="70" t="s">
        <v>1388</v>
      </c>
      <c r="H2067" s="70" t="s">
        <v>103</v>
      </c>
      <c r="I2067" s="70" t="s">
        <v>24</v>
      </c>
      <c r="J2067">
        <v>0.49</v>
      </c>
      <c r="K2067">
        <v>1E-3</v>
      </c>
      <c r="L2067">
        <v>12</v>
      </c>
      <c r="M2067">
        <v>0</v>
      </c>
      <c r="N2067">
        <v>0</v>
      </c>
      <c r="O2067">
        <v>1</v>
      </c>
      <c r="P2067" s="70" t="s">
        <v>91</v>
      </c>
      <c r="Q2067">
        <v>0</v>
      </c>
      <c r="R2067">
        <v>0</v>
      </c>
    </row>
    <row r="2068" spans="1:18" x14ac:dyDescent="0.25">
      <c r="A2068">
        <v>2070</v>
      </c>
      <c r="B2068" s="31" t="s">
        <v>8927</v>
      </c>
      <c r="C2068" s="70" t="s">
        <v>4975</v>
      </c>
      <c r="D2068" s="70" t="s">
        <v>166</v>
      </c>
      <c r="E2068" s="70" t="s">
        <v>4522</v>
      </c>
      <c r="F2068" s="70" t="s">
        <v>4643</v>
      </c>
      <c r="G2068" s="70" t="s">
        <v>1388</v>
      </c>
      <c r="H2068" s="70" t="s">
        <v>103</v>
      </c>
      <c r="I2068" s="70" t="s">
        <v>24</v>
      </c>
      <c r="J2068">
        <v>0.19</v>
      </c>
      <c r="K2068">
        <v>2E-3</v>
      </c>
      <c r="L2068">
        <v>12</v>
      </c>
      <c r="M2068">
        <v>0</v>
      </c>
      <c r="N2068">
        <v>0</v>
      </c>
      <c r="O2068">
        <v>1</v>
      </c>
      <c r="P2068" s="70" t="s">
        <v>91</v>
      </c>
      <c r="Q2068">
        <v>0</v>
      </c>
      <c r="R2068">
        <v>0</v>
      </c>
    </row>
    <row r="2069" spans="1:18" x14ac:dyDescent="0.25">
      <c r="A2069">
        <v>2071</v>
      </c>
      <c r="B2069" s="31" t="s">
        <v>8928</v>
      </c>
      <c r="C2069" s="70" t="s">
        <v>1399</v>
      </c>
      <c r="D2069" s="70" t="s">
        <v>166</v>
      </c>
      <c r="E2069" s="70" t="s">
        <v>4522</v>
      </c>
      <c r="F2069" s="70" t="s">
        <v>4643</v>
      </c>
      <c r="G2069" s="70" t="s">
        <v>1388</v>
      </c>
      <c r="H2069" s="70" t="s">
        <v>103</v>
      </c>
      <c r="I2069" s="70" t="s">
        <v>24</v>
      </c>
      <c r="J2069">
        <v>0.49</v>
      </c>
      <c r="K2069">
        <v>1E-3</v>
      </c>
      <c r="L2069">
        <v>12</v>
      </c>
      <c r="M2069">
        <v>0</v>
      </c>
      <c r="N2069">
        <v>0</v>
      </c>
      <c r="O2069">
        <v>1</v>
      </c>
      <c r="P2069" s="70" t="s">
        <v>91</v>
      </c>
      <c r="Q2069">
        <v>0</v>
      </c>
      <c r="R2069">
        <v>0</v>
      </c>
    </row>
    <row r="2070" spans="1:18" x14ac:dyDescent="0.25">
      <c r="A2070">
        <v>2072</v>
      </c>
      <c r="B2070" s="31" t="s">
        <v>8929</v>
      </c>
      <c r="C2070" s="70" t="s">
        <v>1400</v>
      </c>
      <c r="D2070" s="70" t="s">
        <v>166</v>
      </c>
      <c r="E2070" s="70" t="s">
        <v>4522</v>
      </c>
      <c r="F2070" s="70" t="s">
        <v>4643</v>
      </c>
      <c r="G2070" s="70" t="s">
        <v>1388</v>
      </c>
      <c r="H2070" s="70" t="s">
        <v>103</v>
      </c>
      <c r="I2070" s="70" t="s">
        <v>24</v>
      </c>
      <c r="J2070">
        <v>0.498</v>
      </c>
      <c r="K2070">
        <v>5.8799999999999998E-4</v>
      </c>
      <c r="L2070">
        <v>12</v>
      </c>
      <c r="M2070">
        <v>0</v>
      </c>
      <c r="N2070">
        <v>0</v>
      </c>
      <c r="O2070">
        <v>1</v>
      </c>
      <c r="P2070" s="70" t="s">
        <v>91</v>
      </c>
      <c r="Q2070">
        <v>0</v>
      </c>
      <c r="R2070">
        <v>0</v>
      </c>
    </row>
    <row r="2071" spans="1:18" x14ac:dyDescent="0.25">
      <c r="A2071">
        <v>2073</v>
      </c>
      <c r="B2071" s="31" t="s">
        <v>8930</v>
      </c>
      <c r="C2071" s="70" t="s">
        <v>1401</v>
      </c>
      <c r="D2071" s="70" t="s">
        <v>166</v>
      </c>
      <c r="E2071" s="70" t="s">
        <v>4522</v>
      </c>
      <c r="F2071" s="70" t="s">
        <v>4643</v>
      </c>
      <c r="G2071" s="70" t="s">
        <v>1388</v>
      </c>
      <c r="H2071" s="70" t="s">
        <v>103</v>
      </c>
      <c r="I2071" s="70" t="s">
        <v>24</v>
      </c>
      <c r="J2071">
        <v>0.19</v>
      </c>
      <c r="K2071">
        <v>2.7500000000000002E-4</v>
      </c>
      <c r="L2071">
        <v>12</v>
      </c>
      <c r="M2071">
        <v>0</v>
      </c>
      <c r="N2071">
        <v>0</v>
      </c>
      <c r="O2071">
        <v>1</v>
      </c>
      <c r="P2071" s="70" t="s">
        <v>91</v>
      </c>
      <c r="Q2071">
        <v>0</v>
      </c>
      <c r="R2071">
        <v>0</v>
      </c>
    </row>
    <row r="2072" spans="1:18" x14ac:dyDescent="0.25">
      <c r="A2072">
        <v>2074</v>
      </c>
      <c r="B2072" s="31" t="s">
        <v>8931</v>
      </c>
      <c r="C2072" s="70" t="s">
        <v>1402</v>
      </c>
      <c r="D2072" s="70" t="s">
        <v>166</v>
      </c>
      <c r="E2072" s="70" t="s">
        <v>4522</v>
      </c>
      <c r="F2072" s="70" t="s">
        <v>598</v>
      </c>
      <c r="G2072" s="70" t="s">
        <v>1388</v>
      </c>
      <c r="H2072" s="70" t="s">
        <v>103</v>
      </c>
      <c r="I2072" s="70" t="s">
        <v>24</v>
      </c>
      <c r="J2072">
        <v>0.39700000000000002</v>
      </c>
      <c r="K2072">
        <v>1E-3</v>
      </c>
      <c r="L2072">
        <v>12</v>
      </c>
      <c r="M2072">
        <v>0</v>
      </c>
      <c r="N2072">
        <v>0</v>
      </c>
      <c r="O2072">
        <v>1</v>
      </c>
      <c r="P2072" s="70" t="s">
        <v>91</v>
      </c>
      <c r="Q2072">
        <v>0</v>
      </c>
      <c r="R2072">
        <v>0</v>
      </c>
    </row>
    <row r="2073" spans="1:18" x14ac:dyDescent="0.25">
      <c r="A2073">
        <v>2075</v>
      </c>
      <c r="B2073" s="31" t="s">
        <v>8932</v>
      </c>
      <c r="C2073" s="70" t="s">
        <v>1403</v>
      </c>
      <c r="D2073" s="70" t="s">
        <v>166</v>
      </c>
      <c r="E2073" s="70" t="s">
        <v>4390</v>
      </c>
      <c r="F2073" s="70" t="s">
        <v>4822</v>
      </c>
      <c r="G2073" s="70" t="s">
        <v>1388</v>
      </c>
      <c r="H2073" s="70" t="s">
        <v>103</v>
      </c>
      <c r="I2073" s="70" t="s">
        <v>24</v>
      </c>
      <c r="J2073">
        <v>0.33300000000000002</v>
      </c>
      <c r="K2073">
        <v>1E-3</v>
      </c>
      <c r="L2073">
        <v>12</v>
      </c>
      <c r="M2073">
        <v>0</v>
      </c>
      <c r="N2073">
        <v>0</v>
      </c>
      <c r="O2073">
        <v>1</v>
      </c>
      <c r="P2073" s="70" t="s">
        <v>91</v>
      </c>
      <c r="Q2073">
        <v>0</v>
      </c>
      <c r="R2073">
        <v>0</v>
      </c>
    </row>
    <row r="2074" spans="1:18" x14ac:dyDescent="0.25">
      <c r="A2074">
        <v>2076</v>
      </c>
      <c r="B2074" s="31" t="s">
        <v>8933</v>
      </c>
      <c r="C2074" s="70" t="s">
        <v>4976</v>
      </c>
      <c r="D2074" s="70" t="s">
        <v>166</v>
      </c>
      <c r="E2074" s="70" t="s">
        <v>4522</v>
      </c>
      <c r="F2074" s="70" t="s">
        <v>4643</v>
      </c>
      <c r="G2074" s="70" t="s">
        <v>1404</v>
      </c>
      <c r="H2074" s="70" t="s">
        <v>222</v>
      </c>
      <c r="I2074" s="70" t="s">
        <v>24</v>
      </c>
      <c r="J2074">
        <v>0.35799999999999998</v>
      </c>
      <c r="K2074">
        <v>1E-3</v>
      </c>
      <c r="L2074">
        <v>24</v>
      </c>
      <c r="M2074">
        <v>0</v>
      </c>
      <c r="N2074">
        <v>0</v>
      </c>
      <c r="O2074">
        <v>1</v>
      </c>
      <c r="P2074" s="70" t="s">
        <v>91</v>
      </c>
      <c r="Q2074">
        <v>0</v>
      </c>
      <c r="R2074">
        <v>0</v>
      </c>
    </row>
    <row r="2075" spans="1:18" x14ac:dyDescent="0.25">
      <c r="A2075">
        <v>2077</v>
      </c>
      <c r="B2075" s="31" t="s">
        <v>8934</v>
      </c>
      <c r="C2075" s="70" t="s">
        <v>4977</v>
      </c>
      <c r="D2075" s="70" t="s">
        <v>166</v>
      </c>
      <c r="E2075" s="70" t="s">
        <v>4522</v>
      </c>
      <c r="F2075" s="70" t="s">
        <v>4643</v>
      </c>
      <c r="G2075" s="70" t="s">
        <v>1404</v>
      </c>
      <c r="H2075" s="70" t="s">
        <v>222</v>
      </c>
      <c r="I2075" s="70" t="s">
        <v>24</v>
      </c>
      <c r="J2075">
        <v>0.34</v>
      </c>
      <c r="K2075">
        <v>1E-3</v>
      </c>
      <c r="L2075">
        <v>24</v>
      </c>
      <c r="M2075">
        <v>0</v>
      </c>
      <c r="N2075">
        <v>0</v>
      </c>
      <c r="O2075">
        <v>1</v>
      </c>
      <c r="P2075" s="70" t="s">
        <v>91</v>
      </c>
      <c r="Q2075">
        <v>0</v>
      </c>
      <c r="R2075">
        <v>0</v>
      </c>
    </row>
    <row r="2076" spans="1:18" x14ac:dyDescent="0.25">
      <c r="A2076">
        <v>2078</v>
      </c>
      <c r="B2076" s="31" t="s">
        <v>8935</v>
      </c>
      <c r="C2076" s="70" t="s">
        <v>4978</v>
      </c>
      <c r="D2076" s="70" t="s">
        <v>166</v>
      </c>
      <c r="E2076" s="70" t="s">
        <v>4522</v>
      </c>
      <c r="F2076" s="70" t="s">
        <v>4643</v>
      </c>
      <c r="G2076" s="70" t="s">
        <v>1404</v>
      </c>
      <c r="H2076" s="70" t="s">
        <v>222</v>
      </c>
      <c r="I2076" s="70" t="s">
        <v>24</v>
      </c>
      <c r="J2076">
        <v>0.34</v>
      </c>
      <c r="K2076">
        <v>1E-3</v>
      </c>
      <c r="L2076">
        <v>24</v>
      </c>
      <c r="M2076">
        <v>0</v>
      </c>
      <c r="N2076">
        <v>0</v>
      </c>
      <c r="O2076">
        <v>1</v>
      </c>
      <c r="P2076" s="70" t="s">
        <v>91</v>
      </c>
      <c r="Q2076">
        <v>0</v>
      </c>
      <c r="R2076">
        <v>0</v>
      </c>
    </row>
    <row r="2077" spans="1:18" x14ac:dyDescent="0.25">
      <c r="A2077">
        <v>2079</v>
      </c>
      <c r="B2077" s="31" t="s">
        <v>8936</v>
      </c>
      <c r="C2077" s="70" t="s">
        <v>1405</v>
      </c>
      <c r="D2077" s="70" t="s">
        <v>166</v>
      </c>
      <c r="E2077" s="70" t="s">
        <v>4522</v>
      </c>
      <c r="F2077" s="70" t="s">
        <v>4643</v>
      </c>
      <c r="G2077" s="70" t="s">
        <v>1404</v>
      </c>
      <c r="H2077" s="70" t="s">
        <v>222</v>
      </c>
      <c r="I2077" s="70" t="s">
        <v>24</v>
      </c>
      <c r="J2077">
        <v>0.34</v>
      </c>
      <c r="K2077">
        <v>1E-3</v>
      </c>
      <c r="L2077">
        <v>24</v>
      </c>
      <c r="M2077">
        <v>0</v>
      </c>
      <c r="N2077">
        <v>0</v>
      </c>
      <c r="O2077">
        <v>1</v>
      </c>
      <c r="P2077" s="70" t="s">
        <v>91</v>
      </c>
      <c r="Q2077">
        <v>0</v>
      </c>
      <c r="R2077">
        <v>0</v>
      </c>
    </row>
    <row r="2078" spans="1:18" x14ac:dyDescent="0.25">
      <c r="A2078">
        <v>2080</v>
      </c>
      <c r="B2078" s="31" t="s">
        <v>8937</v>
      </c>
      <c r="C2078" s="70" t="s">
        <v>3876</v>
      </c>
      <c r="D2078" s="70" t="s">
        <v>166</v>
      </c>
      <c r="E2078" s="70" t="s">
        <v>4522</v>
      </c>
      <c r="F2078" s="70" t="s">
        <v>4643</v>
      </c>
      <c r="G2078" s="70" t="s">
        <v>1404</v>
      </c>
      <c r="H2078" s="70" t="s">
        <v>222</v>
      </c>
      <c r="I2078" s="70" t="s">
        <v>24</v>
      </c>
      <c r="J2078">
        <v>0.34</v>
      </c>
      <c r="K2078">
        <v>1E-3</v>
      </c>
      <c r="L2078">
        <v>24</v>
      </c>
      <c r="M2078">
        <v>0</v>
      </c>
      <c r="N2078">
        <v>0</v>
      </c>
      <c r="O2078">
        <v>1</v>
      </c>
      <c r="P2078" s="70" t="s">
        <v>91</v>
      </c>
      <c r="Q2078">
        <v>0</v>
      </c>
      <c r="R2078">
        <v>0</v>
      </c>
    </row>
    <row r="2079" spans="1:18" x14ac:dyDescent="0.25">
      <c r="A2079">
        <v>2081</v>
      </c>
      <c r="B2079" s="31" t="s">
        <v>8938</v>
      </c>
      <c r="C2079" s="70" t="s">
        <v>3877</v>
      </c>
      <c r="D2079" s="70" t="s">
        <v>166</v>
      </c>
      <c r="E2079" s="70" t="s">
        <v>4522</v>
      </c>
      <c r="F2079" s="70" t="s">
        <v>4643</v>
      </c>
      <c r="G2079" s="70" t="s">
        <v>1404</v>
      </c>
      <c r="H2079" s="70" t="s">
        <v>222</v>
      </c>
      <c r="I2079" s="70" t="s">
        <v>24</v>
      </c>
      <c r="J2079">
        <v>0.34</v>
      </c>
      <c r="K2079">
        <v>1E-3</v>
      </c>
      <c r="L2079">
        <v>24</v>
      </c>
      <c r="M2079">
        <v>0</v>
      </c>
      <c r="N2079">
        <v>0</v>
      </c>
      <c r="O2079">
        <v>1</v>
      </c>
      <c r="P2079" s="70" t="s">
        <v>91</v>
      </c>
      <c r="Q2079">
        <v>0</v>
      </c>
      <c r="R2079">
        <v>0</v>
      </c>
    </row>
    <row r="2080" spans="1:18" x14ac:dyDescent="0.25">
      <c r="A2080">
        <v>2082</v>
      </c>
      <c r="B2080" s="31" t="s">
        <v>8939</v>
      </c>
      <c r="C2080" s="70" t="s">
        <v>1406</v>
      </c>
      <c r="D2080" s="70" t="s">
        <v>166</v>
      </c>
      <c r="E2080" s="70" t="s">
        <v>4488</v>
      </c>
      <c r="F2080" s="70" t="s">
        <v>4520</v>
      </c>
      <c r="G2080" s="70" t="s">
        <v>1404</v>
      </c>
      <c r="H2080" s="70" t="s">
        <v>222</v>
      </c>
      <c r="I2080" s="70" t="s">
        <v>24</v>
      </c>
      <c r="J2080">
        <v>0.2</v>
      </c>
      <c r="K2080">
        <v>0</v>
      </c>
      <c r="L2080">
        <v>24</v>
      </c>
      <c r="M2080">
        <v>0</v>
      </c>
      <c r="N2080">
        <v>0</v>
      </c>
      <c r="O2080">
        <v>1</v>
      </c>
      <c r="P2080" s="70" t="s">
        <v>91</v>
      </c>
      <c r="Q2080">
        <v>0</v>
      </c>
      <c r="R2080">
        <v>0</v>
      </c>
    </row>
    <row r="2081" spans="1:18" x14ac:dyDescent="0.25">
      <c r="A2081">
        <v>2083</v>
      </c>
      <c r="B2081" s="31" t="s">
        <v>8940</v>
      </c>
      <c r="C2081" s="70" t="s">
        <v>1407</v>
      </c>
      <c r="D2081" s="70" t="s">
        <v>166</v>
      </c>
      <c r="E2081" s="70" t="s">
        <v>4488</v>
      </c>
      <c r="F2081" s="70" t="s">
        <v>4520</v>
      </c>
      <c r="G2081" s="70" t="s">
        <v>1404</v>
      </c>
      <c r="H2081" s="70" t="s">
        <v>222</v>
      </c>
      <c r="I2081" s="70" t="s">
        <v>24</v>
      </c>
      <c r="J2081">
        <v>0.2</v>
      </c>
      <c r="K2081">
        <v>0</v>
      </c>
      <c r="L2081">
        <v>24</v>
      </c>
      <c r="M2081">
        <v>0</v>
      </c>
      <c r="N2081">
        <v>0</v>
      </c>
      <c r="O2081">
        <v>1</v>
      </c>
      <c r="P2081" s="70" t="s">
        <v>91</v>
      </c>
      <c r="Q2081">
        <v>0</v>
      </c>
      <c r="R2081">
        <v>0</v>
      </c>
    </row>
    <row r="2082" spans="1:18" x14ac:dyDescent="0.25">
      <c r="A2082">
        <v>2084</v>
      </c>
      <c r="B2082" s="31" t="s">
        <v>8941</v>
      </c>
      <c r="C2082" s="70" t="s">
        <v>1408</v>
      </c>
      <c r="D2082" s="70" t="s">
        <v>166</v>
      </c>
      <c r="E2082" s="70" t="s">
        <v>4488</v>
      </c>
      <c r="F2082" s="70" t="s">
        <v>4520</v>
      </c>
      <c r="G2082" s="70" t="s">
        <v>1404</v>
      </c>
      <c r="H2082" s="70" t="s">
        <v>222</v>
      </c>
      <c r="I2082" s="70" t="s">
        <v>24</v>
      </c>
      <c r="J2082">
        <v>0.2</v>
      </c>
      <c r="K2082">
        <v>0</v>
      </c>
      <c r="L2082">
        <v>24</v>
      </c>
      <c r="M2082">
        <v>0</v>
      </c>
      <c r="N2082">
        <v>0</v>
      </c>
      <c r="O2082">
        <v>1</v>
      </c>
      <c r="P2082" s="70" t="s">
        <v>91</v>
      </c>
      <c r="Q2082">
        <v>0</v>
      </c>
      <c r="R2082">
        <v>0</v>
      </c>
    </row>
    <row r="2083" spans="1:18" x14ac:dyDescent="0.25">
      <c r="A2083">
        <v>2085</v>
      </c>
      <c r="B2083" s="31" t="s">
        <v>8942</v>
      </c>
      <c r="C2083" s="70" t="s">
        <v>1409</v>
      </c>
      <c r="D2083" s="70" t="s">
        <v>166</v>
      </c>
      <c r="E2083" s="70" t="s">
        <v>4488</v>
      </c>
      <c r="F2083" s="70" t="s">
        <v>4520</v>
      </c>
      <c r="G2083" s="70" t="s">
        <v>1404</v>
      </c>
      <c r="H2083" s="70" t="s">
        <v>222</v>
      </c>
      <c r="I2083" s="70" t="s">
        <v>24</v>
      </c>
      <c r="J2083">
        <v>0.2</v>
      </c>
      <c r="K2083">
        <v>0</v>
      </c>
      <c r="L2083">
        <v>24</v>
      </c>
      <c r="M2083">
        <v>0</v>
      </c>
      <c r="N2083">
        <v>0</v>
      </c>
      <c r="O2083">
        <v>1</v>
      </c>
      <c r="P2083" s="70" t="s">
        <v>91</v>
      </c>
      <c r="Q2083">
        <v>0</v>
      </c>
      <c r="R2083">
        <v>0</v>
      </c>
    </row>
    <row r="2084" spans="1:18" x14ac:dyDescent="0.25">
      <c r="A2084">
        <v>2086</v>
      </c>
      <c r="B2084" s="31" t="s">
        <v>8943</v>
      </c>
      <c r="C2084" s="70" t="s">
        <v>1410</v>
      </c>
      <c r="D2084" s="70" t="s">
        <v>166</v>
      </c>
      <c r="E2084" s="70" t="s">
        <v>4488</v>
      </c>
      <c r="F2084" s="70" t="s">
        <v>4520</v>
      </c>
      <c r="G2084" s="70" t="s">
        <v>1404</v>
      </c>
      <c r="H2084" s="70" t="s">
        <v>222</v>
      </c>
      <c r="I2084" s="70" t="s">
        <v>24</v>
      </c>
      <c r="J2084">
        <v>0.2</v>
      </c>
      <c r="K2084">
        <v>0</v>
      </c>
      <c r="L2084">
        <v>24</v>
      </c>
      <c r="M2084">
        <v>0</v>
      </c>
      <c r="N2084">
        <v>0</v>
      </c>
      <c r="O2084">
        <v>1</v>
      </c>
      <c r="P2084" s="70" t="s">
        <v>91</v>
      </c>
      <c r="Q2084">
        <v>0</v>
      </c>
      <c r="R2084">
        <v>0</v>
      </c>
    </row>
    <row r="2085" spans="1:18" x14ac:dyDescent="0.25">
      <c r="A2085">
        <v>2087</v>
      </c>
      <c r="B2085" s="31" t="s">
        <v>8944</v>
      </c>
      <c r="C2085" s="70" t="s">
        <v>3880</v>
      </c>
      <c r="D2085" s="70" t="s">
        <v>209</v>
      </c>
      <c r="E2085" s="70" t="s">
        <v>4279</v>
      </c>
      <c r="F2085" s="70" t="s">
        <v>4693</v>
      </c>
      <c r="G2085" s="70" t="s">
        <v>1404</v>
      </c>
      <c r="H2085" s="70" t="s">
        <v>222</v>
      </c>
      <c r="I2085" s="70" t="s">
        <v>24</v>
      </c>
      <c r="J2085">
        <v>0.1</v>
      </c>
      <c r="K2085">
        <v>1E-3</v>
      </c>
      <c r="L2085">
        <v>24</v>
      </c>
      <c r="M2085">
        <v>0</v>
      </c>
      <c r="N2085">
        <v>0</v>
      </c>
      <c r="O2085">
        <v>1</v>
      </c>
      <c r="P2085" s="70" t="s">
        <v>91</v>
      </c>
      <c r="Q2085">
        <v>0</v>
      </c>
      <c r="R2085">
        <v>0</v>
      </c>
    </row>
    <row r="2086" spans="1:18" x14ac:dyDescent="0.25">
      <c r="A2086">
        <v>2088</v>
      </c>
      <c r="B2086" s="31" t="s">
        <v>8945</v>
      </c>
      <c r="C2086" s="70" t="s">
        <v>3471</v>
      </c>
      <c r="D2086" s="70" t="s">
        <v>209</v>
      </c>
      <c r="E2086" s="70" t="s">
        <v>4279</v>
      </c>
      <c r="F2086" s="70" t="s">
        <v>4693</v>
      </c>
      <c r="G2086" s="70" t="s">
        <v>1404</v>
      </c>
      <c r="H2086" s="70" t="s">
        <v>222</v>
      </c>
      <c r="I2086" s="70" t="s">
        <v>24</v>
      </c>
      <c r="J2086">
        <v>0.1</v>
      </c>
      <c r="K2086">
        <v>1E-3</v>
      </c>
      <c r="L2086">
        <v>24</v>
      </c>
      <c r="M2086">
        <v>0</v>
      </c>
      <c r="N2086">
        <v>0</v>
      </c>
      <c r="O2086">
        <v>1</v>
      </c>
      <c r="P2086" s="70" t="s">
        <v>91</v>
      </c>
      <c r="Q2086">
        <v>0</v>
      </c>
      <c r="R2086">
        <v>0</v>
      </c>
    </row>
    <row r="2087" spans="1:18" x14ac:dyDescent="0.25">
      <c r="A2087">
        <v>2089</v>
      </c>
      <c r="B2087" s="31" t="s">
        <v>8946</v>
      </c>
      <c r="C2087" s="70" t="s">
        <v>3881</v>
      </c>
      <c r="D2087" s="70" t="s">
        <v>209</v>
      </c>
      <c r="E2087" s="70" t="s">
        <v>4279</v>
      </c>
      <c r="F2087" s="70" t="s">
        <v>4693</v>
      </c>
      <c r="G2087" s="70" t="s">
        <v>1404</v>
      </c>
      <c r="H2087" s="70" t="s">
        <v>222</v>
      </c>
      <c r="I2087" s="70" t="s">
        <v>24</v>
      </c>
      <c r="J2087">
        <v>0.1</v>
      </c>
      <c r="K2087">
        <v>1E-3</v>
      </c>
      <c r="L2087">
        <v>24</v>
      </c>
      <c r="M2087">
        <v>0</v>
      </c>
      <c r="N2087">
        <v>0</v>
      </c>
      <c r="O2087">
        <v>1</v>
      </c>
      <c r="P2087" s="70" t="s">
        <v>91</v>
      </c>
      <c r="Q2087">
        <v>0</v>
      </c>
      <c r="R2087">
        <v>0</v>
      </c>
    </row>
    <row r="2088" spans="1:18" x14ac:dyDescent="0.25">
      <c r="A2088">
        <v>2090</v>
      </c>
      <c r="B2088" s="31" t="s">
        <v>8947</v>
      </c>
      <c r="C2088" s="70" t="s">
        <v>3878</v>
      </c>
      <c r="D2088" s="70" t="s">
        <v>209</v>
      </c>
      <c r="E2088" s="70" t="s">
        <v>4279</v>
      </c>
      <c r="F2088" s="70" t="s">
        <v>4693</v>
      </c>
      <c r="G2088" s="70" t="s">
        <v>1404</v>
      </c>
      <c r="H2088" s="70" t="s">
        <v>222</v>
      </c>
      <c r="I2088" s="70" t="s">
        <v>24</v>
      </c>
      <c r="J2088">
        <v>0.1</v>
      </c>
      <c r="K2088">
        <v>1E-3</v>
      </c>
      <c r="L2088">
        <v>24</v>
      </c>
      <c r="M2088">
        <v>0</v>
      </c>
      <c r="N2088">
        <v>0</v>
      </c>
      <c r="O2088">
        <v>1</v>
      </c>
      <c r="P2088" s="70" t="s">
        <v>91</v>
      </c>
      <c r="Q2088">
        <v>0</v>
      </c>
      <c r="R2088">
        <v>0</v>
      </c>
    </row>
    <row r="2089" spans="1:18" x14ac:dyDescent="0.25">
      <c r="A2089">
        <v>2091</v>
      </c>
      <c r="B2089" s="31" t="s">
        <v>8948</v>
      </c>
      <c r="C2089" s="70" t="s">
        <v>4979</v>
      </c>
      <c r="D2089" s="70" t="s">
        <v>166</v>
      </c>
      <c r="E2089" s="70" t="s">
        <v>4125</v>
      </c>
      <c r="F2089" s="70" t="s">
        <v>2529</v>
      </c>
      <c r="G2089" s="70" t="s">
        <v>1404</v>
      </c>
      <c r="H2089" s="70" t="s">
        <v>222</v>
      </c>
      <c r="I2089" s="70" t="s">
        <v>24</v>
      </c>
      <c r="J2089">
        <v>0.3</v>
      </c>
      <c r="K2089">
        <v>4.2000000000000002E-4</v>
      </c>
      <c r="L2089">
        <v>24</v>
      </c>
      <c r="M2089">
        <v>0</v>
      </c>
      <c r="N2089">
        <v>0</v>
      </c>
      <c r="O2089">
        <v>1</v>
      </c>
      <c r="P2089" s="70" t="s">
        <v>91</v>
      </c>
      <c r="Q2089">
        <v>0</v>
      </c>
      <c r="R2089">
        <v>0</v>
      </c>
    </row>
    <row r="2090" spans="1:18" x14ac:dyDescent="0.25">
      <c r="A2090">
        <v>2092</v>
      </c>
      <c r="B2090" s="31" t="s">
        <v>8949</v>
      </c>
      <c r="C2090" s="70" t="s">
        <v>4980</v>
      </c>
      <c r="D2090" s="70" t="s">
        <v>166</v>
      </c>
      <c r="E2090" s="70" t="s">
        <v>4522</v>
      </c>
      <c r="F2090" s="70" t="s">
        <v>4643</v>
      </c>
      <c r="G2090" s="70" t="s">
        <v>1404</v>
      </c>
      <c r="H2090" s="70" t="s">
        <v>90</v>
      </c>
      <c r="I2090" s="70" t="s">
        <v>24</v>
      </c>
      <c r="J2090">
        <v>0.34</v>
      </c>
      <c r="K2090">
        <v>1E-3</v>
      </c>
      <c r="L2090">
        <v>24</v>
      </c>
      <c r="M2090">
        <v>0</v>
      </c>
      <c r="N2090">
        <v>0</v>
      </c>
      <c r="O2090">
        <v>1</v>
      </c>
      <c r="P2090" s="70" t="s">
        <v>91</v>
      </c>
      <c r="Q2090">
        <v>0</v>
      </c>
      <c r="R2090">
        <v>0</v>
      </c>
    </row>
    <row r="2091" spans="1:18" x14ac:dyDescent="0.25">
      <c r="A2091">
        <v>2093</v>
      </c>
      <c r="B2091" s="31" t="s">
        <v>8950</v>
      </c>
      <c r="C2091" s="70" t="s">
        <v>4981</v>
      </c>
      <c r="D2091" s="70" t="s">
        <v>166</v>
      </c>
      <c r="E2091" s="70" t="s">
        <v>4522</v>
      </c>
      <c r="F2091" s="70" t="s">
        <v>4643</v>
      </c>
      <c r="G2091" s="70" t="s">
        <v>1404</v>
      </c>
      <c r="H2091" s="70" t="s">
        <v>90</v>
      </c>
      <c r="I2091" s="70" t="s">
        <v>24</v>
      </c>
      <c r="J2091">
        <v>0.34</v>
      </c>
      <c r="K2091">
        <v>1E-3</v>
      </c>
      <c r="L2091">
        <v>24</v>
      </c>
      <c r="M2091">
        <v>0</v>
      </c>
      <c r="N2091">
        <v>0</v>
      </c>
      <c r="O2091">
        <v>1</v>
      </c>
      <c r="P2091" s="70" t="s">
        <v>91</v>
      </c>
      <c r="Q2091">
        <v>0</v>
      </c>
      <c r="R2091">
        <v>0</v>
      </c>
    </row>
    <row r="2092" spans="1:18" x14ac:dyDescent="0.25">
      <c r="A2092">
        <v>2094</v>
      </c>
      <c r="B2092" s="31" t="s">
        <v>8951</v>
      </c>
      <c r="C2092" s="70" t="s">
        <v>4982</v>
      </c>
      <c r="D2092" s="70" t="s">
        <v>166</v>
      </c>
      <c r="E2092" s="70" t="s">
        <v>4522</v>
      </c>
      <c r="F2092" s="70" t="s">
        <v>4643</v>
      </c>
      <c r="G2092" s="70" t="s">
        <v>1404</v>
      </c>
      <c r="H2092" s="70" t="s">
        <v>90</v>
      </c>
      <c r="I2092" s="70" t="s">
        <v>24</v>
      </c>
      <c r="J2092">
        <v>0.34</v>
      </c>
      <c r="K2092">
        <v>1E-3</v>
      </c>
      <c r="L2092">
        <v>24</v>
      </c>
      <c r="M2092">
        <v>0</v>
      </c>
      <c r="N2092">
        <v>0</v>
      </c>
      <c r="O2092">
        <v>1</v>
      </c>
      <c r="P2092" s="70" t="s">
        <v>91</v>
      </c>
      <c r="Q2092">
        <v>0</v>
      </c>
      <c r="R2092">
        <v>0</v>
      </c>
    </row>
    <row r="2093" spans="1:18" x14ac:dyDescent="0.25">
      <c r="A2093">
        <v>2095</v>
      </c>
      <c r="B2093" s="31" t="s">
        <v>8952</v>
      </c>
      <c r="C2093" s="70" t="s">
        <v>3879</v>
      </c>
      <c r="D2093" s="70" t="s">
        <v>209</v>
      </c>
      <c r="E2093" s="70" t="s">
        <v>4279</v>
      </c>
      <c r="F2093" s="70" t="s">
        <v>4693</v>
      </c>
      <c r="G2093" s="70" t="s">
        <v>1404</v>
      </c>
      <c r="H2093" s="70" t="s">
        <v>222</v>
      </c>
      <c r="I2093" s="70" t="s">
        <v>24</v>
      </c>
      <c r="J2093">
        <v>0.1</v>
      </c>
      <c r="K2093">
        <v>1E-3</v>
      </c>
      <c r="L2093">
        <v>24</v>
      </c>
      <c r="M2093">
        <v>0</v>
      </c>
      <c r="N2093">
        <v>0</v>
      </c>
      <c r="O2093">
        <v>1</v>
      </c>
      <c r="P2093" s="70" t="s">
        <v>91</v>
      </c>
      <c r="Q2093">
        <v>0</v>
      </c>
      <c r="R2093">
        <v>0</v>
      </c>
    </row>
    <row r="2094" spans="1:18" x14ac:dyDescent="0.25">
      <c r="A2094">
        <v>2096</v>
      </c>
      <c r="B2094" s="31" t="s">
        <v>8953</v>
      </c>
      <c r="C2094" s="70" t="s">
        <v>3550</v>
      </c>
      <c r="D2094" s="70" t="s">
        <v>209</v>
      </c>
      <c r="E2094" s="70" t="s">
        <v>4279</v>
      </c>
      <c r="F2094" s="70" t="s">
        <v>4693</v>
      </c>
      <c r="G2094" s="70" t="s">
        <v>1404</v>
      </c>
      <c r="H2094" s="70" t="s">
        <v>222</v>
      </c>
      <c r="I2094" s="70" t="s">
        <v>24</v>
      </c>
      <c r="J2094">
        <v>0.1</v>
      </c>
      <c r="K2094">
        <v>1E-3</v>
      </c>
      <c r="L2094">
        <v>24</v>
      </c>
      <c r="M2094">
        <v>0</v>
      </c>
      <c r="N2094">
        <v>0</v>
      </c>
      <c r="O2094">
        <v>1</v>
      </c>
      <c r="P2094" s="70" t="s">
        <v>91</v>
      </c>
      <c r="Q2094">
        <v>0</v>
      </c>
      <c r="R2094">
        <v>0</v>
      </c>
    </row>
    <row r="2095" spans="1:18" x14ac:dyDescent="0.25">
      <c r="A2095">
        <v>2097</v>
      </c>
      <c r="B2095" s="31" t="s">
        <v>8954</v>
      </c>
      <c r="C2095" s="70" t="s">
        <v>4983</v>
      </c>
      <c r="D2095" s="70" t="s">
        <v>209</v>
      </c>
      <c r="E2095" s="70" t="s">
        <v>4279</v>
      </c>
      <c r="F2095" s="70" t="s">
        <v>4693</v>
      </c>
      <c r="G2095" s="70" t="s">
        <v>1404</v>
      </c>
      <c r="H2095" s="70" t="s">
        <v>222</v>
      </c>
      <c r="I2095" s="70" t="s">
        <v>24</v>
      </c>
      <c r="J2095">
        <v>0.1</v>
      </c>
      <c r="K2095">
        <v>1E-3</v>
      </c>
      <c r="L2095">
        <v>24</v>
      </c>
      <c r="M2095">
        <v>0</v>
      </c>
      <c r="N2095">
        <v>0</v>
      </c>
      <c r="O2095">
        <v>1</v>
      </c>
      <c r="P2095" s="70" t="s">
        <v>91</v>
      </c>
      <c r="Q2095">
        <v>0</v>
      </c>
      <c r="R2095">
        <v>0</v>
      </c>
    </row>
    <row r="2096" spans="1:18" x14ac:dyDescent="0.25">
      <c r="A2096">
        <v>2098</v>
      </c>
      <c r="B2096" s="31" t="s">
        <v>8955</v>
      </c>
      <c r="C2096" s="70" t="s">
        <v>3472</v>
      </c>
      <c r="D2096" s="70" t="s">
        <v>209</v>
      </c>
      <c r="E2096" s="70" t="s">
        <v>4279</v>
      </c>
      <c r="F2096" s="70" t="s">
        <v>4693</v>
      </c>
      <c r="G2096" s="70" t="s">
        <v>1404</v>
      </c>
      <c r="H2096" s="70" t="s">
        <v>222</v>
      </c>
      <c r="I2096" s="70" t="s">
        <v>24</v>
      </c>
      <c r="J2096">
        <v>2.8</v>
      </c>
      <c r="K2096">
        <v>1E-3</v>
      </c>
      <c r="L2096">
        <v>24</v>
      </c>
      <c r="M2096">
        <v>0</v>
      </c>
      <c r="N2096">
        <v>0</v>
      </c>
      <c r="O2096">
        <v>1</v>
      </c>
      <c r="P2096" s="70" t="s">
        <v>91</v>
      </c>
      <c r="Q2096">
        <v>0</v>
      </c>
      <c r="R2096">
        <v>0</v>
      </c>
    </row>
    <row r="2097" spans="1:18" x14ac:dyDescent="0.25">
      <c r="A2097">
        <v>2099</v>
      </c>
      <c r="B2097" s="31" t="s">
        <v>8956</v>
      </c>
      <c r="C2097" s="70" t="s">
        <v>4984</v>
      </c>
      <c r="D2097" s="70" t="s">
        <v>209</v>
      </c>
      <c r="E2097" s="70" t="s">
        <v>4279</v>
      </c>
      <c r="F2097" s="70" t="s">
        <v>4693</v>
      </c>
      <c r="G2097" s="70" t="s">
        <v>1404</v>
      </c>
      <c r="H2097" s="70" t="s">
        <v>222</v>
      </c>
      <c r="I2097" s="70" t="s">
        <v>24</v>
      </c>
      <c r="J2097">
        <v>0.1</v>
      </c>
      <c r="K2097">
        <v>1E-3</v>
      </c>
      <c r="L2097">
        <v>24</v>
      </c>
      <c r="M2097">
        <v>0</v>
      </c>
      <c r="N2097">
        <v>0</v>
      </c>
      <c r="O2097">
        <v>1</v>
      </c>
      <c r="P2097" s="70" t="s">
        <v>91</v>
      </c>
      <c r="Q2097">
        <v>0</v>
      </c>
      <c r="R2097">
        <v>0</v>
      </c>
    </row>
    <row r="2098" spans="1:18" x14ac:dyDescent="0.25">
      <c r="A2098">
        <v>2100</v>
      </c>
      <c r="B2098" s="31" t="s">
        <v>8957</v>
      </c>
      <c r="C2098" s="70" t="s">
        <v>4985</v>
      </c>
      <c r="D2098" s="70" t="s">
        <v>209</v>
      </c>
      <c r="E2098" s="70" t="s">
        <v>4279</v>
      </c>
      <c r="F2098" s="70" t="s">
        <v>4693</v>
      </c>
      <c r="G2098" s="70" t="s">
        <v>1404</v>
      </c>
      <c r="H2098" s="70" t="s">
        <v>222</v>
      </c>
      <c r="I2098" s="70" t="s">
        <v>24</v>
      </c>
      <c r="J2098">
        <v>0.1</v>
      </c>
      <c r="K2098">
        <v>1E-3</v>
      </c>
      <c r="L2098">
        <v>24</v>
      </c>
      <c r="M2098">
        <v>0</v>
      </c>
      <c r="N2098">
        <v>0</v>
      </c>
      <c r="O2098">
        <v>1</v>
      </c>
      <c r="P2098" s="70" t="s">
        <v>91</v>
      </c>
      <c r="Q2098">
        <v>0</v>
      </c>
      <c r="R2098">
        <v>0</v>
      </c>
    </row>
    <row r="2099" spans="1:18" x14ac:dyDescent="0.25">
      <c r="A2099">
        <v>2101</v>
      </c>
      <c r="B2099" s="31" t="s">
        <v>8958</v>
      </c>
      <c r="C2099" s="70" t="s">
        <v>1411</v>
      </c>
      <c r="D2099" s="70" t="s">
        <v>166</v>
      </c>
      <c r="E2099" s="70" t="s">
        <v>4422</v>
      </c>
      <c r="F2099" s="70" t="s">
        <v>4535</v>
      </c>
      <c r="G2099" s="70" t="s">
        <v>4986</v>
      </c>
      <c r="H2099" s="70" t="s">
        <v>222</v>
      </c>
      <c r="I2099" s="70" t="s">
        <v>24</v>
      </c>
      <c r="J2099">
        <v>0.17499999999999999</v>
      </c>
      <c r="K2099">
        <v>2.2499999999999999E-4</v>
      </c>
      <c r="L2099">
        <v>24</v>
      </c>
      <c r="M2099">
        <v>0</v>
      </c>
      <c r="N2099">
        <v>0</v>
      </c>
      <c r="O2099">
        <v>1</v>
      </c>
      <c r="P2099" s="70" t="s">
        <v>91</v>
      </c>
      <c r="Q2099">
        <v>0</v>
      </c>
      <c r="R2099">
        <v>0</v>
      </c>
    </row>
    <row r="2100" spans="1:18" x14ac:dyDescent="0.25">
      <c r="A2100">
        <v>2102</v>
      </c>
      <c r="B2100" s="31" t="s">
        <v>8959</v>
      </c>
      <c r="C2100" s="70" t="s">
        <v>4987</v>
      </c>
      <c r="D2100" s="70" t="s">
        <v>166</v>
      </c>
      <c r="E2100" s="70" t="s">
        <v>4422</v>
      </c>
      <c r="F2100" s="70" t="s">
        <v>4535</v>
      </c>
      <c r="G2100" s="70" t="s">
        <v>4988</v>
      </c>
      <c r="H2100" s="70" t="s">
        <v>90</v>
      </c>
      <c r="I2100" s="70" t="s">
        <v>24</v>
      </c>
      <c r="J2100">
        <v>0.17</v>
      </c>
      <c r="K2100">
        <v>2.2499999999999999E-4</v>
      </c>
      <c r="L2100">
        <v>24</v>
      </c>
      <c r="M2100">
        <v>0</v>
      </c>
      <c r="N2100">
        <v>0</v>
      </c>
      <c r="O2100">
        <v>1</v>
      </c>
      <c r="P2100" s="70" t="s">
        <v>91</v>
      </c>
      <c r="Q2100">
        <v>0</v>
      </c>
      <c r="R2100">
        <v>0</v>
      </c>
    </row>
    <row r="2101" spans="1:18" x14ac:dyDescent="0.25">
      <c r="A2101">
        <v>2103</v>
      </c>
      <c r="B2101" s="31" t="s">
        <v>8960</v>
      </c>
      <c r="C2101" s="70" t="s">
        <v>3652</v>
      </c>
      <c r="D2101" s="70" t="s">
        <v>81</v>
      </c>
      <c r="E2101" s="70" t="s">
        <v>354</v>
      </c>
      <c r="F2101" s="70" t="s">
        <v>4105</v>
      </c>
      <c r="G2101" s="70" t="s">
        <v>1412</v>
      </c>
      <c r="H2101" s="70" t="s">
        <v>1413</v>
      </c>
      <c r="I2101" s="70" t="s">
        <v>24</v>
      </c>
      <c r="J2101">
        <v>0.4</v>
      </c>
      <c r="K2101">
        <v>1E-3</v>
      </c>
      <c r="L2101">
        <v>45</v>
      </c>
      <c r="M2101">
        <v>0</v>
      </c>
      <c r="N2101">
        <v>0</v>
      </c>
      <c r="O2101">
        <v>1</v>
      </c>
      <c r="P2101" s="70" t="s">
        <v>38</v>
      </c>
      <c r="Q2101">
        <v>0</v>
      </c>
      <c r="R2101">
        <v>0</v>
      </c>
    </row>
    <row r="2102" spans="1:18" x14ac:dyDescent="0.25">
      <c r="A2102">
        <v>2104</v>
      </c>
      <c r="B2102" s="31" t="s">
        <v>8961</v>
      </c>
      <c r="C2102" s="70" t="s">
        <v>1414</v>
      </c>
      <c r="D2102" s="70" t="s">
        <v>36</v>
      </c>
      <c r="E2102" s="70" t="s">
        <v>4418</v>
      </c>
      <c r="F2102" s="70" t="s">
        <v>4207</v>
      </c>
      <c r="G2102" s="70" t="s">
        <v>398</v>
      </c>
      <c r="H2102" s="70" t="s">
        <v>222</v>
      </c>
      <c r="I2102" s="70" t="s">
        <v>24</v>
      </c>
      <c r="J2102">
        <v>0.15</v>
      </c>
      <c r="K2102">
        <v>0</v>
      </c>
      <c r="L2102">
        <v>24</v>
      </c>
      <c r="M2102">
        <v>0</v>
      </c>
      <c r="N2102">
        <v>0</v>
      </c>
      <c r="O2102">
        <v>1</v>
      </c>
      <c r="P2102" s="70" t="s">
        <v>38</v>
      </c>
      <c r="Q2102">
        <v>0</v>
      </c>
      <c r="R2102">
        <v>0</v>
      </c>
    </row>
    <row r="2103" spans="1:18" x14ac:dyDescent="0.25">
      <c r="A2103">
        <v>2105</v>
      </c>
      <c r="B2103" s="31" t="s">
        <v>8962</v>
      </c>
      <c r="C2103" s="70" t="s">
        <v>4013</v>
      </c>
      <c r="D2103" s="70" t="s">
        <v>81</v>
      </c>
      <c r="E2103" s="70" t="s">
        <v>354</v>
      </c>
      <c r="F2103" s="70" t="s">
        <v>355</v>
      </c>
      <c r="G2103" s="70" t="s">
        <v>398</v>
      </c>
      <c r="H2103" s="70" t="s">
        <v>228</v>
      </c>
      <c r="I2103" s="70" t="s">
        <v>24</v>
      </c>
      <c r="J2103">
        <v>0.15</v>
      </c>
      <c r="K2103">
        <v>0</v>
      </c>
      <c r="L2103">
        <v>48</v>
      </c>
      <c r="M2103">
        <v>0</v>
      </c>
      <c r="N2103">
        <v>0</v>
      </c>
      <c r="O2103">
        <v>1</v>
      </c>
      <c r="P2103" s="70" t="s">
        <v>38</v>
      </c>
      <c r="Q2103">
        <v>0</v>
      </c>
      <c r="R2103">
        <v>0</v>
      </c>
    </row>
    <row r="2104" spans="1:18" x14ac:dyDescent="0.25">
      <c r="A2104">
        <v>2106</v>
      </c>
      <c r="B2104" s="31" t="s">
        <v>8963</v>
      </c>
      <c r="C2104" s="70" t="s">
        <v>1415</v>
      </c>
      <c r="D2104" s="70" t="s">
        <v>36</v>
      </c>
      <c r="E2104" s="70" t="s">
        <v>4418</v>
      </c>
      <c r="F2104" s="70" t="s">
        <v>4207</v>
      </c>
      <c r="G2104" s="70" t="s">
        <v>398</v>
      </c>
      <c r="H2104" s="70" t="s">
        <v>222</v>
      </c>
      <c r="I2104" s="70" t="s">
        <v>24</v>
      </c>
      <c r="J2104">
        <v>0.45</v>
      </c>
      <c r="K2104">
        <v>1E-3</v>
      </c>
      <c r="L2104">
        <v>24</v>
      </c>
      <c r="M2104">
        <v>0</v>
      </c>
      <c r="N2104">
        <v>0</v>
      </c>
      <c r="O2104">
        <v>1</v>
      </c>
      <c r="P2104" s="70" t="s">
        <v>38</v>
      </c>
      <c r="Q2104">
        <v>0</v>
      </c>
      <c r="R2104">
        <v>0</v>
      </c>
    </row>
    <row r="2105" spans="1:18" x14ac:dyDescent="0.25">
      <c r="A2105">
        <v>2107</v>
      </c>
      <c r="B2105" s="31" t="s">
        <v>8964</v>
      </c>
      <c r="C2105" s="70" t="s">
        <v>1416</v>
      </c>
      <c r="D2105" s="70" t="s">
        <v>36</v>
      </c>
      <c r="E2105" s="70" t="s">
        <v>4418</v>
      </c>
      <c r="F2105" s="70" t="s">
        <v>4207</v>
      </c>
      <c r="G2105" s="70" t="s">
        <v>398</v>
      </c>
      <c r="H2105" s="70" t="s">
        <v>244</v>
      </c>
      <c r="I2105" s="70" t="s">
        <v>24</v>
      </c>
      <c r="J2105">
        <v>0.25</v>
      </c>
      <c r="K2105">
        <v>0</v>
      </c>
      <c r="L2105">
        <v>36</v>
      </c>
      <c r="M2105">
        <v>0</v>
      </c>
      <c r="N2105">
        <v>0</v>
      </c>
      <c r="O2105">
        <v>1</v>
      </c>
      <c r="P2105" s="70" t="s">
        <v>38</v>
      </c>
      <c r="Q2105">
        <v>0</v>
      </c>
      <c r="R2105">
        <v>0</v>
      </c>
    </row>
    <row r="2106" spans="1:18" x14ac:dyDescent="0.25">
      <c r="A2106">
        <v>2108</v>
      </c>
      <c r="B2106" s="31" t="s">
        <v>8965</v>
      </c>
      <c r="C2106" s="70" t="s">
        <v>4989</v>
      </c>
      <c r="D2106" s="70" t="s">
        <v>96</v>
      </c>
      <c r="E2106" s="70" t="s">
        <v>4112</v>
      </c>
      <c r="F2106" s="70" t="s">
        <v>4990</v>
      </c>
      <c r="G2106" s="70" t="s">
        <v>4048</v>
      </c>
      <c r="H2106" s="70" t="s">
        <v>23</v>
      </c>
      <c r="I2106" s="70" t="s">
        <v>24</v>
      </c>
      <c r="J2106">
        <v>1</v>
      </c>
      <c r="K2106">
        <v>0</v>
      </c>
      <c r="L2106">
        <v>1</v>
      </c>
      <c r="M2106">
        <v>0</v>
      </c>
      <c r="N2106">
        <v>0</v>
      </c>
      <c r="O2106">
        <v>0</v>
      </c>
      <c r="P2106" s="70" t="s">
        <v>32</v>
      </c>
      <c r="Q2106">
        <v>0</v>
      </c>
      <c r="R2106">
        <v>0</v>
      </c>
    </row>
    <row r="2107" spans="1:18" x14ac:dyDescent="0.25">
      <c r="A2107">
        <v>2109</v>
      </c>
      <c r="B2107" s="31" t="s">
        <v>8966</v>
      </c>
      <c r="C2107" s="70" t="s">
        <v>1417</v>
      </c>
      <c r="D2107" s="70" t="s">
        <v>39</v>
      </c>
      <c r="E2107" s="70" t="s">
        <v>2462</v>
      </c>
      <c r="F2107" s="70" t="s">
        <v>4130</v>
      </c>
      <c r="G2107" s="70" t="s">
        <v>1208</v>
      </c>
      <c r="H2107" s="70" t="s">
        <v>145</v>
      </c>
      <c r="I2107" s="70" t="s">
        <v>24</v>
      </c>
      <c r="J2107">
        <v>0.7</v>
      </c>
      <c r="K2107">
        <v>1.9854999999999999E-3</v>
      </c>
      <c r="L2107">
        <v>6</v>
      </c>
      <c r="M2107">
        <v>0</v>
      </c>
      <c r="N2107">
        <v>0</v>
      </c>
      <c r="O2107">
        <v>1</v>
      </c>
      <c r="P2107" s="70" t="s">
        <v>336</v>
      </c>
      <c r="Q2107">
        <v>0</v>
      </c>
      <c r="R2107">
        <v>0</v>
      </c>
    </row>
    <row r="2108" spans="1:18" x14ac:dyDescent="0.25">
      <c r="A2108">
        <v>2110</v>
      </c>
      <c r="B2108" s="31" t="s">
        <v>8967</v>
      </c>
      <c r="C2108" s="70" t="s">
        <v>6634</v>
      </c>
      <c r="D2108" s="70" t="s">
        <v>39</v>
      </c>
      <c r="E2108" s="70" t="s">
        <v>2454</v>
      </c>
      <c r="F2108" s="70" t="s">
        <v>1122</v>
      </c>
      <c r="G2108" s="70" t="s">
        <v>6624</v>
      </c>
      <c r="H2108" s="70" t="s">
        <v>59</v>
      </c>
      <c r="I2108" s="70" t="s">
        <v>24</v>
      </c>
      <c r="J2108">
        <v>0.7</v>
      </c>
      <c r="K2108">
        <v>1E-3</v>
      </c>
      <c r="L2108">
        <v>12</v>
      </c>
      <c r="M2108">
        <v>0</v>
      </c>
      <c r="N2108">
        <v>0</v>
      </c>
      <c r="O2108">
        <v>1</v>
      </c>
      <c r="P2108" s="70" t="s">
        <v>336</v>
      </c>
      <c r="Q2108">
        <v>0</v>
      </c>
      <c r="R2108">
        <v>0</v>
      </c>
    </row>
    <row r="2109" spans="1:18" x14ac:dyDescent="0.25">
      <c r="A2109">
        <v>2111</v>
      </c>
      <c r="B2109" s="31" t="s">
        <v>8968</v>
      </c>
      <c r="C2109" s="70" t="s">
        <v>3519</v>
      </c>
      <c r="D2109" s="70" t="s">
        <v>881</v>
      </c>
      <c r="E2109" s="70" t="s">
        <v>4186</v>
      </c>
      <c r="F2109" s="70" t="s">
        <v>4187</v>
      </c>
      <c r="G2109" s="70" t="s">
        <v>4991</v>
      </c>
      <c r="H2109" s="70" t="s">
        <v>195</v>
      </c>
      <c r="I2109" s="70" t="s">
        <v>24</v>
      </c>
      <c r="J2109">
        <v>0.5</v>
      </c>
      <c r="K2109">
        <v>1E-3</v>
      </c>
      <c r="L2109">
        <v>10</v>
      </c>
      <c r="M2109">
        <v>0</v>
      </c>
      <c r="N2109">
        <v>0</v>
      </c>
      <c r="O2109">
        <v>1</v>
      </c>
      <c r="P2109" s="70" t="s">
        <v>75</v>
      </c>
      <c r="Q2109">
        <v>0</v>
      </c>
      <c r="R2109">
        <v>0</v>
      </c>
    </row>
    <row r="2110" spans="1:18" x14ac:dyDescent="0.25">
      <c r="A2110">
        <v>2112</v>
      </c>
      <c r="B2110" s="31" t="s">
        <v>8969</v>
      </c>
      <c r="C2110" s="70" t="s">
        <v>3669</v>
      </c>
      <c r="D2110" s="70" t="s">
        <v>881</v>
      </c>
      <c r="E2110" s="70" t="s">
        <v>4186</v>
      </c>
      <c r="F2110" s="70" t="s">
        <v>4187</v>
      </c>
      <c r="G2110" s="70" t="s">
        <v>4992</v>
      </c>
      <c r="H2110" s="70" t="s">
        <v>195</v>
      </c>
      <c r="I2110" s="70" t="s">
        <v>24</v>
      </c>
      <c r="J2110">
        <v>0.5</v>
      </c>
      <c r="K2110">
        <v>2E-3</v>
      </c>
      <c r="L2110">
        <v>10</v>
      </c>
      <c r="M2110">
        <v>0</v>
      </c>
      <c r="N2110">
        <v>0</v>
      </c>
      <c r="O2110">
        <v>1</v>
      </c>
      <c r="P2110" s="70" t="s">
        <v>75</v>
      </c>
      <c r="Q2110">
        <v>0</v>
      </c>
      <c r="R2110">
        <v>0</v>
      </c>
    </row>
    <row r="2111" spans="1:18" x14ac:dyDescent="0.25">
      <c r="A2111">
        <v>2113</v>
      </c>
      <c r="B2111" s="31" t="s">
        <v>8970</v>
      </c>
      <c r="C2111" s="70" t="s">
        <v>3671</v>
      </c>
      <c r="D2111" s="70" t="s">
        <v>881</v>
      </c>
      <c r="E2111" s="70" t="s">
        <v>4186</v>
      </c>
      <c r="F2111" s="70" t="s">
        <v>4187</v>
      </c>
      <c r="G2111" s="70" t="s">
        <v>1418</v>
      </c>
      <c r="H2111" s="70" t="s">
        <v>432</v>
      </c>
      <c r="I2111" s="70" t="s">
        <v>24</v>
      </c>
      <c r="J2111">
        <v>0.2</v>
      </c>
      <c r="K2111">
        <v>1E-3</v>
      </c>
      <c r="L2111">
        <v>15</v>
      </c>
      <c r="M2111">
        <v>0</v>
      </c>
      <c r="N2111">
        <v>0</v>
      </c>
      <c r="O2111">
        <v>1</v>
      </c>
      <c r="P2111" s="70" t="s">
        <v>75</v>
      </c>
      <c r="Q2111">
        <v>0</v>
      </c>
      <c r="R2111">
        <v>0</v>
      </c>
    </row>
    <row r="2112" spans="1:18" x14ac:dyDescent="0.25">
      <c r="A2112">
        <v>2114</v>
      </c>
      <c r="B2112" s="31" t="s">
        <v>8971</v>
      </c>
      <c r="C2112" s="70" t="s">
        <v>3670</v>
      </c>
      <c r="D2112" s="70" t="s">
        <v>881</v>
      </c>
      <c r="E2112" s="70" t="s">
        <v>4186</v>
      </c>
      <c r="F2112" s="70" t="s">
        <v>4187</v>
      </c>
      <c r="G2112" s="70" t="s">
        <v>1418</v>
      </c>
      <c r="H2112" s="70" t="s">
        <v>299</v>
      </c>
      <c r="I2112" s="70" t="s">
        <v>24</v>
      </c>
      <c r="J2112">
        <v>0.1</v>
      </c>
      <c r="K2112">
        <v>1E-3</v>
      </c>
      <c r="L2112">
        <v>30</v>
      </c>
      <c r="M2112">
        <v>0</v>
      </c>
      <c r="N2112">
        <v>0</v>
      </c>
      <c r="O2112">
        <v>1</v>
      </c>
      <c r="P2112" s="70" t="s">
        <v>75</v>
      </c>
      <c r="Q2112">
        <v>0</v>
      </c>
      <c r="R2112">
        <v>0</v>
      </c>
    </row>
    <row r="2113" spans="1:18" x14ac:dyDescent="0.25">
      <c r="A2113">
        <v>2115</v>
      </c>
      <c r="B2113" s="31" t="s">
        <v>8972</v>
      </c>
      <c r="C2113" s="70" t="s">
        <v>3810</v>
      </c>
      <c r="D2113" s="70" t="s">
        <v>881</v>
      </c>
      <c r="E2113" s="70" t="s">
        <v>4186</v>
      </c>
      <c r="F2113" s="70" t="s">
        <v>4187</v>
      </c>
      <c r="G2113" s="70" t="s">
        <v>4992</v>
      </c>
      <c r="H2113" s="70" t="s">
        <v>432</v>
      </c>
      <c r="I2113" s="70" t="s">
        <v>24</v>
      </c>
      <c r="J2113">
        <v>0.2</v>
      </c>
      <c r="K2113">
        <v>1E-3</v>
      </c>
      <c r="L2113">
        <v>15</v>
      </c>
      <c r="M2113">
        <v>0</v>
      </c>
      <c r="N2113">
        <v>0</v>
      </c>
      <c r="O2113">
        <v>1</v>
      </c>
      <c r="P2113" s="70" t="s">
        <v>75</v>
      </c>
      <c r="Q2113">
        <v>0</v>
      </c>
      <c r="R2113">
        <v>0</v>
      </c>
    </row>
    <row r="2114" spans="1:18" x14ac:dyDescent="0.25">
      <c r="A2114">
        <v>2116</v>
      </c>
      <c r="B2114" s="31" t="s">
        <v>8973</v>
      </c>
      <c r="C2114" s="70" t="s">
        <v>3721</v>
      </c>
      <c r="D2114" s="70" t="s">
        <v>881</v>
      </c>
      <c r="E2114" s="70" t="s">
        <v>4186</v>
      </c>
      <c r="F2114" s="70" t="s">
        <v>4187</v>
      </c>
      <c r="G2114" s="70" t="s">
        <v>4991</v>
      </c>
      <c r="H2114" s="70" t="s">
        <v>432</v>
      </c>
      <c r="I2114" s="70" t="s">
        <v>24</v>
      </c>
      <c r="J2114">
        <v>0.2</v>
      </c>
      <c r="K2114">
        <v>1E-3</v>
      </c>
      <c r="L2114">
        <v>15</v>
      </c>
      <c r="M2114">
        <v>0</v>
      </c>
      <c r="N2114">
        <v>0</v>
      </c>
      <c r="O2114">
        <v>1</v>
      </c>
      <c r="P2114" s="70" t="s">
        <v>75</v>
      </c>
      <c r="Q2114">
        <v>0</v>
      </c>
      <c r="R2114">
        <v>0</v>
      </c>
    </row>
    <row r="2115" spans="1:18" x14ac:dyDescent="0.25">
      <c r="A2115">
        <v>2117</v>
      </c>
      <c r="B2115" s="31" t="s">
        <v>8974</v>
      </c>
      <c r="C2115" s="70" t="s">
        <v>3520</v>
      </c>
      <c r="D2115" s="70" t="s">
        <v>881</v>
      </c>
      <c r="E2115" s="70" t="s">
        <v>4186</v>
      </c>
      <c r="F2115" s="70" t="s">
        <v>4187</v>
      </c>
      <c r="G2115" s="70" t="s">
        <v>1418</v>
      </c>
      <c r="H2115" s="70" t="s">
        <v>388</v>
      </c>
      <c r="I2115" s="70" t="s">
        <v>24</v>
      </c>
      <c r="J2115">
        <v>0.05</v>
      </c>
      <c r="K2115">
        <v>0</v>
      </c>
      <c r="L2115">
        <v>60</v>
      </c>
      <c r="M2115">
        <v>0</v>
      </c>
      <c r="N2115">
        <v>0</v>
      </c>
      <c r="O2115">
        <v>1</v>
      </c>
      <c r="P2115" s="70" t="s">
        <v>75</v>
      </c>
      <c r="Q2115">
        <v>0</v>
      </c>
      <c r="R2115">
        <v>0</v>
      </c>
    </row>
    <row r="2116" spans="1:18" x14ac:dyDescent="0.25">
      <c r="A2116">
        <v>2118</v>
      </c>
      <c r="B2116" s="31" t="s">
        <v>8975</v>
      </c>
      <c r="C2116" s="70" t="s">
        <v>4993</v>
      </c>
      <c r="D2116" s="70" t="s">
        <v>53</v>
      </c>
      <c r="E2116" s="70" t="s">
        <v>4322</v>
      </c>
      <c r="F2116" s="70" t="s">
        <v>4368</v>
      </c>
      <c r="G2116" s="70" t="s">
        <v>4994</v>
      </c>
      <c r="H2116" s="70" t="s">
        <v>671</v>
      </c>
      <c r="I2116" s="70" t="s">
        <v>24</v>
      </c>
      <c r="J2116">
        <v>7.9000000000000001E-2</v>
      </c>
      <c r="K2116">
        <v>0</v>
      </c>
      <c r="L2116">
        <v>48</v>
      </c>
      <c r="M2116">
        <v>0</v>
      </c>
      <c r="N2116">
        <v>0</v>
      </c>
      <c r="O2116">
        <v>1</v>
      </c>
      <c r="P2116" s="70" t="s">
        <v>38</v>
      </c>
      <c r="Q2116">
        <v>0</v>
      </c>
      <c r="R2116">
        <v>0</v>
      </c>
    </row>
    <row r="2117" spans="1:18" x14ac:dyDescent="0.25">
      <c r="A2117">
        <v>2119</v>
      </c>
      <c r="B2117" s="31" t="s">
        <v>8976</v>
      </c>
      <c r="C2117" s="70" t="s">
        <v>4995</v>
      </c>
      <c r="D2117" s="70" t="s">
        <v>53</v>
      </c>
      <c r="E2117" s="70" t="s">
        <v>4322</v>
      </c>
      <c r="F2117" s="70" t="s">
        <v>4368</v>
      </c>
      <c r="G2117" s="70" t="s">
        <v>4994</v>
      </c>
      <c r="H2117" s="70" t="s">
        <v>671</v>
      </c>
      <c r="I2117" s="70" t="s">
        <v>24</v>
      </c>
      <c r="J2117">
        <v>7.9000000000000001E-2</v>
      </c>
      <c r="K2117">
        <v>1E-3</v>
      </c>
      <c r="L2117">
        <v>48</v>
      </c>
      <c r="M2117">
        <v>0</v>
      </c>
      <c r="N2117">
        <v>0</v>
      </c>
      <c r="O2117">
        <v>1</v>
      </c>
      <c r="P2117" s="70" t="s">
        <v>38</v>
      </c>
      <c r="Q2117">
        <v>0</v>
      </c>
      <c r="R2117">
        <v>0</v>
      </c>
    </row>
    <row r="2118" spans="1:18" x14ac:dyDescent="0.25">
      <c r="A2118">
        <v>2120</v>
      </c>
      <c r="B2118" s="31" t="s">
        <v>8977</v>
      </c>
      <c r="C2118" s="70" t="s">
        <v>4996</v>
      </c>
      <c r="D2118" s="70" t="s">
        <v>166</v>
      </c>
      <c r="E2118" s="70" t="s">
        <v>4488</v>
      </c>
      <c r="F2118" s="70" t="s">
        <v>4489</v>
      </c>
      <c r="G2118" s="70" t="s">
        <v>551</v>
      </c>
      <c r="H2118" s="70" t="s">
        <v>493</v>
      </c>
      <c r="I2118" s="70" t="s">
        <v>24</v>
      </c>
      <c r="J2118">
        <v>0.2</v>
      </c>
      <c r="K2118">
        <v>1E-3</v>
      </c>
      <c r="L2118">
        <v>18</v>
      </c>
      <c r="M2118">
        <v>0</v>
      </c>
      <c r="N2118">
        <v>0</v>
      </c>
      <c r="O2118">
        <v>1</v>
      </c>
      <c r="P2118" s="70" t="s">
        <v>91</v>
      </c>
      <c r="Q2118">
        <v>0</v>
      </c>
      <c r="R2118">
        <v>0</v>
      </c>
    </row>
    <row r="2119" spans="1:18" x14ac:dyDescent="0.25">
      <c r="A2119">
        <v>2121</v>
      </c>
      <c r="B2119" s="31" t="s">
        <v>8978</v>
      </c>
      <c r="C2119" s="70" t="s">
        <v>1419</v>
      </c>
      <c r="D2119" s="70" t="s">
        <v>57</v>
      </c>
      <c r="E2119" s="70" t="s">
        <v>2523</v>
      </c>
      <c r="F2119" s="70" t="s">
        <v>2491</v>
      </c>
      <c r="G2119" s="70" t="s">
        <v>274</v>
      </c>
      <c r="H2119" s="70" t="s">
        <v>299</v>
      </c>
      <c r="I2119" s="70" t="s">
        <v>24</v>
      </c>
      <c r="J2119">
        <v>0.2</v>
      </c>
      <c r="K2119">
        <v>0</v>
      </c>
      <c r="L2119">
        <v>30</v>
      </c>
      <c r="M2119">
        <v>0</v>
      </c>
      <c r="N2119">
        <v>0</v>
      </c>
      <c r="O2119">
        <v>1</v>
      </c>
      <c r="P2119" s="70" t="s">
        <v>553</v>
      </c>
      <c r="Q2119">
        <v>0</v>
      </c>
      <c r="R2119">
        <v>0</v>
      </c>
    </row>
    <row r="2120" spans="1:18" x14ac:dyDescent="0.25">
      <c r="A2120">
        <v>2122</v>
      </c>
      <c r="B2120" s="31" t="s">
        <v>8979</v>
      </c>
      <c r="C2120" s="70" t="s">
        <v>1420</v>
      </c>
      <c r="D2120" s="70" t="s">
        <v>166</v>
      </c>
      <c r="E2120" s="70" t="s">
        <v>4125</v>
      </c>
      <c r="F2120" s="70" t="s">
        <v>2484</v>
      </c>
      <c r="G2120" s="70" t="s">
        <v>58</v>
      </c>
      <c r="H2120" s="70" t="s">
        <v>222</v>
      </c>
      <c r="I2120" s="70" t="s">
        <v>24</v>
      </c>
      <c r="J2120">
        <v>0.96699999999999997</v>
      </c>
      <c r="K2120">
        <v>1E-3</v>
      </c>
      <c r="L2120">
        <v>24</v>
      </c>
      <c r="M2120">
        <v>0</v>
      </c>
      <c r="N2120">
        <v>0</v>
      </c>
      <c r="O2120">
        <v>1</v>
      </c>
      <c r="P2120" s="70" t="s">
        <v>336</v>
      </c>
      <c r="Q2120">
        <v>0</v>
      </c>
      <c r="R2120">
        <v>0</v>
      </c>
    </row>
    <row r="2121" spans="1:18" x14ac:dyDescent="0.25">
      <c r="A2121">
        <v>2123</v>
      </c>
      <c r="B2121" s="31" t="s">
        <v>8980</v>
      </c>
      <c r="C2121" s="70" t="s">
        <v>1421</v>
      </c>
      <c r="D2121" s="70" t="s">
        <v>166</v>
      </c>
      <c r="E2121" s="70" t="s">
        <v>4390</v>
      </c>
      <c r="F2121" s="70" t="s">
        <v>4391</v>
      </c>
      <c r="G2121" s="70" t="s">
        <v>439</v>
      </c>
      <c r="H2121" s="70" t="s">
        <v>222</v>
      </c>
      <c r="I2121" s="70" t="s">
        <v>24</v>
      </c>
      <c r="J2121">
        <v>0.17499999999999999</v>
      </c>
      <c r="K2121">
        <v>2E-3</v>
      </c>
      <c r="L2121">
        <v>24</v>
      </c>
      <c r="M2121">
        <v>0</v>
      </c>
      <c r="N2121">
        <v>0</v>
      </c>
      <c r="O2121">
        <v>1</v>
      </c>
      <c r="P2121" s="70" t="s">
        <v>91</v>
      </c>
      <c r="Q2121">
        <v>0</v>
      </c>
      <c r="R2121">
        <v>0</v>
      </c>
    </row>
    <row r="2122" spans="1:18" x14ac:dyDescent="0.25">
      <c r="A2122">
        <v>2124</v>
      </c>
      <c r="B2122" s="31" t="s">
        <v>8981</v>
      </c>
      <c r="C2122" s="70" t="s">
        <v>2588</v>
      </c>
      <c r="D2122" s="70" t="s">
        <v>57</v>
      </c>
      <c r="E2122" s="70" t="s">
        <v>4161</v>
      </c>
      <c r="F2122" s="70" t="s">
        <v>4128</v>
      </c>
      <c r="G2122" s="70" t="s">
        <v>2547</v>
      </c>
      <c r="H2122" s="70" t="s">
        <v>90</v>
      </c>
      <c r="I2122" s="70" t="s">
        <v>24</v>
      </c>
      <c r="J2122">
        <v>0.6</v>
      </c>
      <c r="K2122">
        <v>0.84499999999999997</v>
      </c>
      <c r="L2122">
        <v>24</v>
      </c>
      <c r="M2122">
        <v>0</v>
      </c>
      <c r="N2122">
        <v>0</v>
      </c>
      <c r="O2122">
        <v>1</v>
      </c>
      <c r="P2122" s="70" t="s">
        <v>336</v>
      </c>
      <c r="Q2122">
        <v>0</v>
      </c>
      <c r="R2122">
        <v>0</v>
      </c>
    </row>
    <row r="2123" spans="1:18" x14ac:dyDescent="0.25">
      <c r="A2123">
        <v>2125</v>
      </c>
      <c r="B2123" s="31" t="s">
        <v>8982</v>
      </c>
      <c r="C2123" s="70" t="s">
        <v>1422</v>
      </c>
      <c r="D2123" s="70" t="s">
        <v>81</v>
      </c>
      <c r="E2123" s="70" t="s">
        <v>354</v>
      </c>
      <c r="F2123" s="70" t="s">
        <v>355</v>
      </c>
      <c r="G2123" s="70" t="s">
        <v>4486</v>
      </c>
      <c r="H2123" s="70" t="s">
        <v>218</v>
      </c>
      <c r="I2123" s="70" t="s">
        <v>24</v>
      </c>
      <c r="J2123">
        <v>0.13</v>
      </c>
      <c r="K2123">
        <v>0</v>
      </c>
      <c r="L2123">
        <v>14</v>
      </c>
      <c r="M2123">
        <v>0</v>
      </c>
      <c r="N2123">
        <v>0</v>
      </c>
      <c r="O2123">
        <v>1</v>
      </c>
      <c r="P2123" s="70" t="s">
        <v>38</v>
      </c>
      <c r="Q2123">
        <v>0</v>
      </c>
      <c r="R2123">
        <v>0</v>
      </c>
    </row>
    <row r="2124" spans="1:18" x14ac:dyDescent="0.25">
      <c r="A2124">
        <v>2126</v>
      </c>
      <c r="B2124" s="31" t="s">
        <v>8983</v>
      </c>
      <c r="C2124" s="70" t="s">
        <v>1423</v>
      </c>
      <c r="D2124" s="70" t="s">
        <v>166</v>
      </c>
      <c r="E2124" s="70" t="s">
        <v>4488</v>
      </c>
      <c r="F2124" s="70" t="s">
        <v>4520</v>
      </c>
      <c r="G2124" s="70" t="s">
        <v>4521</v>
      </c>
      <c r="H2124" s="70" t="s">
        <v>307</v>
      </c>
      <c r="I2124" s="70" t="s">
        <v>24</v>
      </c>
      <c r="J2124">
        <v>0.24</v>
      </c>
      <c r="K2124">
        <v>0</v>
      </c>
      <c r="L2124">
        <v>18</v>
      </c>
      <c r="M2124">
        <v>0</v>
      </c>
      <c r="N2124">
        <v>0</v>
      </c>
      <c r="O2124">
        <v>1</v>
      </c>
      <c r="P2124" s="70" t="s">
        <v>91</v>
      </c>
      <c r="Q2124">
        <v>0</v>
      </c>
      <c r="R2124">
        <v>0</v>
      </c>
    </row>
    <row r="2125" spans="1:18" x14ac:dyDescent="0.25">
      <c r="A2125">
        <v>2127</v>
      </c>
      <c r="B2125" s="31" t="s">
        <v>8984</v>
      </c>
      <c r="C2125" s="70" t="s">
        <v>1424</v>
      </c>
      <c r="D2125" s="70" t="s">
        <v>81</v>
      </c>
      <c r="E2125" s="70" t="s">
        <v>354</v>
      </c>
      <c r="F2125" s="70" t="s">
        <v>355</v>
      </c>
      <c r="G2125" s="70" t="s">
        <v>4486</v>
      </c>
      <c r="H2125" s="70" t="s">
        <v>1425</v>
      </c>
      <c r="I2125" s="70" t="s">
        <v>24</v>
      </c>
      <c r="J2125">
        <v>0.2</v>
      </c>
      <c r="K2125">
        <v>0</v>
      </c>
      <c r="L2125">
        <v>44</v>
      </c>
      <c r="M2125">
        <v>0</v>
      </c>
      <c r="N2125">
        <v>0</v>
      </c>
      <c r="O2125">
        <v>1</v>
      </c>
      <c r="P2125" s="70" t="s">
        <v>38</v>
      </c>
      <c r="Q2125">
        <v>0</v>
      </c>
      <c r="R2125">
        <v>0</v>
      </c>
    </row>
    <row r="2126" spans="1:18" x14ac:dyDescent="0.25">
      <c r="A2126">
        <v>2128</v>
      </c>
      <c r="B2126" s="31" t="s">
        <v>8985</v>
      </c>
      <c r="C2126" s="70" t="s">
        <v>1426</v>
      </c>
      <c r="D2126" s="70" t="s">
        <v>166</v>
      </c>
      <c r="E2126" s="70" t="s">
        <v>4422</v>
      </c>
      <c r="F2126" s="70" t="s">
        <v>4534</v>
      </c>
      <c r="G2126" s="70" t="s">
        <v>636</v>
      </c>
      <c r="H2126" s="70" t="s">
        <v>222</v>
      </c>
      <c r="I2126" s="70" t="s">
        <v>24</v>
      </c>
      <c r="J2126">
        <v>0.16500000000000001</v>
      </c>
      <c r="K2126">
        <v>9.6000000000000002E-5</v>
      </c>
      <c r="L2126">
        <v>24</v>
      </c>
      <c r="M2126">
        <v>0</v>
      </c>
      <c r="N2126">
        <v>0</v>
      </c>
      <c r="O2126">
        <v>1</v>
      </c>
      <c r="P2126" s="70" t="s">
        <v>91</v>
      </c>
      <c r="Q2126">
        <v>0</v>
      </c>
      <c r="R2126">
        <v>0</v>
      </c>
    </row>
    <row r="2127" spans="1:18" x14ac:dyDescent="0.25">
      <c r="A2127">
        <v>2129</v>
      </c>
      <c r="B2127" s="31" t="s">
        <v>8986</v>
      </c>
      <c r="C2127" s="70" t="s">
        <v>1427</v>
      </c>
      <c r="D2127" s="70" t="s">
        <v>881</v>
      </c>
      <c r="E2127" s="70" t="s">
        <v>2402</v>
      </c>
      <c r="F2127" s="70" t="s">
        <v>4997</v>
      </c>
      <c r="G2127" s="70" t="s">
        <v>337</v>
      </c>
      <c r="H2127" s="70" t="s">
        <v>222</v>
      </c>
      <c r="I2127" s="70" t="s">
        <v>24</v>
      </c>
      <c r="J2127">
        <v>0.25</v>
      </c>
      <c r="K2127">
        <v>7.0000000000000001E-3</v>
      </c>
      <c r="L2127">
        <v>24</v>
      </c>
      <c r="M2127">
        <v>0</v>
      </c>
      <c r="N2127">
        <v>0</v>
      </c>
      <c r="O2127">
        <v>1</v>
      </c>
      <c r="P2127" s="70" t="s">
        <v>75</v>
      </c>
      <c r="Q2127">
        <v>0</v>
      </c>
      <c r="R2127">
        <v>0</v>
      </c>
    </row>
    <row r="2128" spans="1:18" x14ac:dyDescent="0.25">
      <c r="A2128">
        <v>2130</v>
      </c>
      <c r="B2128" s="31" t="s">
        <v>8987</v>
      </c>
      <c r="C2128" s="70" t="s">
        <v>1428</v>
      </c>
      <c r="D2128" s="70" t="s">
        <v>81</v>
      </c>
      <c r="E2128" s="70" t="s">
        <v>354</v>
      </c>
      <c r="F2128" s="70" t="s">
        <v>355</v>
      </c>
      <c r="G2128" s="70" t="s">
        <v>4493</v>
      </c>
      <c r="H2128" s="70" t="s">
        <v>1425</v>
      </c>
      <c r="I2128" s="70" t="s">
        <v>24</v>
      </c>
      <c r="J2128">
        <v>0.2</v>
      </c>
      <c r="K2128">
        <v>2.34E-4</v>
      </c>
      <c r="L2128">
        <v>44</v>
      </c>
      <c r="M2128">
        <v>0</v>
      </c>
      <c r="N2128">
        <v>0</v>
      </c>
      <c r="O2128">
        <v>1</v>
      </c>
      <c r="P2128" s="70" t="s">
        <v>38</v>
      </c>
      <c r="Q2128">
        <v>0</v>
      </c>
      <c r="R2128">
        <v>0</v>
      </c>
    </row>
    <row r="2129" spans="1:18" x14ac:dyDescent="0.25">
      <c r="A2129">
        <v>2131</v>
      </c>
      <c r="B2129" s="31" t="s">
        <v>8988</v>
      </c>
      <c r="C2129" s="70" t="s">
        <v>1429</v>
      </c>
      <c r="D2129" s="70" t="s">
        <v>166</v>
      </c>
      <c r="E2129" s="70" t="s">
        <v>4422</v>
      </c>
      <c r="F2129" s="70" t="s">
        <v>2424</v>
      </c>
      <c r="G2129" s="70" t="s">
        <v>636</v>
      </c>
      <c r="H2129" s="70" t="s">
        <v>90</v>
      </c>
      <c r="I2129" s="70" t="s">
        <v>24</v>
      </c>
      <c r="J2129">
        <v>0.215</v>
      </c>
      <c r="K2129">
        <v>0</v>
      </c>
      <c r="L2129">
        <v>24</v>
      </c>
      <c r="M2129">
        <v>0</v>
      </c>
      <c r="N2129">
        <v>0</v>
      </c>
      <c r="O2129">
        <v>1</v>
      </c>
      <c r="P2129" s="70" t="s">
        <v>91</v>
      </c>
      <c r="Q2129">
        <v>0</v>
      </c>
      <c r="R2129">
        <v>0</v>
      </c>
    </row>
    <row r="2130" spans="1:18" x14ac:dyDescent="0.25">
      <c r="A2130">
        <v>2132</v>
      </c>
      <c r="B2130" s="31" t="s">
        <v>8989</v>
      </c>
      <c r="C2130" s="70" t="s">
        <v>2782</v>
      </c>
      <c r="D2130" s="70" t="s">
        <v>53</v>
      </c>
      <c r="E2130" s="70" t="s">
        <v>2434</v>
      </c>
      <c r="F2130" s="70" t="s">
        <v>2494</v>
      </c>
      <c r="G2130" s="70" t="s">
        <v>35</v>
      </c>
      <c r="H2130" s="70" t="s">
        <v>103</v>
      </c>
      <c r="I2130" s="70" t="s">
        <v>24</v>
      </c>
      <c r="J2130">
        <v>0.4</v>
      </c>
      <c r="K2130">
        <v>7.6999999999999996E-4</v>
      </c>
      <c r="L2130">
        <v>12</v>
      </c>
      <c r="M2130">
        <v>0</v>
      </c>
      <c r="N2130">
        <v>0</v>
      </c>
      <c r="O2130">
        <v>1</v>
      </c>
      <c r="P2130" s="70" t="s">
        <v>38</v>
      </c>
      <c r="Q2130">
        <v>0</v>
      </c>
      <c r="R2130">
        <v>0</v>
      </c>
    </row>
    <row r="2131" spans="1:18" x14ac:dyDescent="0.25">
      <c r="A2131">
        <v>2133</v>
      </c>
      <c r="B2131" s="31" t="s">
        <v>8990</v>
      </c>
      <c r="C2131" s="70" t="s">
        <v>4998</v>
      </c>
      <c r="D2131" s="70" t="s">
        <v>53</v>
      </c>
      <c r="E2131" s="70" t="s">
        <v>2468</v>
      </c>
      <c r="F2131" s="70" t="s">
        <v>4082</v>
      </c>
      <c r="G2131" s="70" t="s">
        <v>35</v>
      </c>
      <c r="H2131" s="70" t="s">
        <v>90</v>
      </c>
      <c r="I2131" s="70" t="s">
        <v>24</v>
      </c>
      <c r="J2131">
        <v>0.09</v>
      </c>
      <c r="K2131">
        <v>0</v>
      </c>
      <c r="L2131">
        <v>24</v>
      </c>
      <c r="M2131">
        <v>0</v>
      </c>
      <c r="N2131">
        <v>0</v>
      </c>
      <c r="O2131">
        <v>1</v>
      </c>
      <c r="P2131" s="70" t="s">
        <v>38</v>
      </c>
      <c r="Q2131">
        <v>0</v>
      </c>
      <c r="R2131">
        <v>0</v>
      </c>
    </row>
    <row r="2132" spans="1:18" x14ac:dyDescent="0.25">
      <c r="A2132">
        <v>2134</v>
      </c>
      <c r="B2132" s="31" t="s">
        <v>8991</v>
      </c>
      <c r="C2132" s="70" t="s">
        <v>4999</v>
      </c>
      <c r="D2132" s="70" t="s">
        <v>53</v>
      </c>
      <c r="E2132" s="70" t="s">
        <v>2468</v>
      </c>
      <c r="F2132" s="70" t="s">
        <v>4082</v>
      </c>
      <c r="G2132" s="70" t="s">
        <v>35</v>
      </c>
      <c r="H2132" s="70" t="s">
        <v>90</v>
      </c>
      <c r="I2132" s="70" t="s">
        <v>24</v>
      </c>
      <c r="J2132">
        <v>0.09</v>
      </c>
      <c r="K2132">
        <v>0</v>
      </c>
      <c r="L2132">
        <v>24</v>
      </c>
      <c r="M2132">
        <v>0</v>
      </c>
      <c r="N2132">
        <v>0</v>
      </c>
      <c r="O2132">
        <v>1</v>
      </c>
      <c r="P2132" s="70" t="s">
        <v>38</v>
      </c>
      <c r="Q2132">
        <v>0</v>
      </c>
      <c r="R2132">
        <v>0</v>
      </c>
    </row>
    <row r="2133" spans="1:18" x14ac:dyDescent="0.25">
      <c r="A2133">
        <v>2135</v>
      </c>
      <c r="B2133" s="31" t="s">
        <v>8992</v>
      </c>
      <c r="C2133" s="70" t="s">
        <v>5000</v>
      </c>
      <c r="D2133" s="70" t="s">
        <v>53</v>
      </c>
      <c r="E2133" s="70" t="s">
        <v>2443</v>
      </c>
      <c r="F2133" s="70" t="s">
        <v>5001</v>
      </c>
      <c r="G2133" s="70" t="s">
        <v>35</v>
      </c>
      <c r="H2133" s="70" t="s">
        <v>103</v>
      </c>
      <c r="I2133" s="70" t="s">
        <v>24</v>
      </c>
      <c r="J2133">
        <v>0.32</v>
      </c>
      <c r="K2133">
        <v>5.9999999999999995E-4</v>
      </c>
      <c r="L2133">
        <v>12</v>
      </c>
      <c r="M2133">
        <v>0</v>
      </c>
      <c r="N2133">
        <v>0</v>
      </c>
      <c r="O2133">
        <v>1</v>
      </c>
      <c r="P2133" s="70" t="s">
        <v>38</v>
      </c>
      <c r="Q2133">
        <v>0</v>
      </c>
      <c r="R2133">
        <v>0</v>
      </c>
    </row>
    <row r="2134" spans="1:18" x14ac:dyDescent="0.25">
      <c r="A2134">
        <v>2136</v>
      </c>
      <c r="B2134" s="31" t="s">
        <v>8993</v>
      </c>
      <c r="C2134" s="70" t="s">
        <v>3483</v>
      </c>
      <c r="D2134" s="70" t="s">
        <v>53</v>
      </c>
      <c r="E2134" s="70" t="s">
        <v>2434</v>
      </c>
      <c r="F2134" s="70" t="s">
        <v>4439</v>
      </c>
      <c r="G2134" s="70" t="s">
        <v>35</v>
      </c>
      <c r="H2134" s="70" t="s">
        <v>103</v>
      </c>
      <c r="I2134" s="70" t="s">
        <v>24</v>
      </c>
      <c r="J2134">
        <v>0.4</v>
      </c>
      <c r="K2134">
        <v>1E-3</v>
      </c>
      <c r="L2134">
        <v>12</v>
      </c>
      <c r="M2134">
        <v>0</v>
      </c>
      <c r="N2134">
        <v>0</v>
      </c>
      <c r="O2134">
        <v>1</v>
      </c>
      <c r="P2134" s="70" t="s">
        <v>38</v>
      </c>
      <c r="Q2134">
        <v>0</v>
      </c>
      <c r="R2134">
        <v>0</v>
      </c>
    </row>
    <row r="2135" spans="1:18" x14ac:dyDescent="0.25">
      <c r="A2135">
        <v>2137</v>
      </c>
      <c r="B2135" s="31" t="s">
        <v>8994</v>
      </c>
      <c r="C2135" s="70" t="s">
        <v>2981</v>
      </c>
      <c r="D2135" s="70" t="s">
        <v>53</v>
      </c>
      <c r="E2135" s="70" t="s">
        <v>4322</v>
      </c>
      <c r="F2135" s="70" t="s">
        <v>4368</v>
      </c>
      <c r="G2135" s="70" t="s">
        <v>1430</v>
      </c>
      <c r="H2135" s="70" t="s">
        <v>282</v>
      </c>
      <c r="I2135" s="70" t="s">
        <v>24</v>
      </c>
      <c r="J2135">
        <v>0.05</v>
      </c>
      <c r="K2135">
        <v>0</v>
      </c>
      <c r="L2135">
        <v>72</v>
      </c>
      <c r="M2135">
        <v>0</v>
      </c>
      <c r="N2135">
        <v>0</v>
      </c>
      <c r="O2135">
        <v>1</v>
      </c>
      <c r="P2135" s="70" t="s">
        <v>38</v>
      </c>
      <c r="Q2135">
        <v>0</v>
      </c>
      <c r="R2135">
        <v>0</v>
      </c>
    </row>
    <row r="2136" spans="1:18" x14ac:dyDescent="0.25">
      <c r="A2136">
        <v>2138</v>
      </c>
      <c r="B2136" s="31" t="s">
        <v>8995</v>
      </c>
      <c r="C2136" s="70" t="s">
        <v>2982</v>
      </c>
      <c r="D2136" s="70" t="s">
        <v>53</v>
      </c>
      <c r="E2136" s="70" t="s">
        <v>4322</v>
      </c>
      <c r="F2136" s="70" t="s">
        <v>4368</v>
      </c>
      <c r="G2136" s="70" t="s">
        <v>1430</v>
      </c>
      <c r="H2136" s="70" t="s">
        <v>282</v>
      </c>
      <c r="I2136" s="70" t="s">
        <v>24</v>
      </c>
      <c r="J2136">
        <v>0.05</v>
      </c>
      <c r="K2136">
        <v>0</v>
      </c>
      <c r="L2136">
        <v>72</v>
      </c>
      <c r="M2136">
        <v>0</v>
      </c>
      <c r="N2136">
        <v>0</v>
      </c>
      <c r="O2136">
        <v>1</v>
      </c>
      <c r="P2136" s="70" t="s">
        <v>38</v>
      </c>
      <c r="Q2136">
        <v>0</v>
      </c>
      <c r="R2136">
        <v>0</v>
      </c>
    </row>
    <row r="2137" spans="1:18" x14ac:dyDescent="0.25">
      <c r="A2137">
        <v>2139</v>
      </c>
      <c r="B2137" s="31" t="s">
        <v>8996</v>
      </c>
      <c r="C2137" s="70" t="s">
        <v>3913</v>
      </c>
      <c r="D2137" s="70" t="s">
        <v>53</v>
      </c>
      <c r="E2137" s="70" t="s">
        <v>4322</v>
      </c>
      <c r="F2137" s="70" t="s">
        <v>4368</v>
      </c>
      <c r="G2137" s="70" t="s">
        <v>409</v>
      </c>
      <c r="H2137" s="70" t="s">
        <v>397</v>
      </c>
      <c r="I2137" s="70" t="s">
        <v>24</v>
      </c>
      <c r="J2137">
        <v>7.1999999999999995E-2</v>
      </c>
      <c r="K2137">
        <v>1E-3</v>
      </c>
      <c r="L2137">
        <v>72</v>
      </c>
      <c r="M2137">
        <v>0</v>
      </c>
      <c r="N2137">
        <v>0</v>
      </c>
      <c r="O2137">
        <v>1</v>
      </c>
      <c r="P2137" s="70" t="s">
        <v>38</v>
      </c>
      <c r="Q2137">
        <v>0</v>
      </c>
      <c r="R2137">
        <v>0</v>
      </c>
    </row>
    <row r="2138" spans="1:18" x14ac:dyDescent="0.25">
      <c r="A2138">
        <v>2140</v>
      </c>
      <c r="B2138" s="31" t="s">
        <v>8997</v>
      </c>
      <c r="C2138" s="70" t="s">
        <v>3918</v>
      </c>
      <c r="D2138" s="70" t="s">
        <v>53</v>
      </c>
      <c r="E2138" s="70" t="s">
        <v>4322</v>
      </c>
      <c r="F2138" s="70" t="s">
        <v>4368</v>
      </c>
      <c r="G2138" s="70" t="s">
        <v>409</v>
      </c>
      <c r="H2138" s="70" t="s">
        <v>397</v>
      </c>
      <c r="I2138" s="70" t="s">
        <v>24</v>
      </c>
      <c r="J2138">
        <v>8.8999999999999996E-2</v>
      </c>
      <c r="K2138">
        <v>1E-3</v>
      </c>
      <c r="L2138">
        <v>72</v>
      </c>
      <c r="M2138">
        <v>0</v>
      </c>
      <c r="N2138">
        <v>0</v>
      </c>
      <c r="O2138">
        <v>1</v>
      </c>
      <c r="P2138" s="70" t="s">
        <v>38</v>
      </c>
      <c r="Q2138">
        <v>0</v>
      </c>
      <c r="R2138">
        <v>0</v>
      </c>
    </row>
    <row r="2139" spans="1:18" x14ac:dyDescent="0.25">
      <c r="A2139">
        <v>2141</v>
      </c>
      <c r="B2139" s="31" t="s">
        <v>8998</v>
      </c>
      <c r="C2139" s="70" t="s">
        <v>2983</v>
      </c>
      <c r="D2139" s="70" t="s">
        <v>53</v>
      </c>
      <c r="E2139" s="70" t="s">
        <v>4322</v>
      </c>
      <c r="F2139" s="70" t="s">
        <v>4368</v>
      </c>
      <c r="G2139" s="70" t="s">
        <v>1430</v>
      </c>
      <c r="H2139" s="70" t="s">
        <v>282</v>
      </c>
      <c r="I2139" s="70" t="s">
        <v>24</v>
      </c>
      <c r="J2139">
        <v>0.05</v>
      </c>
      <c r="K2139">
        <v>0</v>
      </c>
      <c r="L2139">
        <v>72</v>
      </c>
      <c r="M2139">
        <v>0</v>
      </c>
      <c r="N2139">
        <v>0</v>
      </c>
      <c r="O2139">
        <v>1</v>
      </c>
      <c r="P2139" s="70" t="s">
        <v>38</v>
      </c>
      <c r="Q2139">
        <v>0</v>
      </c>
      <c r="R2139">
        <v>0</v>
      </c>
    </row>
    <row r="2140" spans="1:18" x14ac:dyDescent="0.25">
      <c r="A2140">
        <v>2142</v>
      </c>
      <c r="B2140" s="31" t="s">
        <v>8999</v>
      </c>
      <c r="C2140" s="70" t="s">
        <v>2984</v>
      </c>
      <c r="D2140" s="70" t="s">
        <v>53</v>
      </c>
      <c r="E2140" s="70" t="s">
        <v>4322</v>
      </c>
      <c r="F2140" s="70" t="s">
        <v>4368</v>
      </c>
      <c r="G2140" s="70" t="s">
        <v>409</v>
      </c>
      <c r="H2140" s="70" t="s">
        <v>397</v>
      </c>
      <c r="I2140" s="70" t="s">
        <v>24</v>
      </c>
      <c r="J2140">
        <v>0.28999999999999998</v>
      </c>
      <c r="K2140">
        <v>0</v>
      </c>
      <c r="L2140">
        <v>72</v>
      </c>
      <c r="M2140">
        <v>0</v>
      </c>
      <c r="N2140">
        <v>0</v>
      </c>
      <c r="O2140">
        <v>1</v>
      </c>
      <c r="P2140" s="70" t="s">
        <v>38</v>
      </c>
      <c r="Q2140">
        <v>0</v>
      </c>
      <c r="R2140">
        <v>0</v>
      </c>
    </row>
    <row r="2141" spans="1:18" x14ac:dyDescent="0.25">
      <c r="A2141">
        <v>2143</v>
      </c>
      <c r="B2141" s="31" t="s">
        <v>9000</v>
      </c>
      <c r="C2141" s="70" t="s">
        <v>2985</v>
      </c>
      <c r="D2141" s="70" t="s">
        <v>53</v>
      </c>
      <c r="E2141" s="70" t="s">
        <v>4322</v>
      </c>
      <c r="F2141" s="70" t="s">
        <v>4368</v>
      </c>
      <c r="G2141" s="70" t="s">
        <v>409</v>
      </c>
      <c r="H2141" s="70" t="s">
        <v>397</v>
      </c>
      <c r="I2141" s="70" t="s">
        <v>24</v>
      </c>
      <c r="J2141">
        <v>0.34</v>
      </c>
      <c r="K2141">
        <v>0</v>
      </c>
      <c r="L2141">
        <v>72</v>
      </c>
      <c r="M2141">
        <v>0</v>
      </c>
      <c r="N2141">
        <v>0</v>
      </c>
      <c r="O2141">
        <v>1</v>
      </c>
      <c r="P2141" s="70" t="s">
        <v>38</v>
      </c>
      <c r="Q2141">
        <v>0</v>
      </c>
      <c r="R2141">
        <v>0</v>
      </c>
    </row>
    <row r="2142" spans="1:18" x14ac:dyDescent="0.25">
      <c r="A2142">
        <v>2144</v>
      </c>
      <c r="B2142" s="31" t="s">
        <v>9001</v>
      </c>
      <c r="C2142" s="70" t="s">
        <v>5002</v>
      </c>
      <c r="D2142" s="70" t="s">
        <v>53</v>
      </c>
      <c r="E2142" s="70" t="s">
        <v>2468</v>
      </c>
      <c r="F2142" s="70" t="s">
        <v>4082</v>
      </c>
      <c r="G2142" s="70" t="s">
        <v>409</v>
      </c>
      <c r="H2142" s="70" t="s">
        <v>222</v>
      </c>
      <c r="I2142" s="70" t="s">
        <v>24</v>
      </c>
      <c r="J2142">
        <v>0.05</v>
      </c>
      <c r="K2142">
        <v>0</v>
      </c>
      <c r="L2142">
        <v>24</v>
      </c>
      <c r="M2142">
        <v>0</v>
      </c>
      <c r="N2142">
        <v>0</v>
      </c>
      <c r="O2142">
        <v>1</v>
      </c>
      <c r="P2142" s="70" t="s">
        <v>38</v>
      </c>
      <c r="Q2142">
        <v>0</v>
      </c>
      <c r="R2142">
        <v>0</v>
      </c>
    </row>
    <row r="2143" spans="1:18" x14ac:dyDescent="0.25">
      <c r="A2143">
        <v>2145</v>
      </c>
      <c r="B2143" s="31" t="s">
        <v>9002</v>
      </c>
      <c r="C2143" s="70" t="s">
        <v>5003</v>
      </c>
      <c r="D2143" s="70" t="s">
        <v>53</v>
      </c>
      <c r="E2143" s="70" t="s">
        <v>2468</v>
      </c>
      <c r="F2143" s="70" t="s">
        <v>4082</v>
      </c>
      <c r="G2143" s="70" t="s">
        <v>409</v>
      </c>
      <c r="H2143" s="70" t="s">
        <v>222</v>
      </c>
      <c r="I2143" s="70" t="s">
        <v>24</v>
      </c>
      <c r="J2143">
        <v>5.5E-2</v>
      </c>
      <c r="K2143">
        <v>0</v>
      </c>
      <c r="L2143">
        <v>24</v>
      </c>
      <c r="M2143">
        <v>0</v>
      </c>
      <c r="N2143">
        <v>0</v>
      </c>
      <c r="O2143">
        <v>1</v>
      </c>
      <c r="P2143" s="70" t="s">
        <v>38</v>
      </c>
      <c r="Q2143">
        <v>0</v>
      </c>
      <c r="R2143">
        <v>0</v>
      </c>
    </row>
    <row r="2144" spans="1:18" x14ac:dyDescent="0.25">
      <c r="A2144">
        <v>2146</v>
      </c>
      <c r="B2144" s="31" t="s">
        <v>9003</v>
      </c>
      <c r="C2144" s="70" t="s">
        <v>1431</v>
      </c>
      <c r="D2144" s="70" t="s">
        <v>53</v>
      </c>
      <c r="E2144" s="70" t="s">
        <v>4151</v>
      </c>
      <c r="F2144" s="70" t="s">
        <v>4164</v>
      </c>
      <c r="G2144" s="70" t="s">
        <v>1432</v>
      </c>
      <c r="H2144" s="70" t="s">
        <v>207</v>
      </c>
      <c r="I2144" s="70" t="s">
        <v>24</v>
      </c>
      <c r="J2144">
        <v>0.1</v>
      </c>
      <c r="K2144">
        <v>0</v>
      </c>
      <c r="L2144">
        <v>96</v>
      </c>
      <c r="M2144">
        <v>0</v>
      </c>
      <c r="N2144">
        <v>0</v>
      </c>
      <c r="O2144">
        <v>1</v>
      </c>
      <c r="P2144" s="70" t="s">
        <v>38</v>
      </c>
      <c r="Q2144">
        <v>0</v>
      </c>
      <c r="R2144">
        <v>0</v>
      </c>
    </row>
    <row r="2145" spans="1:18" x14ac:dyDescent="0.25">
      <c r="A2145">
        <v>2147</v>
      </c>
      <c r="B2145" s="31" t="s">
        <v>9004</v>
      </c>
      <c r="C2145" s="70" t="s">
        <v>3926</v>
      </c>
      <c r="D2145" s="70" t="s">
        <v>53</v>
      </c>
      <c r="E2145" s="70" t="s">
        <v>4151</v>
      </c>
      <c r="F2145" s="70" t="s">
        <v>4164</v>
      </c>
      <c r="G2145" s="70" t="s">
        <v>1432</v>
      </c>
      <c r="H2145" s="70" t="s">
        <v>207</v>
      </c>
      <c r="I2145" s="70" t="s">
        <v>24</v>
      </c>
      <c r="J2145">
        <v>0.1</v>
      </c>
      <c r="K2145">
        <v>0</v>
      </c>
      <c r="L2145">
        <v>96</v>
      </c>
      <c r="M2145">
        <v>0</v>
      </c>
      <c r="N2145">
        <v>0</v>
      </c>
      <c r="O2145">
        <v>1</v>
      </c>
      <c r="P2145" s="70" t="s">
        <v>38</v>
      </c>
      <c r="Q2145">
        <v>0</v>
      </c>
      <c r="R2145">
        <v>0</v>
      </c>
    </row>
    <row r="2146" spans="1:18" x14ac:dyDescent="0.25">
      <c r="A2146">
        <v>2148</v>
      </c>
      <c r="B2146" s="31" t="s">
        <v>9005</v>
      </c>
      <c r="C2146" s="70" t="s">
        <v>5004</v>
      </c>
      <c r="D2146" s="70" t="s">
        <v>53</v>
      </c>
      <c r="E2146" s="70" t="s">
        <v>4151</v>
      </c>
      <c r="F2146" s="70" t="s">
        <v>4164</v>
      </c>
      <c r="G2146" s="70" t="s">
        <v>1432</v>
      </c>
      <c r="H2146" s="70" t="s">
        <v>207</v>
      </c>
      <c r="I2146" s="70" t="s">
        <v>24</v>
      </c>
      <c r="J2146">
        <v>0.1</v>
      </c>
      <c r="K2146">
        <v>0</v>
      </c>
      <c r="L2146">
        <v>96</v>
      </c>
      <c r="M2146">
        <v>0</v>
      </c>
      <c r="N2146">
        <v>0</v>
      </c>
      <c r="O2146">
        <v>1</v>
      </c>
      <c r="P2146" s="70" t="s">
        <v>38</v>
      </c>
      <c r="Q2146">
        <v>0</v>
      </c>
      <c r="R2146">
        <v>0</v>
      </c>
    </row>
    <row r="2147" spans="1:18" x14ac:dyDescent="0.25">
      <c r="A2147">
        <v>2149</v>
      </c>
      <c r="B2147" s="31" t="s">
        <v>9006</v>
      </c>
      <c r="C2147" s="70" t="s">
        <v>5005</v>
      </c>
      <c r="D2147" s="70" t="s">
        <v>53</v>
      </c>
      <c r="E2147" s="70" t="s">
        <v>4151</v>
      </c>
      <c r="F2147" s="70" t="s">
        <v>4164</v>
      </c>
      <c r="G2147" s="70" t="s">
        <v>1432</v>
      </c>
      <c r="H2147" s="70" t="s">
        <v>207</v>
      </c>
      <c r="I2147" s="70" t="s">
        <v>24</v>
      </c>
      <c r="J2147">
        <v>0.1</v>
      </c>
      <c r="K2147">
        <v>0</v>
      </c>
      <c r="L2147">
        <v>96</v>
      </c>
      <c r="M2147">
        <v>0</v>
      </c>
      <c r="N2147">
        <v>0</v>
      </c>
      <c r="O2147">
        <v>1</v>
      </c>
      <c r="P2147" s="70" t="s">
        <v>38</v>
      </c>
      <c r="Q2147">
        <v>0</v>
      </c>
      <c r="R2147">
        <v>0</v>
      </c>
    </row>
    <row r="2148" spans="1:18" x14ac:dyDescent="0.25">
      <c r="A2148">
        <v>2150</v>
      </c>
      <c r="B2148" s="31" t="s">
        <v>9007</v>
      </c>
      <c r="C2148" s="70" t="s">
        <v>2986</v>
      </c>
      <c r="D2148" s="70" t="s">
        <v>53</v>
      </c>
      <c r="E2148" s="70" t="s">
        <v>4322</v>
      </c>
      <c r="F2148" s="70" t="s">
        <v>4368</v>
      </c>
      <c r="G2148" s="70" t="s">
        <v>409</v>
      </c>
      <c r="H2148" s="70" t="s">
        <v>397</v>
      </c>
      <c r="I2148" s="70" t="s">
        <v>24</v>
      </c>
      <c r="J2148">
        <v>7.1999999999999995E-2</v>
      </c>
      <c r="K2148">
        <v>1E-3</v>
      </c>
      <c r="L2148">
        <v>72</v>
      </c>
      <c r="M2148">
        <v>0</v>
      </c>
      <c r="N2148">
        <v>0</v>
      </c>
      <c r="O2148">
        <v>1</v>
      </c>
      <c r="P2148" s="70" t="s">
        <v>38</v>
      </c>
      <c r="Q2148">
        <v>0</v>
      </c>
      <c r="R2148">
        <v>0</v>
      </c>
    </row>
    <row r="2149" spans="1:18" x14ac:dyDescent="0.25">
      <c r="A2149">
        <v>2151</v>
      </c>
      <c r="B2149" s="31" t="s">
        <v>9008</v>
      </c>
      <c r="C2149" s="70" t="s">
        <v>1433</v>
      </c>
      <c r="D2149" s="70" t="s">
        <v>53</v>
      </c>
      <c r="E2149" s="70" t="s">
        <v>4151</v>
      </c>
      <c r="F2149" s="70" t="s">
        <v>4164</v>
      </c>
      <c r="G2149" s="70" t="s">
        <v>1432</v>
      </c>
      <c r="H2149" s="70" t="s">
        <v>207</v>
      </c>
      <c r="I2149" s="70" t="s">
        <v>24</v>
      </c>
      <c r="J2149">
        <v>0.1</v>
      </c>
      <c r="K2149">
        <v>0</v>
      </c>
      <c r="L2149">
        <v>96</v>
      </c>
      <c r="M2149">
        <v>0</v>
      </c>
      <c r="N2149">
        <v>0</v>
      </c>
      <c r="O2149">
        <v>1</v>
      </c>
      <c r="P2149" s="70" t="s">
        <v>38</v>
      </c>
      <c r="Q2149">
        <v>0</v>
      </c>
      <c r="R2149">
        <v>0</v>
      </c>
    </row>
    <row r="2150" spans="1:18" x14ac:dyDescent="0.25">
      <c r="A2150">
        <v>2152</v>
      </c>
      <c r="B2150" s="31" t="s">
        <v>9009</v>
      </c>
      <c r="C2150" s="70" t="s">
        <v>1434</v>
      </c>
      <c r="D2150" s="70" t="s">
        <v>53</v>
      </c>
      <c r="E2150" s="70" t="s">
        <v>2468</v>
      </c>
      <c r="F2150" s="70" t="s">
        <v>4082</v>
      </c>
      <c r="G2150" s="70" t="s">
        <v>409</v>
      </c>
      <c r="H2150" s="70" t="s">
        <v>222</v>
      </c>
      <c r="I2150" s="70" t="s">
        <v>24</v>
      </c>
      <c r="J2150">
        <v>0.05</v>
      </c>
      <c r="K2150">
        <v>0</v>
      </c>
      <c r="L2150">
        <v>24</v>
      </c>
      <c r="M2150">
        <v>0</v>
      </c>
      <c r="N2150">
        <v>0</v>
      </c>
      <c r="O2150">
        <v>1</v>
      </c>
      <c r="P2150" s="70" t="s">
        <v>38</v>
      </c>
      <c r="Q2150">
        <v>0</v>
      </c>
      <c r="R2150">
        <v>0</v>
      </c>
    </row>
    <row r="2151" spans="1:18" x14ac:dyDescent="0.25">
      <c r="A2151">
        <v>2153</v>
      </c>
      <c r="B2151" s="31" t="s">
        <v>9010</v>
      </c>
      <c r="C2151" s="70" t="s">
        <v>1435</v>
      </c>
      <c r="D2151" s="70" t="s">
        <v>53</v>
      </c>
      <c r="E2151" s="70" t="s">
        <v>2468</v>
      </c>
      <c r="F2151" s="70" t="s">
        <v>4082</v>
      </c>
      <c r="G2151" s="70" t="s">
        <v>409</v>
      </c>
      <c r="H2151" s="70" t="s">
        <v>222</v>
      </c>
      <c r="I2151" s="70" t="s">
        <v>24</v>
      </c>
      <c r="J2151">
        <v>0.05</v>
      </c>
      <c r="K2151">
        <v>0</v>
      </c>
      <c r="L2151">
        <v>24</v>
      </c>
      <c r="M2151">
        <v>0</v>
      </c>
      <c r="N2151">
        <v>0</v>
      </c>
      <c r="O2151">
        <v>1</v>
      </c>
      <c r="P2151" s="70" t="s">
        <v>38</v>
      </c>
      <c r="Q2151">
        <v>0</v>
      </c>
      <c r="R2151">
        <v>0</v>
      </c>
    </row>
    <row r="2152" spans="1:18" x14ac:dyDescent="0.25">
      <c r="A2152">
        <v>2154</v>
      </c>
      <c r="B2152" s="31" t="s">
        <v>9011</v>
      </c>
      <c r="C2152" s="70" t="s">
        <v>1436</v>
      </c>
      <c r="D2152" s="70" t="s">
        <v>53</v>
      </c>
      <c r="E2152" s="70" t="s">
        <v>2468</v>
      </c>
      <c r="F2152" s="70" t="s">
        <v>4082</v>
      </c>
      <c r="G2152" s="70" t="s">
        <v>409</v>
      </c>
      <c r="H2152" s="70" t="s">
        <v>222</v>
      </c>
      <c r="I2152" s="70" t="s">
        <v>24</v>
      </c>
      <c r="J2152">
        <v>0.05</v>
      </c>
      <c r="K2152">
        <v>0</v>
      </c>
      <c r="L2152">
        <v>24</v>
      </c>
      <c r="M2152">
        <v>0</v>
      </c>
      <c r="N2152">
        <v>0</v>
      </c>
      <c r="O2152">
        <v>1</v>
      </c>
      <c r="P2152" s="70" t="s">
        <v>38</v>
      </c>
      <c r="Q2152">
        <v>0</v>
      </c>
      <c r="R2152">
        <v>0</v>
      </c>
    </row>
    <row r="2153" spans="1:18" x14ac:dyDescent="0.25">
      <c r="A2153">
        <v>2155</v>
      </c>
      <c r="B2153" s="31" t="s">
        <v>9012</v>
      </c>
      <c r="C2153" s="70" t="s">
        <v>1437</v>
      </c>
      <c r="D2153" s="70" t="s">
        <v>53</v>
      </c>
      <c r="E2153" s="70" t="s">
        <v>2468</v>
      </c>
      <c r="F2153" s="70" t="s">
        <v>4082</v>
      </c>
      <c r="G2153" s="70" t="s">
        <v>409</v>
      </c>
      <c r="H2153" s="70" t="s">
        <v>222</v>
      </c>
      <c r="I2153" s="70" t="s">
        <v>24</v>
      </c>
      <c r="J2153">
        <v>0.05</v>
      </c>
      <c r="K2153">
        <v>0</v>
      </c>
      <c r="L2153">
        <v>24</v>
      </c>
      <c r="M2153">
        <v>0</v>
      </c>
      <c r="N2153">
        <v>0</v>
      </c>
      <c r="O2153">
        <v>1</v>
      </c>
      <c r="P2153" s="70" t="s">
        <v>38</v>
      </c>
      <c r="Q2153">
        <v>0</v>
      </c>
      <c r="R2153">
        <v>0</v>
      </c>
    </row>
    <row r="2154" spans="1:18" x14ac:dyDescent="0.25">
      <c r="A2154">
        <v>2156</v>
      </c>
      <c r="B2154" s="31" t="s">
        <v>9013</v>
      </c>
      <c r="C2154" s="70" t="s">
        <v>1438</v>
      </c>
      <c r="D2154" s="70" t="s">
        <v>53</v>
      </c>
      <c r="E2154" s="70" t="s">
        <v>2468</v>
      </c>
      <c r="F2154" s="70" t="s">
        <v>4082</v>
      </c>
      <c r="G2154" s="70" t="s">
        <v>409</v>
      </c>
      <c r="H2154" s="70" t="s">
        <v>222</v>
      </c>
      <c r="I2154" s="70" t="s">
        <v>24</v>
      </c>
      <c r="J2154">
        <v>0.05</v>
      </c>
      <c r="K2154">
        <v>0</v>
      </c>
      <c r="L2154">
        <v>24</v>
      </c>
      <c r="M2154">
        <v>0</v>
      </c>
      <c r="N2154">
        <v>0</v>
      </c>
      <c r="O2154">
        <v>1</v>
      </c>
      <c r="P2154" s="70" t="s">
        <v>38</v>
      </c>
      <c r="Q2154">
        <v>0</v>
      </c>
      <c r="R2154">
        <v>0</v>
      </c>
    </row>
    <row r="2155" spans="1:18" x14ac:dyDescent="0.25">
      <c r="A2155">
        <v>2157</v>
      </c>
      <c r="B2155" s="31" t="s">
        <v>9014</v>
      </c>
      <c r="C2155" s="70" t="s">
        <v>1439</v>
      </c>
      <c r="D2155" s="70" t="s">
        <v>53</v>
      </c>
      <c r="E2155" s="70" t="s">
        <v>2468</v>
      </c>
      <c r="F2155" s="70" t="s">
        <v>4082</v>
      </c>
      <c r="G2155" s="70" t="s">
        <v>409</v>
      </c>
      <c r="H2155" s="70" t="s">
        <v>222</v>
      </c>
      <c r="I2155" s="70" t="s">
        <v>24</v>
      </c>
      <c r="J2155">
        <v>0.05</v>
      </c>
      <c r="K2155">
        <v>0</v>
      </c>
      <c r="L2155">
        <v>24</v>
      </c>
      <c r="M2155">
        <v>0</v>
      </c>
      <c r="N2155">
        <v>0</v>
      </c>
      <c r="O2155">
        <v>1</v>
      </c>
      <c r="P2155" s="70" t="s">
        <v>38</v>
      </c>
      <c r="Q2155">
        <v>0</v>
      </c>
      <c r="R2155">
        <v>0</v>
      </c>
    </row>
    <row r="2156" spans="1:18" x14ac:dyDescent="0.25">
      <c r="A2156">
        <v>2158</v>
      </c>
      <c r="B2156" s="31" t="s">
        <v>9015</v>
      </c>
      <c r="C2156" s="70" t="s">
        <v>1440</v>
      </c>
      <c r="D2156" s="70" t="s">
        <v>53</v>
      </c>
      <c r="E2156" s="70" t="s">
        <v>2468</v>
      </c>
      <c r="F2156" s="70" t="s">
        <v>4082</v>
      </c>
      <c r="G2156" s="70" t="s">
        <v>409</v>
      </c>
      <c r="H2156" s="70" t="s">
        <v>222</v>
      </c>
      <c r="I2156" s="70" t="s">
        <v>24</v>
      </c>
      <c r="J2156">
        <v>0.05</v>
      </c>
      <c r="K2156">
        <v>0</v>
      </c>
      <c r="L2156">
        <v>24</v>
      </c>
      <c r="M2156">
        <v>0</v>
      </c>
      <c r="N2156">
        <v>0</v>
      </c>
      <c r="O2156">
        <v>1</v>
      </c>
      <c r="P2156" s="70" t="s">
        <v>38</v>
      </c>
      <c r="Q2156">
        <v>0</v>
      </c>
      <c r="R2156">
        <v>0</v>
      </c>
    </row>
    <row r="2157" spans="1:18" x14ac:dyDescent="0.25">
      <c r="A2157">
        <v>2159</v>
      </c>
      <c r="B2157" s="31" t="s">
        <v>9016</v>
      </c>
      <c r="C2157" s="70" t="s">
        <v>1441</v>
      </c>
      <c r="D2157" s="70" t="s">
        <v>53</v>
      </c>
      <c r="E2157" s="70" t="s">
        <v>2468</v>
      </c>
      <c r="F2157" s="70" t="s">
        <v>4082</v>
      </c>
      <c r="G2157" s="70" t="s">
        <v>409</v>
      </c>
      <c r="H2157" s="70" t="s">
        <v>222</v>
      </c>
      <c r="I2157" s="70" t="s">
        <v>24</v>
      </c>
      <c r="J2157">
        <v>0.05</v>
      </c>
      <c r="K2157">
        <v>0</v>
      </c>
      <c r="L2157">
        <v>24</v>
      </c>
      <c r="M2157">
        <v>0</v>
      </c>
      <c r="N2157">
        <v>0</v>
      </c>
      <c r="O2157">
        <v>1</v>
      </c>
      <c r="P2157" s="70" t="s">
        <v>38</v>
      </c>
      <c r="Q2157">
        <v>0</v>
      </c>
      <c r="R2157">
        <v>0</v>
      </c>
    </row>
    <row r="2158" spans="1:18" x14ac:dyDescent="0.25">
      <c r="A2158">
        <v>2160</v>
      </c>
      <c r="B2158" s="31" t="s">
        <v>9017</v>
      </c>
      <c r="C2158" s="70" t="s">
        <v>1442</v>
      </c>
      <c r="D2158" s="70" t="s">
        <v>34</v>
      </c>
      <c r="E2158" s="70" t="s">
        <v>2699</v>
      </c>
      <c r="F2158" s="70" t="s">
        <v>4049</v>
      </c>
      <c r="G2158" s="70" t="s">
        <v>1443</v>
      </c>
      <c r="H2158" s="70" t="s">
        <v>93</v>
      </c>
      <c r="I2158" s="70" t="s">
        <v>24</v>
      </c>
      <c r="J2158">
        <v>8.4000000000000005E-2</v>
      </c>
      <c r="K2158">
        <v>0</v>
      </c>
      <c r="L2158">
        <v>50</v>
      </c>
      <c r="M2158">
        <v>0</v>
      </c>
      <c r="N2158">
        <v>0</v>
      </c>
      <c r="O2158">
        <v>0</v>
      </c>
      <c r="P2158" s="70" t="s">
        <v>553</v>
      </c>
      <c r="Q2158">
        <v>0</v>
      </c>
      <c r="R2158">
        <v>0</v>
      </c>
    </row>
    <row r="2159" spans="1:18" x14ac:dyDescent="0.25">
      <c r="A2159">
        <v>2161</v>
      </c>
      <c r="B2159" s="31" t="s">
        <v>9018</v>
      </c>
      <c r="C2159" s="70" t="s">
        <v>1444</v>
      </c>
      <c r="D2159" s="70" t="s">
        <v>881</v>
      </c>
      <c r="E2159" s="70" t="s">
        <v>2450</v>
      </c>
      <c r="F2159" s="70" t="s">
        <v>2451</v>
      </c>
      <c r="G2159" s="70" t="s">
        <v>1092</v>
      </c>
      <c r="H2159" s="70" t="s">
        <v>90</v>
      </c>
      <c r="I2159" s="70" t="s">
        <v>24</v>
      </c>
      <c r="J2159">
        <v>0.5</v>
      </c>
      <c r="K2159">
        <v>1.755E-3</v>
      </c>
      <c r="L2159">
        <v>24</v>
      </c>
      <c r="M2159">
        <v>0</v>
      </c>
      <c r="N2159">
        <v>0</v>
      </c>
      <c r="O2159">
        <v>1</v>
      </c>
      <c r="P2159" s="70" t="s">
        <v>75</v>
      </c>
      <c r="Q2159">
        <v>0</v>
      </c>
      <c r="R2159">
        <v>0</v>
      </c>
    </row>
    <row r="2160" spans="1:18" x14ac:dyDescent="0.25">
      <c r="A2160">
        <v>2162</v>
      </c>
      <c r="B2160" s="31" t="s">
        <v>9019</v>
      </c>
      <c r="C2160" s="70" t="s">
        <v>1445</v>
      </c>
      <c r="D2160" s="70" t="s">
        <v>881</v>
      </c>
      <c r="E2160" s="70" t="s">
        <v>2450</v>
      </c>
      <c r="F2160" s="70" t="s">
        <v>2451</v>
      </c>
      <c r="G2160" s="70" t="s">
        <v>1092</v>
      </c>
      <c r="H2160" s="70" t="s">
        <v>90</v>
      </c>
      <c r="I2160" s="70" t="s">
        <v>24</v>
      </c>
      <c r="J2160">
        <v>0.5</v>
      </c>
      <c r="K2160">
        <v>1.755E-3</v>
      </c>
      <c r="L2160">
        <v>24</v>
      </c>
      <c r="M2160">
        <v>0</v>
      </c>
      <c r="N2160">
        <v>0</v>
      </c>
      <c r="O2160">
        <v>1</v>
      </c>
      <c r="P2160" s="70" t="s">
        <v>75</v>
      </c>
      <c r="Q2160">
        <v>0</v>
      </c>
      <c r="R2160">
        <v>0</v>
      </c>
    </row>
    <row r="2161" spans="1:18" x14ac:dyDescent="0.25">
      <c r="A2161">
        <v>2163</v>
      </c>
      <c r="B2161" s="31" t="s">
        <v>9020</v>
      </c>
      <c r="C2161" s="70" t="s">
        <v>1446</v>
      </c>
      <c r="D2161" s="70" t="s">
        <v>881</v>
      </c>
      <c r="E2161" s="70" t="s">
        <v>2525</v>
      </c>
      <c r="F2161" s="70" t="s">
        <v>2526</v>
      </c>
      <c r="G2161" s="70" t="s">
        <v>1092</v>
      </c>
      <c r="H2161" s="70" t="s">
        <v>87</v>
      </c>
      <c r="I2161" s="70" t="s">
        <v>24</v>
      </c>
      <c r="J2161">
        <v>1</v>
      </c>
      <c r="K2161">
        <v>2E-3</v>
      </c>
      <c r="L2161">
        <v>20</v>
      </c>
      <c r="M2161">
        <v>0</v>
      </c>
      <c r="N2161">
        <v>0</v>
      </c>
      <c r="O2161">
        <v>1</v>
      </c>
      <c r="P2161" s="70" t="s">
        <v>75</v>
      </c>
      <c r="Q2161">
        <v>0</v>
      </c>
      <c r="R2161">
        <v>0</v>
      </c>
    </row>
    <row r="2162" spans="1:18" x14ac:dyDescent="0.25">
      <c r="A2162">
        <v>2164</v>
      </c>
      <c r="B2162" s="31" t="s">
        <v>9021</v>
      </c>
      <c r="C2162" s="70" t="s">
        <v>1447</v>
      </c>
      <c r="D2162" s="70" t="s">
        <v>881</v>
      </c>
      <c r="E2162" s="70" t="s">
        <v>2450</v>
      </c>
      <c r="F2162" s="70" t="s">
        <v>2451</v>
      </c>
      <c r="G2162" s="70" t="s">
        <v>1092</v>
      </c>
      <c r="H2162" s="70" t="s">
        <v>103</v>
      </c>
      <c r="I2162" s="70" t="s">
        <v>24</v>
      </c>
      <c r="J2162">
        <v>0.5</v>
      </c>
      <c r="K2162">
        <v>1.755E-3</v>
      </c>
      <c r="L2162">
        <v>12</v>
      </c>
      <c r="M2162">
        <v>0</v>
      </c>
      <c r="N2162">
        <v>0</v>
      </c>
      <c r="O2162">
        <v>1</v>
      </c>
      <c r="P2162" s="70" t="s">
        <v>75</v>
      </c>
      <c r="Q2162">
        <v>0</v>
      </c>
      <c r="R2162">
        <v>0</v>
      </c>
    </row>
    <row r="2163" spans="1:18" x14ac:dyDescent="0.25">
      <c r="A2163">
        <v>2165</v>
      </c>
      <c r="B2163" s="31" t="s">
        <v>9022</v>
      </c>
      <c r="C2163" s="70" t="s">
        <v>1448</v>
      </c>
      <c r="D2163" s="70" t="s">
        <v>881</v>
      </c>
      <c r="E2163" s="70" t="s">
        <v>2450</v>
      </c>
      <c r="F2163" s="70" t="s">
        <v>2451</v>
      </c>
      <c r="G2163" s="70" t="s">
        <v>1092</v>
      </c>
      <c r="H2163" s="70" t="s">
        <v>90</v>
      </c>
      <c r="I2163" s="70" t="s">
        <v>24</v>
      </c>
      <c r="J2163">
        <v>0.5</v>
      </c>
      <c r="K2163">
        <v>1.755E-3</v>
      </c>
      <c r="L2163">
        <v>24</v>
      </c>
      <c r="M2163">
        <v>0</v>
      </c>
      <c r="N2163">
        <v>0</v>
      </c>
      <c r="O2163">
        <v>1</v>
      </c>
      <c r="P2163" s="70" t="s">
        <v>75</v>
      </c>
      <c r="Q2163">
        <v>0</v>
      </c>
      <c r="R2163">
        <v>0</v>
      </c>
    </row>
    <row r="2164" spans="1:18" x14ac:dyDescent="0.25">
      <c r="A2164">
        <v>2166</v>
      </c>
      <c r="B2164" s="31" t="s">
        <v>9023</v>
      </c>
      <c r="C2164" s="70" t="s">
        <v>1449</v>
      </c>
      <c r="D2164" s="70" t="s">
        <v>881</v>
      </c>
      <c r="E2164" s="70" t="s">
        <v>2450</v>
      </c>
      <c r="F2164" s="70" t="s">
        <v>2451</v>
      </c>
      <c r="G2164" s="70" t="s">
        <v>1092</v>
      </c>
      <c r="H2164" s="70" t="s">
        <v>90</v>
      </c>
      <c r="I2164" s="70" t="s">
        <v>24</v>
      </c>
      <c r="J2164">
        <v>0.5</v>
      </c>
      <c r="K2164">
        <v>1.755E-3</v>
      </c>
      <c r="L2164">
        <v>24</v>
      </c>
      <c r="M2164">
        <v>0</v>
      </c>
      <c r="N2164">
        <v>0</v>
      </c>
      <c r="O2164">
        <v>1</v>
      </c>
      <c r="P2164" s="70" t="s">
        <v>75</v>
      </c>
      <c r="Q2164">
        <v>0</v>
      </c>
      <c r="R2164">
        <v>0</v>
      </c>
    </row>
    <row r="2165" spans="1:18" x14ac:dyDescent="0.25">
      <c r="A2165">
        <v>2167</v>
      </c>
      <c r="B2165" s="31" t="s">
        <v>9024</v>
      </c>
      <c r="C2165" s="70" t="s">
        <v>1450</v>
      </c>
      <c r="D2165" s="70" t="s">
        <v>881</v>
      </c>
      <c r="E2165" s="70" t="s">
        <v>2450</v>
      </c>
      <c r="F2165" s="70" t="s">
        <v>2451</v>
      </c>
      <c r="G2165" s="70" t="s">
        <v>1092</v>
      </c>
      <c r="H2165" s="70" t="s">
        <v>103</v>
      </c>
      <c r="I2165" s="70" t="s">
        <v>24</v>
      </c>
      <c r="J2165">
        <v>1</v>
      </c>
      <c r="K2165">
        <v>1E-3</v>
      </c>
      <c r="L2165">
        <v>12</v>
      </c>
      <c r="M2165">
        <v>0</v>
      </c>
      <c r="N2165">
        <v>0</v>
      </c>
      <c r="O2165">
        <v>1</v>
      </c>
      <c r="P2165" s="70" t="s">
        <v>75</v>
      </c>
      <c r="Q2165">
        <v>0</v>
      </c>
      <c r="R2165">
        <v>0</v>
      </c>
    </row>
    <row r="2166" spans="1:18" x14ac:dyDescent="0.25">
      <c r="A2166">
        <v>2168</v>
      </c>
      <c r="B2166" s="31" t="s">
        <v>9025</v>
      </c>
      <c r="C2166" s="70" t="s">
        <v>1451</v>
      </c>
      <c r="D2166" s="70" t="s">
        <v>881</v>
      </c>
      <c r="E2166" s="70" t="s">
        <v>2450</v>
      </c>
      <c r="F2166" s="70" t="s">
        <v>2451</v>
      </c>
      <c r="G2166" s="70" t="s">
        <v>1092</v>
      </c>
      <c r="H2166" s="70" t="s">
        <v>90</v>
      </c>
      <c r="I2166" s="70" t="s">
        <v>24</v>
      </c>
      <c r="J2166">
        <v>0.5</v>
      </c>
      <c r="K2166">
        <v>1.755E-3</v>
      </c>
      <c r="L2166">
        <v>24</v>
      </c>
      <c r="M2166">
        <v>0</v>
      </c>
      <c r="N2166">
        <v>0</v>
      </c>
      <c r="O2166">
        <v>1</v>
      </c>
      <c r="P2166" s="70" t="s">
        <v>75</v>
      </c>
      <c r="Q2166">
        <v>0</v>
      </c>
      <c r="R2166">
        <v>0</v>
      </c>
    </row>
    <row r="2167" spans="1:18" x14ac:dyDescent="0.25">
      <c r="A2167">
        <v>2169</v>
      </c>
      <c r="B2167" s="31" t="s">
        <v>9026</v>
      </c>
      <c r="C2167" s="70" t="s">
        <v>1452</v>
      </c>
      <c r="D2167" s="70" t="s">
        <v>881</v>
      </c>
      <c r="E2167" s="70" t="s">
        <v>2450</v>
      </c>
      <c r="F2167" s="70" t="s">
        <v>2451</v>
      </c>
      <c r="G2167" s="70" t="s">
        <v>1092</v>
      </c>
      <c r="H2167" s="70" t="s">
        <v>90</v>
      </c>
      <c r="I2167" s="70" t="s">
        <v>24</v>
      </c>
      <c r="J2167">
        <v>0.5</v>
      </c>
      <c r="K2167">
        <v>5.6700000000000001E-4</v>
      </c>
      <c r="L2167">
        <v>24</v>
      </c>
      <c r="M2167">
        <v>0</v>
      </c>
      <c r="N2167">
        <v>0</v>
      </c>
      <c r="O2167">
        <v>1</v>
      </c>
      <c r="P2167" s="70" t="s">
        <v>75</v>
      </c>
      <c r="Q2167">
        <v>0</v>
      </c>
      <c r="R2167">
        <v>0</v>
      </c>
    </row>
    <row r="2168" spans="1:18" x14ac:dyDescent="0.25">
      <c r="A2168">
        <v>2170</v>
      </c>
      <c r="B2168" s="31" t="s">
        <v>9027</v>
      </c>
      <c r="C2168" s="70" t="s">
        <v>1453</v>
      </c>
      <c r="D2168" s="70" t="s">
        <v>881</v>
      </c>
      <c r="E2168" s="70" t="s">
        <v>2450</v>
      </c>
      <c r="F2168" s="70" t="s">
        <v>2451</v>
      </c>
      <c r="G2168" s="70" t="s">
        <v>1092</v>
      </c>
      <c r="H2168" s="70" t="s">
        <v>103</v>
      </c>
      <c r="I2168" s="70" t="s">
        <v>24</v>
      </c>
      <c r="J2168">
        <v>1</v>
      </c>
      <c r="K2168">
        <v>3.591E-3</v>
      </c>
      <c r="L2168">
        <v>12</v>
      </c>
      <c r="M2168">
        <v>0</v>
      </c>
      <c r="N2168">
        <v>0</v>
      </c>
      <c r="O2168">
        <v>1</v>
      </c>
      <c r="P2168" s="70" t="s">
        <v>75</v>
      </c>
      <c r="Q2168">
        <v>0</v>
      </c>
      <c r="R2168">
        <v>0</v>
      </c>
    </row>
    <row r="2169" spans="1:18" x14ac:dyDescent="0.25">
      <c r="A2169">
        <v>2171</v>
      </c>
      <c r="B2169" s="31" t="s">
        <v>9028</v>
      </c>
      <c r="C2169" s="70" t="s">
        <v>1454</v>
      </c>
      <c r="D2169" s="70" t="s">
        <v>881</v>
      </c>
      <c r="E2169" s="70" t="s">
        <v>2450</v>
      </c>
      <c r="F2169" s="70" t="s">
        <v>2451</v>
      </c>
      <c r="G2169" s="70" t="s">
        <v>1092</v>
      </c>
      <c r="H2169" s="70" t="s">
        <v>103</v>
      </c>
      <c r="I2169" s="70" t="s">
        <v>24</v>
      </c>
      <c r="J2169">
        <v>1</v>
      </c>
      <c r="K2169">
        <v>1E-3</v>
      </c>
      <c r="L2169">
        <v>12</v>
      </c>
      <c r="M2169">
        <v>0</v>
      </c>
      <c r="N2169">
        <v>0</v>
      </c>
      <c r="O2169">
        <v>1</v>
      </c>
      <c r="P2169" s="70" t="s">
        <v>75</v>
      </c>
      <c r="Q2169">
        <v>0</v>
      </c>
      <c r="R2169">
        <v>0</v>
      </c>
    </row>
    <row r="2170" spans="1:18" x14ac:dyDescent="0.25">
      <c r="A2170">
        <v>2172</v>
      </c>
      <c r="B2170" s="31" t="s">
        <v>9029</v>
      </c>
      <c r="C2170" s="70" t="s">
        <v>2777</v>
      </c>
      <c r="D2170" s="70" t="s">
        <v>881</v>
      </c>
      <c r="E2170" s="70" t="s">
        <v>2525</v>
      </c>
      <c r="F2170" s="70" t="s">
        <v>2526</v>
      </c>
      <c r="G2170" s="70" t="s">
        <v>1092</v>
      </c>
      <c r="H2170" s="70" t="s">
        <v>87</v>
      </c>
      <c r="I2170" s="70" t="s">
        <v>24</v>
      </c>
      <c r="J2170">
        <v>1</v>
      </c>
      <c r="K2170">
        <v>1E-3</v>
      </c>
      <c r="L2170">
        <v>20</v>
      </c>
      <c r="M2170">
        <v>0</v>
      </c>
      <c r="N2170">
        <v>0</v>
      </c>
      <c r="O2170">
        <v>1</v>
      </c>
      <c r="P2170" s="70" t="s">
        <v>75</v>
      </c>
      <c r="Q2170">
        <v>0</v>
      </c>
      <c r="R2170">
        <v>0</v>
      </c>
    </row>
    <row r="2171" spans="1:18" x14ac:dyDescent="0.25">
      <c r="A2171">
        <v>2173</v>
      </c>
      <c r="B2171" s="31" t="s">
        <v>9030</v>
      </c>
      <c r="C2171" s="70" t="s">
        <v>3521</v>
      </c>
      <c r="D2171" s="70" t="s">
        <v>34</v>
      </c>
      <c r="E2171" s="70" t="s">
        <v>2485</v>
      </c>
      <c r="F2171" s="70" t="s">
        <v>2415</v>
      </c>
      <c r="G2171" s="70" t="s">
        <v>953</v>
      </c>
      <c r="H2171" s="70" t="s">
        <v>222</v>
      </c>
      <c r="I2171" s="70" t="s">
        <v>24</v>
      </c>
      <c r="J2171">
        <v>0.252</v>
      </c>
      <c r="K2171">
        <v>1E-3</v>
      </c>
      <c r="L2171">
        <v>24</v>
      </c>
      <c r="M2171">
        <v>0</v>
      </c>
      <c r="N2171">
        <v>0</v>
      </c>
      <c r="O2171">
        <v>1</v>
      </c>
      <c r="P2171" s="70" t="s">
        <v>553</v>
      </c>
      <c r="Q2171">
        <v>0</v>
      </c>
      <c r="R2171">
        <v>0</v>
      </c>
    </row>
    <row r="2172" spans="1:18" x14ac:dyDescent="0.25">
      <c r="A2172">
        <v>2174</v>
      </c>
      <c r="B2172" s="31" t="s">
        <v>9031</v>
      </c>
      <c r="C2172" s="70" t="s">
        <v>1455</v>
      </c>
      <c r="D2172" s="70" t="s">
        <v>34</v>
      </c>
      <c r="E2172" s="70" t="s">
        <v>2699</v>
      </c>
      <c r="F2172" s="70" t="s">
        <v>4049</v>
      </c>
      <c r="G2172" s="70" t="s">
        <v>953</v>
      </c>
      <c r="H2172" s="70" t="s">
        <v>222</v>
      </c>
      <c r="I2172" s="70" t="s">
        <v>24</v>
      </c>
      <c r="J2172">
        <v>0.16800000000000001</v>
      </c>
      <c r="K2172">
        <v>7.9199999999999995E-4</v>
      </c>
      <c r="L2172">
        <v>24</v>
      </c>
      <c r="M2172">
        <v>0</v>
      </c>
      <c r="N2172">
        <v>0</v>
      </c>
      <c r="O2172">
        <v>1</v>
      </c>
      <c r="P2172" s="70" t="s">
        <v>553</v>
      </c>
      <c r="Q2172">
        <v>0</v>
      </c>
      <c r="R2172">
        <v>0</v>
      </c>
    </row>
    <row r="2173" spans="1:18" x14ac:dyDescent="0.25">
      <c r="A2173">
        <v>2175</v>
      </c>
      <c r="B2173" s="31" t="s">
        <v>9032</v>
      </c>
      <c r="C2173" s="70" t="s">
        <v>1456</v>
      </c>
      <c r="D2173" s="70" t="s">
        <v>881</v>
      </c>
      <c r="E2173" s="70" t="s">
        <v>2450</v>
      </c>
      <c r="F2173" s="70" t="s">
        <v>2451</v>
      </c>
      <c r="G2173" s="70" t="s">
        <v>1092</v>
      </c>
      <c r="H2173" s="70" t="s">
        <v>103</v>
      </c>
      <c r="I2173" s="70" t="s">
        <v>24</v>
      </c>
      <c r="J2173">
        <v>1</v>
      </c>
      <c r="K2173">
        <v>1E-3</v>
      </c>
      <c r="L2173">
        <v>12</v>
      </c>
      <c r="M2173">
        <v>0</v>
      </c>
      <c r="N2173">
        <v>0</v>
      </c>
      <c r="O2173">
        <v>1</v>
      </c>
      <c r="P2173" s="70" t="s">
        <v>75</v>
      </c>
      <c r="Q2173">
        <v>0</v>
      </c>
      <c r="R2173">
        <v>0</v>
      </c>
    </row>
    <row r="2174" spans="1:18" x14ac:dyDescent="0.25">
      <c r="A2174">
        <v>2176</v>
      </c>
      <c r="B2174" s="31" t="s">
        <v>9033</v>
      </c>
      <c r="C2174" s="70" t="s">
        <v>3635</v>
      </c>
      <c r="D2174" s="70" t="s">
        <v>34</v>
      </c>
      <c r="E2174" s="70" t="s">
        <v>2699</v>
      </c>
      <c r="F2174" s="70" t="s">
        <v>4049</v>
      </c>
      <c r="G2174" s="70" t="s">
        <v>953</v>
      </c>
      <c r="H2174" s="70" t="s">
        <v>222</v>
      </c>
      <c r="I2174" s="70" t="s">
        <v>24</v>
      </c>
      <c r="J2174">
        <v>2.5000000000000001E-2</v>
      </c>
      <c r="K2174">
        <v>1E-3</v>
      </c>
      <c r="L2174">
        <v>24</v>
      </c>
      <c r="M2174">
        <v>0</v>
      </c>
      <c r="N2174">
        <v>0</v>
      </c>
      <c r="O2174">
        <v>1</v>
      </c>
      <c r="P2174" s="70" t="s">
        <v>553</v>
      </c>
      <c r="Q2174">
        <v>0</v>
      </c>
      <c r="R2174">
        <v>0</v>
      </c>
    </row>
    <row r="2175" spans="1:18" x14ac:dyDescent="0.25">
      <c r="A2175">
        <v>2177</v>
      </c>
      <c r="B2175" s="31" t="s">
        <v>9034</v>
      </c>
      <c r="C2175" s="70" t="s">
        <v>1457</v>
      </c>
      <c r="D2175" s="70" t="s">
        <v>39</v>
      </c>
      <c r="E2175" s="70" t="s">
        <v>4444</v>
      </c>
      <c r="F2175" s="70" t="s">
        <v>2736</v>
      </c>
      <c r="G2175" s="70" t="s">
        <v>1458</v>
      </c>
      <c r="H2175" s="70" t="s">
        <v>145</v>
      </c>
      <c r="I2175" s="70" t="s">
        <v>24</v>
      </c>
      <c r="J2175">
        <v>1</v>
      </c>
      <c r="K2175">
        <v>2.088E-3</v>
      </c>
      <c r="L2175">
        <v>6</v>
      </c>
      <c r="M2175">
        <v>0</v>
      </c>
      <c r="N2175">
        <v>0</v>
      </c>
      <c r="O2175">
        <v>1</v>
      </c>
      <c r="P2175" s="70" t="s">
        <v>336</v>
      </c>
      <c r="Q2175">
        <v>0</v>
      </c>
      <c r="R2175">
        <v>0</v>
      </c>
    </row>
    <row r="2176" spans="1:18" x14ac:dyDescent="0.25">
      <c r="A2176">
        <v>2178</v>
      </c>
      <c r="B2176" s="31" t="s">
        <v>9035</v>
      </c>
      <c r="C2176" s="70" t="s">
        <v>1459</v>
      </c>
      <c r="D2176" s="70" t="s">
        <v>39</v>
      </c>
      <c r="E2176" s="70" t="s">
        <v>4444</v>
      </c>
      <c r="F2176" s="70" t="s">
        <v>2736</v>
      </c>
      <c r="G2176" s="70" t="s">
        <v>1458</v>
      </c>
      <c r="H2176" s="70" t="s">
        <v>59</v>
      </c>
      <c r="I2176" s="70" t="s">
        <v>24</v>
      </c>
      <c r="J2176">
        <v>1</v>
      </c>
      <c r="K2176">
        <v>2.088E-3</v>
      </c>
      <c r="L2176">
        <v>12</v>
      </c>
      <c r="M2176">
        <v>0</v>
      </c>
      <c r="N2176">
        <v>0</v>
      </c>
      <c r="O2176">
        <v>1</v>
      </c>
      <c r="P2176" s="70" t="s">
        <v>336</v>
      </c>
      <c r="Q2176">
        <v>0</v>
      </c>
      <c r="R2176">
        <v>0</v>
      </c>
    </row>
    <row r="2177" spans="1:18" x14ac:dyDescent="0.25">
      <c r="A2177">
        <v>2179</v>
      </c>
      <c r="B2177" s="31" t="s">
        <v>9036</v>
      </c>
      <c r="C2177" s="70" t="s">
        <v>5006</v>
      </c>
      <c r="D2177" s="70" t="s">
        <v>39</v>
      </c>
      <c r="E2177" s="70" t="s">
        <v>4444</v>
      </c>
      <c r="F2177" s="70" t="s">
        <v>2736</v>
      </c>
      <c r="G2177" s="70" t="s">
        <v>1458</v>
      </c>
      <c r="H2177" s="70" t="s">
        <v>145</v>
      </c>
      <c r="I2177" s="70" t="s">
        <v>24</v>
      </c>
      <c r="J2177">
        <v>1</v>
      </c>
      <c r="K2177">
        <v>2E-3</v>
      </c>
      <c r="L2177">
        <v>6</v>
      </c>
      <c r="M2177">
        <v>0</v>
      </c>
      <c r="N2177">
        <v>0</v>
      </c>
      <c r="O2177">
        <v>1</v>
      </c>
      <c r="P2177" s="70" t="s">
        <v>336</v>
      </c>
      <c r="Q2177">
        <v>0</v>
      </c>
      <c r="R2177">
        <v>0</v>
      </c>
    </row>
    <row r="2178" spans="1:18" x14ac:dyDescent="0.25">
      <c r="A2178">
        <v>2180</v>
      </c>
      <c r="B2178" s="31" t="s">
        <v>9037</v>
      </c>
      <c r="C2178" s="70" t="s">
        <v>1461</v>
      </c>
      <c r="D2178" s="70" t="s">
        <v>39</v>
      </c>
      <c r="E2178" s="70" t="s">
        <v>2481</v>
      </c>
      <c r="F2178" s="70" t="s">
        <v>63</v>
      </c>
      <c r="G2178" s="70" t="s">
        <v>5007</v>
      </c>
      <c r="H2178" s="70" t="s">
        <v>222</v>
      </c>
      <c r="I2178" s="70" t="s">
        <v>24</v>
      </c>
      <c r="J2178">
        <v>0.33</v>
      </c>
      <c r="K2178">
        <v>4.6200000000000001E-4</v>
      </c>
      <c r="L2178">
        <v>24</v>
      </c>
      <c r="M2178">
        <v>0</v>
      </c>
      <c r="N2178">
        <v>0</v>
      </c>
      <c r="O2178">
        <v>1</v>
      </c>
      <c r="P2178" s="70" t="s">
        <v>336</v>
      </c>
      <c r="Q2178">
        <v>0</v>
      </c>
      <c r="R2178">
        <v>0</v>
      </c>
    </row>
    <row r="2179" spans="1:18" x14ac:dyDescent="0.25">
      <c r="A2179">
        <v>2181</v>
      </c>
      <c r="B2179" s="31" t="s">
        <v>9038</v>
      </c>
      <c r="C2179" s="70" t="s">
        <v>1462</v>
      </c>
      <c r="D2179" s="70" t="s">
        <v>881</v>
      </c>
      <c r="E2179" s="70" t="s">
        <v>2437</v>
      </c>
      <c r="F2179" s="70" t="s">
        <v>2438</v>
      </c>
      <c r="G2179" s="70" t="s">
        <v>5008</v>
      </c>
      <c r="H2179" s="70" t="s">
        <v>145</v>
      </c>
      <c r="I2179" s="70" t="s">
        <v>24</v>
      </c>
      <c r="J2179">
        <v>0.3</v>
      </c>
      <c r="K2179">
        <v>2E-3</v>
      </c>
      <c r="L2179">
        <v>6</v>
      </c>
      <c r="M2179">
        <v>0</v>
      </c>
      <c r="N2179">
        <v>0</v>
      </c>
      <c r="O2179">
        <v>1</v>
      </c>
      <c r="P2179" s="70" t="s">
        <v>882</v>
      </c>
      <c r="Q2179">
        <v>0</v>
      </c>
      <c r="R2179">
        <v>0</v>
      </c>
    </row>
    <row r="2180" spans="1:18" x14ac:dyDescent="0.25">
      <c r="A2180">
        <v>2182</v>
      </c>
      <c r="B2180" s="31" t="s">
        <v>9039</v>
      </c>
      <c r="C2180" s="70" t="s">
        <v>5009</v>
      </c>
      <c r="D2180" s="70" t="s">
        <v>53</v>
      </c>
      <c r="E2180" s="70" t="s">
        <v>4151</v>
      </c>
      <c r="F2180" s="70" t="s">
        <v>4164</v>
      </c>
      <c r="G2180" s="70" t="s">
        <v>1432</v>
      </c>
      <c r="H2180" s="70" t="s">
        <v>207</v>
      </c>
      <c r="I2180" s="70" t="s">
        <v>24</v>
      </c>
      <c r="J2180">
        <v>0.1</v>
      </c>
      <c r="K2180">
        <v>0</v>
      </c>
      <c r="L2180">
        <v>96</v>
      </c>
      <c r="M2180">
        <v>0</v>
      </c>
      <c r="N2180">
        <v>0</v>
      </c>
      <c r="O2180">
        <v>1</v>
      </c>
      <c r="P2180" s="70" t="s">
        <v>38</v>
      </c>
      <c r="Q2180">
        <v>0</v>
      </c>
      <c r="R2180">
        <v>0</v>
      </c>
    </row>
    <row r="2181" spans="1:18" x14ac:dyDescent="0.25">
      <c r="A2181">
        <v>2183</v>
      </c>
      <c r="B2181" s="31" t="s">
        <v>9040</v>
      </c>
      <c r="C2181" s="70" t="s">
        <v>3910</v>
      </c>
      <c r="D2181" s="70" t="s">
        <v>53</v>
      </c>
      <c r="E2181" s="70" t="s">
        <v>210</v>
      </c>
      <c r="F2181" s="70" t="s">
        <v>287</v>
      </c>
      <c r="G2181" s="70" t="s">
        <v>409</v>
      </c>
      <c r="H2181" s="70" t="s">
        <v>325</v>
      </c>
      <c r="I2181" s="70" t="s">
        <v>24</v>
      </c>
      <c r="J2181">
        <v>5.0000000000000001E-3</v>
      </c>
      <c r="K2181">
        <v>1E-3</v>
      </c>
      <c r="L2181">
        <v>120</v>
      </c>
      <c r="M2181">
        <v>0</v>
      </c>
      <c r="N2181">
        <v>0</v>
      </c>
      <c r="O2181">
        <v>1</v>
      </c>
      <c r="P2181" s="70" t="s">
        <v>38</v>
      </c>
      <c r="Q2181">
        <v>0</v>
      </c>
      <c r="R2181">
        <v>0</v>
      </c>
    </row>
    <row r="2182" spans="1:18" x14ac:dyDescent="0.25">
      <c r="A2182">
        <v>2184</v>
      </c>
      <c r="B2182" s="31" t="s">
        <v>9041</v>
      </c>
      <c r="C2182" s="70" t="s">
        <v>5010</v>
      </c>
      <c r="D2182" s="70" t="s">
        <v>209</v>
      </c>
      <c r="E2182" s="70" t="s">
        <v>210</v>
      </c>
      <c r="F2182" s="70" t="s">
        <v>2648</v>
      </c>
      <c r="G2182" s="70" t="s">
        <v>5011</v>
      </c>
      <c r="H2182" s="70" t="s">
        <v>207</v>
      </c>
      <c r="I2182" s="70" t="s">
        <v>24</v>
      </c>
      <c r="J2182">
        <v>0.1</v>
      </c>
      <c r="K2182">
        <v>0</v>
      </c>
      <c r="L2182">
        <v>96</v>
      </c>
      <c r="M2182">
        <v>0</v>
      </c>
      <c r="N2182">
        <v>0</v>
      </c>
      <c r="O2182">
        <v>1</v>
      </c>
      <c r="P2182" s="70" t="s">
        <v>38</v>
      </c>
      <c r="Q2182">
        <v>0</v>
      </c>
      <c r="R2182">
        <v>0</v>
      </c>
    </row>
    <row r="2183" spans="1:18" x14ac:dyDescent="0.25">
      <c r="A2183">
        <v>2185</v>
      </c>
      <c r="B2183" s="31" t="s">
        <v>9042</v>
      </c>
      <c r="C2183" s="70" t="s">
        <v>1463</v>
      </c>
      <c r="D2183" s="70" t="s">
        <v>53</v>
      </c>
      <c r="E2183" s="70" t="s">
        <v>210</v>
      </c>
      <c r="F2183" s="70" t="s">
        <v>287</v>
      </c>
      <c r="G2183" s="70" t="s">
        <v>409</v>
      </c>
      <c r="H2183" s="70" t="s">
        <v>228</v>
      </c>
      <c r="I2183" s="70" t="s">
        <v>24</v>
      </c>
      <c r="J2183">
        <v>5.0000000000000001E-3</v>
      </c>
      <c r="K2183">
        <v>0</v>
      </c>
      <c r="L2183">
        <v>48</v>
      </c>
      <c r="M2183">
        <v>0</v>
      </c>
      <c r="N2183">
        <v>0</v>
      </c>
      <c r="O2183">
        <v>1</v>
      </c>
      <c r="P2183" s="70" t="s">
        <v>38</v>
      </c>
      <c r="Q2183">
        <v>0</v>
      </c>
      <c r="R2183">
        <v>0</v>
      </c>
    </row>
    <row r="2184" spans="1:18" x14ac:dyDescent="0.25">
      <c r="A2184">
        <v>2186</v>
      </c>
      <c r="B2184" s="31" t="s">
        <v>9043</v>
      </c>
      <c r="C2184" s="70" t="s">
        <v>5012</v>
      </c>
      <c r="D2184" s="70" t="s">
        <v>53</v>
      </c>
      <c r="E2184" s="70" t="s">
        <v>210</v>
      </c>
      <c r="F2184" s="70" t="s">
        <v>287</v>
      </c>
      <c r="G2184" s="70" t="s">
        <v>409</v>
      </c>
      <c r="H2184" s="70" t="s">
        <v>222</v>
      </c>
      <c r="I2184" s="70" t="s">
        <v>24</v>
      </c>
      <c r="J2184">
        <v>0</v>
      </c>
      <c r="K2184">
        <v>0</v>
      </c>
      <c r="L2184">
        <v>24</v>
      </c>
      <c r="M2184">
        <v>0</v>
      </c>
      <c r="N2184">
        <v>0</v>
      </c>
      <c r="O2184">
        <v>1</v>
      </c>
      <c r="P2184" s="70" t="s">
        <v>38</v>
      </c>
      <c r="Q2184">
        <v>0</v>
      </c>
      <c r="R2184">
        <v>0</v>
      </c>
    </row>
    <row r="2185" spans="1:18" x14ac:dyDescent="0.25">
      <c r="A2185">
        <v>2187</v>
      </c>
      <c r="B2185" s="31" t="s">
        <v>9044</v>
      </c>
      <c r="C2185" s="70" t="s">
        <v>1464</v>
      </c>
      <c r="D2185" s="70" t="s">
        <v>53</v>
      </c>
      <c r="E2185" s="70" t="s">
        <v>2468</v>
      </c>
      <c r="F2185" s="70" t="s">
        <v>2469</v>
      </c>
      <c r="G2185" s="70" t="s">
        <v>409</v>
      </c>
      <c r="H2185" s="70" t="s">
        <v>124</v>
      </c>
      <c r="I2185" s="70" t="s">
        <v>24</v>
      </c>
      <c r="J2185">
        <v>0.35</v>
      </c>
      <c r="K2185">
        <v>0</v>
      </c>
      <c r="L2185">
        <v>36</v>
      </c>
      <c r="M2185">
        <v>0</v>
      </c>
      <c r="N2185">
        <v>0</v>
      </c>
      <c r="O2185">
        <v>1</v>
      </c>
      <c r="P2185" s="70" t="s">
        <v>38</v>
      </c>
      <c r="Q2185">
        <v>0</v>
      </c>
      <c r="R2185">
        <v>0</v>
      </c>
    </row>
    <row r="2186" spans="1:18" x14ac:dyDescent="0.25">
      <c r="A2186">
        <v>2188</v>
      </c>
      <c r="B2186" s="31" t="s">
        <v>9045</v>
      </c>
      <c r="C2186" s="70" t="s">
        <v>1465</v>
      </c>
      <c r="D2186" s="70" t="s">
        <v>81</v>
      </c>
      <c r="E2186" s="70" t="s">
        <v>354</v>
      </c>
      <c r="F2186" s="70" t="s">
        <v>4105</v>
      </c>
      <c r="G2186" s="70" t="s">
        <v>409</v>
      </c>
      <c r="H2186" s="70" t="s">
        <v>103</v>
      </c>
      <c r="I2186" s="70" t="s">
        <v>24</v>
      </c>
      <c r="J2186">
        <v>1</v>
      </c>
      <c r="K2186">
        <v>3.0000000000000001E-3</v>
      </c>
      <c r="L2186">
        <v>12</v>
      </c>
      <c r="M2186">
        <v>0</v>
      </c>
      <c r="N2186">
        <v>0</v>
      </c>
      <c r="O2186">
        <v>1</v>
      </c>
      <c r="P2186" s="70" t="s">
        <v>38</v>
      </c>
      <c r="Q2186">
        <v>0</v>
      </c>
      <c r="R2186">
        <v>0</v>
      </c>
    </row>
    <row r="2187" spans="1:18" x14ac:dyDescent="0.25">
      <c r="A2187">
        <v>2189</v>
      </c>
      <c r="B2187" s="31" t="s">
        <v>9046</v>
      </c>
      <c r="C2187" s="70" t="s">
        <v>5013</v>
      </c>
      <c r="D2187" s="70" t="s">
        <v>81</v>
      </c>
      <c r="E2187" s="70" t="s">
        <v>354</v>
      </c>
      <c r="F2187" s="70" t="s">
        <v>4105</v>
      </c>
      <c r="G2187" s="70" t="s">
        <v>409</v>
      </c>
      <c r="H2187" s="70" t="s">
        <v>90</v>
      </c>
      <c r="I2187" s="70" t="s">
        <v>24</v>
      </c>
      <c r="J2187">
        <v>0.5</v>
      </c>
      <c r="K2187">
        <v>1E-3</v>
      </c>
      <c r="L2187">
        <v>24</v>
      </c>
      <c r="M2187">
        <v>0</v>
      </c>
      <c r="N2187">
        <v>0</v>
      </c>
      <c r="O2187">
        <v>1</v>
      </c>
      <c r="P2187" s="70" t="s">
        <v>38</v>
      </c>
      <c r="Q2187">
        <v>0</v>
      </c>
      <c r="R2187">
        <v>0</v>
      </c>
    </row>
    <row r="2188" spans="1:18" x14ac:dyDescent="0.25">
      <c r="A2188">
        <v>2190</v>
      </c>
      <c r="B2188" s="31" t="s">
        <v>9047</v>
      </c>
      <c r="C2188" s="70" t="s">
        <v>5014</v>
      </c>
      <c r="D2188" s="70" t="s">
        <v>53</v>
      </c>
      <c r="E2188" s="70" t="s">
        <v>2443</v>
      </c>
      <c r="F2188" s="70" t="s">
        <v>2444</v>
      </c>
      <c r="G2188" s="70" t="s">
        <v>5015</v>
      </c>
      <c r="H2188" s="70" t="s">
        <v>699</v>
      </c>
      <c r="I2188" s="70" t="s">
        <v>24</v>
      </c>
      <c r="J2188">
        <v>0</v>
      </c>
      <c r="K2188">
        <v>0</v>
      </c>
      <c r="L2188">
        <v>120</v>
      </c>
      <c r="M2188">
        <v>0</v>
      </c>
      <c r="N2188">
        <v>0</v>
      </c>
      <c r="O2188">
        <v>1</v>
      </c>
      <c r="P2188" s="70" t="s">
        <v>38</v>
      </c>
      <c r="Q2188">
        <v>0</v>
      </c>
      <c r="R2188">
        <v>0</v>
      </c>
    </row>
    <row r="2189" spans="1:18" x14ac:dyDescent="0.25">
      <c r="A2189">
        <v>2191</v>
      </c>
      <c r="B2189" s="31" t="s">
        <v>9048</v>
      </c>
      <c r="C2189" s="70" t="s">
        <v>1466</v>
      </c>
      <c r="D2189" s="70" t="s">
        <v>81</v>
      </c>
      <c r="E2189" s="70" t="s">
        <v>354</v>
      </c>
      <c r="F2189" s="70" t="s">
        <v>4105</v>
      </c>
      <c r="G2189" s="70" t="s">
        <v>409</v>
      </c>
      <c r="H2189" s="70" t="s">
        <v>90</v>
      </c>
      <c r="I2189" s="70" t="s">
        <v>24</v>
      </c>
      <c r="J2189">
        <v>0.5</v>
      </c>
      <c r="K2189">
        <v>1E-3</v>
      </c>
      <c r="L2189">
        <v>24</v>
      </c>
      <c r="M2189">
        <v>0</v>
      </c>
      <c r="N2189">
        <v>0</v>
      </c>
      <c r="O2189">
        <v>1</v>
      </c>
      <c r="P2189" s="70" t="s">
        <v>38</v>
      </c>
      <c r="Q2189">
        <v>0</v>
      </c>
      <c r="R2189">
        <v>0</v>
      </c>
    </row>
    <row r="2190" spans="1:18" x14ac:dyDescent="0.25">
      <c r="A2190">
        <v>2192</v>
      </c>
      <c r="B2190" s="31" t="s">
        <v>9049</v>
      </c>
      <c r="C2190" s="70" t="s">
        <v>1467</v>
      </c>
      <c r="D2190" s="70" t="s">
        <v>81</v>
      </c>
      <c r="E2190" s="70" t="s">
        <v>354</v>
      </c>
      <c r="F2190" s="70" t="s">
        <v>4105</v>
      </c>
      <c r="G2190" s="70" t="s">
        <v>409</v>
      </c>
      <c r="H2190" s="70" t="s">
        <v>103</v>
      </c>
      <c r="I2190" s="70" t="s">
        <v>24</v>
      </c>
      <c r="J2190">
        <v>1</v>
      </c>
      <c r="K2190">
        <v>3.0000000000000001E-3</v>
      </c>
      <c r="L2190">
        <v>12</v>
      </c>
      <c r="M2190">
        <v>0</v>
      </c>
      <c r="N2190">
        <v>0</v>
      </c>
      <c r="O2190">
        <v>1</v>
      </c>
      <c r="P2190" s="70" t="s">
        <v>38</v>
      </c>
      <c r="Q2190">
        <v>0</v>
      </c>
      <c r="R2190">
        <v>0</v>
      </c>
    </row>
    <row r="2191" spans="1:18" x14ac:dyDescent="0.25">
      <c r="A2191">
        <v>2193</v>
      </c>
      <c r="B2191" s="31" t="s">
        <v>9050</v>
      </c>
      <c r="C2191" s="70" t="s">
        <v>5016</v>
      </c>
      <c r="D2191" s="70" t="s">
        <v>209</v>
      </c>
      <c r="E2191" s="70" t="s">
        <v>2681</v>
      </c>
      <c r="F2191" s="70" t="s">
        <v>382</v>
      </c>
      <c r="G2191" s="70" t="s">
        <v>5011</v>
      </c>
      <c r="H2191" s="70" t="s">
        <v>103</v>
      </c>
      <c r="I2191" s="70" t="s">
        <v>24</v>
      </c>
      <c r="J2191">
        <v>0.46700000000000003</v>
      </c>
      <c r="K2191">
        <v>4.0000000000000001E-3</v>
      </c>
      <c r="L2191">
        <v>12</v>
      </c>
      <c r="M2191">
        <v>0</v>
      </c>
      <c r="N2191">
        <v>0</v>
      </c>
      <c r="O2191">
        <v>1</v>
      </c>
      <c r="P2191" s="70" t="s">
        <v>38</v>
      </c>
      <c r="Q2191">
        <v>0</v>
      </c>
      <c r="R2191">
        <v>0</v>
      </c>
    </row>
    <row r="2192" spans="1:18" x14ac:dyDescent="0.25">
      <c r="A2192">
        <v>2194</v>
      </c>
      <c r="B2192" s="31" t="s">
        <v>9051</v>
      </c>
      <c r="C2192" s="70" t="s">
        <v>5017</v>
      </c>
      <c r="D2192" s="70" t="s">
        <v>209</v>
      </c>
      <c r="E2192" s="70" t="s">
        <v>2681</v>
      </c>
      <c r="F2192" s="70" t="s">
        <v>382</v>
      </c>
      <c r="G2192" s="70" t="s">
        <v>5011</v>
      </c>
      <c r="H2192" s="70" t="s">
        <v>103</v>
      </c>
      <c r="I2192" s="70" t="s">
        <v>24</v>
      </c>
      <c r="J2192">
        <v>0.51700000000000002</v>
      </c>
      <c r="K2192">
        <v>4.0000000000000001E-3</v>
      </c>
      <c r="L2192">
        <v>12</v>
      </c>
      <c r="M2192">
        <v>0</v>
      </c>
      <c r="N2192">
        <v>0</v>
      </c>
      <c r="O2192">
        <v>1</v>
      </c>
      <c r="P2192" s="70" t="s">
        <v>38</v>
      </c>
      <c r="Q2192">
        <v>0</v>
      </c>
      <c r="R2192">
        <v>0</v>
      </c>
    </row>
    <row r="2193" spans="1:18" x14ac:dyDescent="0.25">
      <c r="A2193">
        <v>2195</v>
      </c>
      <c r="B2193" s="31" t="s">
        <v>9052</v>
      </c>
      <c r="C2193" s="70" t="s">
        <v>3734</v>
      </c>
      <c r="D2193" s="70" t="s">
        <v>209</v>
      </c>
      <c r="E2193" s="70" t="s">
        <v>2681</v>
      </c>
      <c r="F2193" s="70" t="s">
        <v>382</v>
      </c>
      <c r="G2193" s="70" t="s">
        <v>5011</v>
      </c>
      <c r="H2193" s="70" t="s">
        <v>103</v>
      </c>
      <c r="I2193" s="70" t="s">
        <v>24</v>
      </c>
      <c r="J2193">
        <v>0.58299999999999996</v>
      </c>
      <c r="K2193">
        <v>4.0000000000000001E-3</v>
      </c>
      <c r="L2193">
        <v>12</v>
      </c>
      <c r="M2193">
        <v>0</v>
      </c>
      <c r="N2193">
        <v>0</v>
      </c>
      <c r="O2193">
        <v>1</v>
      </c>
      <c r="P2193" s="70" t="s">
        <v>38</v>
      </c>
      <c r="Q2193">
        <v>0</v>
      </c>
      <c r="R2193">
        <v>0</v>
      </c>
    </row>
    <row r="2194" spans="1:18" x14ac:dyDescent="0.25">
      <c r="A2194">
        <v>2196</v>
      </c>
      <c r="B2194" s="31" t="s">
        <v>9053</v>
      </c>
      <c r="C2194" s="70" t="s">
        <v>5018</v>
      </c>
      <c r="D2194" s="70" t="s">
        <v>209</v>
      </c>
      <c r="E2194" s="70" t="s">
        <v>2681</v>
      </c>
      <c r="F2194" s="70" t="s">
        <v>382</v>
      </c>
      <c r="G2194" s="70" t="s">
        <v>5011</v>
      </c>
      <c r="H2194" s="70" t="s">
        <v>103</v>
      </c>
      <c r="I2194" s="70" t="s">
        <v>24</v>
      </c>
      <c r="J2194">
        <v>0.58299999999999996</v>
      </c>
      <c r="K2194">
        <v>5.0000000000000001E-3</v>
      </c>
      <c r="L2194">
        <v>12</v>
      </c>
      <c r="M2194">
        <v>0</v>
      </c>
      <c r="N2194">
        <v>0</v>
      </c>
      <c r="O2194">
        <v>1</v>
      </c>
      <c r="P2194" s="70" t="s">
        <v>38</v>
      </c>
      <c r="Q2194">
        <v>0</v>
      </c>
      <c r="R2194">
        <v>0</v>
      </c>
    </row>
    <row r="2195" spans="1:18" x14ac:dyDescent="0.25">
      <c r="A2195">
        <v>2197</v>
      </c>
      <c r="B2195" s="31" t="s">
        <v>9054</v>
      </c>
      <c r="C2195" s="70" t="s">
        <v>1468</v>
      </c>
      <c r="D2195" s="70" t="s">
        <v>36</v>
      </c>
      <c r="E2195" s="70" t="s">
        <v>4101</v>
      </c>
      <c r="F2195" s="70" t="s">
        <v>4142</v>
      </c>
      <c r="G2195" s="70" t="s">
        <v>236</v>
      </c>
      <c r="H2195" s="70" t="s">
        <v>237</v>
      </c>
      <c r="I2195" s="70" t="s">
        <v>24</v>
      </c>
      <c r="J2195">
        <v>0.3</v>
      </c>
      <c r="K2195">
        <v>2E-3</v>
      </c>
      <c r="L2195">
        <v>300</v>
      </c>
      <c r="M2195">
        <v>0</v>
      </c>
      <c r="N2195">
        <v>0</v>
      </c>
      <c r="O2195">
        <v>1</v>
      </c>
      <c r="P2195" s="70" t="s">
        <v>38</v>
      </c>
      <c r="Q2195">
        <v>0</v>
      </c>
      <c r="R2195">
        <v>0</v>
      </c>
    </row>
    <row r="2196" spans="1:18" x14ac:dyDescent="0.25">
      <c r="A2196">
        <v>2198</v>
      </c>
      <c r="B2196" s="31" t="s">
        <v>9055</v>
      </c>
      <c r="C2196" s="70" t="s">
        <v>1469</v>
      </c>
      <c r="D2196" s="70" t="s">
        <v>36</v>
      </c>
      <c r="E2196" s="70" t="s">
        <v>4101</v>
      </c>
      <c r="F2196" s="70" t="s">
        <v>4142</v>
      </c>
      <c r="G2196" s="70" t="s">
        <v>236</v>
      </c>
      <c r="H2196" s="70" t="s">
        <v>237</v>
      </c>
      <c r="I2196" s="70" t="s">
        <v>24</v>
      </c>
      <c r="J2196">
        <v>0.29499999999999998</v>
      </c>
      <c r="K2196">
        <v>0</v>
      </c>
      <c r="L2196">
        <v>48</v>
      </c>
      <c r="M2196">
        <v>0</v>
      </c>
      <c r="N2196">
        <v>0</v>
      </c>
      <c r="O2196">
        <v>1</v>
      </c>
      <c r="P2196" s="70" t="s">
        <v>38</v>
      </c>
      <c r="Q2196">
        <v>0</v>
      </c>
      <c r="R2196">
        <v>0</v>
      </c>
    </row>
    <row r="2197" spans="1:18" x14ac:dyDescent="0.25">
      <c r="A2197">
        <v>2199</v>
      </c>
      <c r="B2197" s="31" t="s">
        <v>9056</v>
      </c>
      <c r="C2197" s="70" t="s">
        <v>5019</v>
      </c>
      <c r="D2197" s="70" t="s">
        <v>53</v>
      </c>
      <c r="E2197" s="70" t="s">
        <v>4151</v>
      </c>
      <c r="F2197" s="70" t="s">
        <v>4152</v>
      </c>
      <c r="G2197" s="70" t="s">
        <v>1432</v>
      </c>
      <c r="H2197" s="70" t="s">
        <v>282</v>
      </c>
      <c r="I2197" s="70" t="s">
        <v>24</v>
      </c>
      <c r="J2197">
        <v>2.5000000000000001E-2</v>
      </c>
      <c r="K2197">
        <v>0</v>
      </c>
      <c r="L2197">
        <v>72</v>
      </c>
      <c r="M2197">
        <v>0</v>
      </c>
      <c r="N2197">
        <v>0</v>
      </c>
      <c r="O2197">
        <v>1</v>
      </c>
      <c r="P2197" s="70" t="s">
        <v>38</v>
      </c>
      <c r="Q2197">
        <v>0</v>
      </c>
      <c r="R2197">
        <v>0</v>
      </c>
    </row>
    <row r="2198" spans="1:18" x14ac:dyDescent="0.25">
      <c r="A2198">
        <v>2200</v>
      </c>
      <c r="B2198" s="31" t="s">
        <v>9057</v>
      </c>
      <c r="C2198" s="70" t="s">
        <v>1470</v>
      </c>
      <c r="D2198" s="70" t="s">
        <v>53</v>
      </c>
      <c r="E2198" s="70" t="s">
        <v>4151</v>
      </c>
      <c r="F2198" s="70" t="s">
        <v>4152</v>
      </c>
      <c r="G2198" s="70" t="s">
        <v>1432</v>
      </c>
      <c r="H2198" s="70" t="s">
        <v>59</v>
      </c>
      <c r="I2198" s="70" t="s">
        <v>24</v>
      </c>
      <c r="J2198">
        <v>2.5000000000000001E-2</v>
      </c>
      <c r="K2198">
        <v>0</v>
      </c>
      <c r="L2198">
        <v>12</v>
      </c>
      <c r="M2198">
        <v>0</v>
      </c>
      <c r="N2198">
        <v>0</v>
      </c>
      <c r="O2198">
        <v>1</v>
      </c>
      <c r="P2198" s="70" t="s">
        <v>38</v>
      </c>
      <c r="Q2198">
        <v>0</v>
      </c>
      <c r="R2198">
        <v>0</v>
      </c>
    </row>
    <row r="2199" spans="1:18" x14ac:dyDescent="0.25">
      <c r="A2199">
        <v>2201</v>
      </c>
      <c r="B2199" s="31" t="s">
        <v>9058</v>
      </c>
      <c r="C2199" s="70" t="s">
        <v>1471</v>
      </c>
      <c r="D2199" s="70" t="s">
        <v>81</v>
      </c>
      <c r="E2199" s="70" t="s">
        <v>354</v>
      </c>
      <c r="F2199" s="70" t="s">
        <v>4105</v>
      </c>
      <c r="G2199" s="70" t="s">
        <v>409</v>
      </c>
      <c r="H2199" s="70" t="s">
        <v>103</v>
      </c>
      <c r="I2199" s="70" t="s">
        <v>24</v>
      </c>
      <c r="J2199">
        <v>1</v>
      </c>
      <c r="K2199">
        <v>3.0000000000000001E-3</v>
      </c>
      <c r="L2199">
        <v>12</v>
      </c>
      <c r="M2199">
        <v>0</v>
      </c>
      <c r="N2199">
        <v>0</v>
      </c>
      <c r="O2199">
        <v>1</v>
      </c>
      <c r="P2199" s="70" t="s">
        <v>38</v>
      </c>
      <c r="Q2199">
        <v>0</v>
      </c>
      <c r="R2199">
        <v>0</v>
      </c>
    </row>
    <row r="2200" spans="1:18" x14ac:dyDescent="0.25">
      <c r="A2200">
        <v>2202</v>
      </c>
      <c r="B2200" s="31" t="s">
        <v>9059</v>
      </c>
      <c r="C2200" s="70" t="s">
        <v>1472</v>
      </c>
      <c r="D2200" s="70" t="s">
        <v>81</v>
      </c>
      <c r="E2200" s="70" t="s">
        <v>354</v>
      </c>
      <c r="F2200" s="70" t="s">
        <v>4105</v>
      </c>
      <c r="G2200" s="70" t="s">
        <v>409</v>
      </c>
      <c r="H2200" s="70" t="s">
        <v>90</v>
      </c>
      <c r="I2200" s="70" t="s">
        <v>24</v>
      </c>
      <c r="J2200">
        <v>0.5</v>
      </c>
      <c r="K2200">
        <v>1E-3</v>
      </c>
      <c r="L2200">
        <v>24</v>
      </c>
      <c r="M2200">
        <v>0</v>
      </c>
      <c r="N2200">
        <v>0</v>
      </c>
      <c r="O2200">
        <v>1</v>
      </c>
      <c r="P2200" s="70" t="s">
        <v>38</v>
      </c>
      <c r="Q2200">
        <v>0</v>
      </c>
      <c r="R2200">
        <v>0</v>
      </c>
    </row>
    <row r="2201" spans="1:18" x14ac:dyDescent="0.25">
      <c r="A2201">
        <v>2203</v>
      </c>
      <c r="B2201" s="31" t="s">
        <v>9060</v>
      </c>
      <c r="C2201" s="70" t="s">
        <v>5020</v>
      </c>
      <c r="D2201" s="70" t="s">
        <v>53</v>
      </c>
      <c r="E2201" s="70" t="s">
        <v>2468</v>
      </c>
      <c r="F2201" s="70" t="s">
        <v>4082</v>
      </c>
      <c r="G2201" s="70" t="s">
        <v>409</v>
      </c>
      <c r="H2201" s="70" t="s">
        <v>222</v>
      </c>
      <c r="I2201" s="70" t="s">
        <v>24</v>
      </c>
      <c r="J2201">
        <v>0.08</v>
      </c>
      <c r="K2201">
        <v>0</v>
      </c>
      <c r="L2201">
        <v>24</v>
      </c>
      <c r="M2201">
        <v>0</v>
      </c>
      <c r="N2201">
        <v>0</v>
      </c>
      <c r="O2201">
        <v>1</v>
      </c>
      <c r="P2201" s="70" t="s">
        <v>38</v>
      </c>
      <c r="Q2201">
        <v>0</v>
      </c>
      <c r="R2201">
        <v>0</v>
      </c>
    </row>
    <row r="2202" spans="1:18" x14ac:dyDescent="0.25">
      <c r="A2202">
        <v>2204</v>
      </c>
      <c r="B2202" s="31" t="s">
        <v>9061</v>
      </c>
      <c r="C2202" s="70" t="s">
        <v>1473</v>
      </c>
      <c r="D2202" s="70" t="s">
        <v>81</v>
      </c>
      <c r="E2202" s="70" t="s">
        <v>354</v>
      </c>
      <c r="F2202" s="70" t="s">
        <v>355</v>
      </c>
      <c r="G2202" s="70" t="s">
        <v>409</v>
      </c>
      <c r="H2202" s="70" t="s">
        <v>103</v>
      </c>
      <c r="I2202" s="70" t="s">
        <v>24</v>
      </c>
      <c r="J2202">
        <v>1</v>
      </c>
      <c r="K2202">
        <v>3.0000000000000001E-3</v>
      </c>
      <c r="L2202">
        <v>12</v>
      </c>
      <c r="M2202">
        <v>0</v>
      </c>
      <c r="N2202">
        <v>0</v>
      </c>
      <c r="O2202">
        <v>1</v>
      </c>
      <c r="P2202" s="70" t="s">
        <v>38</v>
      </c>
      <c r="Q2202">
        <v>0</v>
      </c>
      <c r="R2202">
        <v>0</v>
      </c>
    </row>
    <row r="2203" spans="1:18" x14ac:dyDescent="0.25">
      <c r="A2203">
        <v>2205</v>
      </c>
      <c r="B2203" s="31" t="s">
        <v>9062</v>
      </c>
      <c r="C2203" s="70" t="s">
        <v>1474</v>
      </c>
      <c r="D2203" s="70" t="s">
        <v>81</v>
      </c>
      <c r="E2203" s="70" t="s">
        <v>354</v>
      </c>
      <c r="F2203" s="70" t="s">
        <v>4105</v>
      </c>
      <c r="G2203" s="70" t="s">
        <v>409</v>
      </c>
      <c r="H2203" s="70" t="s">
        <v>90</v>
      </c>
      <c r="I2203" s="70" t="s">
        <v>24</v>
      </c>
      <c r="J2203">
        <v>0.5</v>
      </c>
      <c r="K2203">
        <v>1E-3</v>
      </c>
      <c r="L2203">
        <v>24</v>
      </c>
      <c r="M2203">
        <v>0</v>
      </c>
      <c r="N2203">
        <v>0</v>
      </c>
      <c r="O2203">
        <v>1</v>
      </c>
      <c r="P2203" s="70" t="s">
        <v>38</v>
      </c>
      <c r="Q2203">
        <v>0</v>
      </c>
      <c r="R2203">
        <v>0</v>
      </c>
    </row>
    <row r="2204" spans="1:18" x14ac:dyDescent="0.25">
      <c r="A2204">
        <v>2206</v>
      </c>
      <c r="B2204" s="31" t="s">
        <v>9063</v>
      </c>
      <c r="C2204" s="70" t="s">
        <v>5021</v>
      </c>
      <c r="D2204" s="70" t="s">
        <v>81</v>
      </c>
      <c r="E2204" s="70" t="s">
        <v>354</v>
      </c>
      <c r="F2204" s="70" t="s">
        <v>4105</v>
      </c>
      <c r="G2204" s="70" t="s">
        <v>409</v>
      </c>
      <c r="H2204" s="70" t="s">
        <v>103</v>
      </c>
      <c r="I2204" s="70" t="s">
        <v>24</v>
      </c>
      <c r="J2204">
        <v>1</v>
      </c>
      <c r="K2204">
        <v>3.0000000000000001E-3</v>
      </c>
      <c r="L2204">
        <v>12</v>
      </c>
      <c r="M2204">
        <v>0</v>
      </c>
      <c r="N2204">
        <v>0</v>
      </c>
      <c r="O2204">
        <v>1</v>
      </c>
      <c r="P2204" s="70" t="s">
        <v>38</v>
      </c>
      <c r="Q2204">
        <v>0</v>
      </c>
      <c r="R2204">
        <v>0</v>
      </c>
    </row>
    <row r="2205" spans="1:18" x14ac:dyDescent="0.25">
      <c r="A2205">
        <v>2207</v>
      </c>
      <c r="B2205" s="31" t="s">
        <v>9064</v>
      </c>
      <c r="C2205" s="70" t="s">
        <v>5022</v>
      </c>
      <c r="D2205" s="70" t="s">
        <v>81</v>
      </c>
      <c r="E2205" s="70" t="s">
        <v>354</v>
      </c>
      <c r="F2205" s="70" t="s">
        <v>4105</v>
      </c>
      <c r="G2205" s="70" t="s">
        <v>409</v>
      </c>
      <c r="H2205" s="70" t="s">
        <v>90</v>
      </c>
      <c r="I2205" s="70" t="s">
        <v>24</v>
      </c>
      <c r="J2205">
        <v>0.5</v>
      </c>
      <c r="K2205">
        <v>1E-3</v>
      </c>
      <c r="L2205">
        <v>24</v>
      </c>
      <c r="M2205">
        <v>0</v>
      </c>
      <c r="N2205">
        <v>0</v>
      </c>
      <c r="O2205">
        <v>1</v>
      </c>
      <c r="P2205" s="70" t="s">
        <v>38</v>
      </c>
      <c r="Q2205">
        <v>0</v>
      </c>
      <c r="R2205">
        <v>0</v>
      </c>
    </row>
    <row r="2206" spans="1:18" x14ac:dyDescent="0.25">
      <c r="A2206">
        <v>2208</v>
      </c>
      <c r="B2206" s="31" t="s">
        <v>9065</v>
      </c>
      <c r="C2206" s="70" t="s">
        <v>1475</v>
      </c>
      <c r="D2206" s="70" t="s">
        <v>81</v>
      </c>
      <c r="E2206" s="70" t="s">
        <v>354</v>
      </c>
      <c r="F2206" s="70" t="s">
        <v>4105</v>
      </c>
      <c r="G2206" s="70" t="s">
        <v>409</v>
      </c>
      <c r="H2206" s="70" t="s">
        <v>187</v>
      </c>
      <c r="I2206" s="70" t="s">
        <v>24</v>
      </c>
      <c r="J2206">
        <v>0.2</v>
      </c>
      <c r="K2206">
        <v>1E-3</v>
      </c>
      <c r="L2206">
        <v>50</v>
      </c>
      <c r="M2206">
        <v>0</v>
      </c>
      <c r="N2206">
        <v>0</v>
      </c>
      <c r="O2206">
        <v>1</v>
      </c>
      <c r="P2206" s="70" t="s">
        <v>38</v>
      </c>
      <c r="Q2206">
        <v>0</v>
      </c>
      <c r="R2206">
        <v>0</v>
      </c>
    </row>
    <row r="2207" spans="1:18" x14ac:dyDescent="0.25">
      <c r="A2207">
        <v>2209</v>
      </c>
      <c r="B2207" s="31" t="s">
        <v>9066</v>
      </c>
      <c r="C2207" s="70" t="s">
        <v>1476</v>
      </c>
      <c r="D2207" s="70" t="s">
        <v>81</v>
      </c>
      <c r="E2207" s="70" t="s">
        <v>354</v>
      </c>
      <c r="F2207" s="70" t="s">
        <v>4105</v>
      </c>
      <c r="G2207" s="70" t="s">
        <v>409</v>
      </c>
      <c r="H2207" s="70" t="s">
        <v>187</v>
      </c>
      <c r="I2207" s="70" t="s">
        <v>24</v>
      </c>
      <c r="J2207">
        <v>0.2</v>
      </c>
      <c r="K2207">
        <v>1E-3</v>
      </c>
      <c r="L2207">
        <v>50</v>
      </c>
      <c r="M2207">
        <v>0</v>
      </c>
      <c r="N2207">
        <v>0</v>
      </c>
      <c r="O2207">
        <v>1</v>
      </c>
      <c r="P2207" s="70" t="s">
        <v>38</v>
      </c>
      <c r="Q2207">
        <v>0</v>
      </c>
      <c r="R2207">
        <v>0</v>
      </c>
    </row>
    <row r="2208" spans="1:18" x14ac:dyDescent="0.25">
      <c r="A2208">
        <v>2210</v>
      </c>
      <c r="B2208" s="31" t="s">
        <v>9067</v>
      </c>
      <c r="C2208" s="70" t="s">
        <v>5023</v>
      </c>
      <c r="D2208" s="70" t="s">
        <v>81</v>
      </c>
      <c r="E2208" s="70" t="s">
        <v>354</v>
      </c>
      <c r="F2208" s="70" t="s">
        <v>4105</v>
      </c>
      <c r="G2208" s="70" t="s">
        <v>409</v>
      </c>
      <c r="H2208" s="70" t="s">
        <v>187</v>
      </c>
      <c r="I2208" s="70" t="s">
        <v>24</v>
      </c>
      <c r="J2208">
        <v>0.2</v>
      </c>
      <c r="K2208">
        <v>1E-3</v>
      </c>
      <c r="L2208">
        <v>50</v>
      </c>
      <c r="M2208">
        <v>0</v>
      </c>
      <c r="N2208">
        <v>0</v>
      </c>
      <c r="O2208">
        <v>1</v>
      </c>
      <c r="P2208" s="70" t="s">
        <v>38</v>
      </c>
      <c r="Q2208">
        <v>0</v>
      </c>
      <c r="R2208">
        <v>0</v>
      </c>
    </row>
    <row r="2209" spans="1:18" x14ac:dyDescent="0.25">
      <c r="A2209">
        <v>2211</v>
      </c>
      <c r="B2209" s="31" t="s">
        <v>9068</v>
      </c>
      <c r="C2209" s="70" t="s">
        <v>1477</v>
      </c>
      <c r="D2209" s="70" t="s">
        <v>53</v>
      </c>
      <c r="E2209" s="70" t="s">
        <v>4151</v>
      </c>
      <c r="F2209" s="70" t="s">
        <v>4164</v>
      </c>
      <c r="G2209" s="70" t="s">
        <v>1432</v>
      </c>
      <c r="H2209" s="70" t="s">
        <v>325</v>
      </c>
      <c r="I2209" s="70" t="s">
        <v>24</v>
      </c>
      <c r="J2209">
        <v>7.4999999999999997E-2</v>
      </c>
      <c r="K2209">
        <v>0</v>
      </c>
      <c r="L2209">
        <v>120</v>
      </c>
      <c r="M2209">
        <v>0</v>
      </c>
      <c r="N2209">
        <v>0</v>
      </c>
      <c r="O2209">
        <v>0</v>
      </c>
      <c r="P2209" s="70" t="s">
        <v>38</v>
      </c>
      <c r="Q2209">
        <v>0</v>
      </c>
      <c r="R2209">
        <v>0</v>
      </c>
    </row>
    <row r="2210" spans="1:18" x14ac:dyDescent="0.25">
      <c r="A2210">
        <v>2212</v>
      </c>
      <c r="B2210" s="31" t="s">
        <v>9069</v>
      </c>
      <c r="C2210" s="70" t="s">
        <v>5024</v>
      </c>
      <c r="D2210" s="70" t="s">
        <v>53</v>
      </c>
      <c r="E2210" s="70" t="s">
        <v>4151</v>
      </c>
      <c r="F2210" s="70" t="s">
        <v>4164</v>
      </c>
      <c r="G2210" s="70" t="s">
        <v>1432</v>
      </c>
      <c r="H2210" s="70" t="s">
        <v>207</v>
      </c>
      <c r="I2210" s="70" t="s">
        <v>24</v>
      </c>
      <c r="J2210">
        <v>0.01</v>
      </c>
      <c r="K2210">
        <v>0</v>
      </c>
      <c r="L2210">
        <v>96</v>
      </c>
      <c r="M2210">
        <v>0</v>
      </c>
      <c r="N2210">
        <v>0</v>
      </c>
      <c r="O2210">
        <v>1</v>
      </c>
      <c r="P2210" s="70" t="s">
        <v>38</v>
      </c>
      <c r="Q2210">
        <v>0</v>
      </c>
      <c r="R2210">
        <v>0</v>
      </c>
    </row>
    <row r="2211" spans="1:18" x14ac:dyDescent="0.25">
      <c r="A2211">
        <v>2213</v>
      </c>
      <c r="B2211" s="31" t="s">
        <v>9070</v>
      </c>
      <c r="C2211" s="70" t="s">
        <v>1478</v>
      </c>
      <c r="D2211" s="70" t="s">
        <v>881</v>
      </c>
      <c r="E2211" s="70" t="s">
        <v>2525</v>
      </c>
      <c r="F2211" s="70" t="s">
        <v>2529</v>
      </c>
      <c r="G2211" s="70" t="s">
        <v>5025</v>
      </c>
      <c r="H2211" s="70" t="s">
        <v>87</v>
      </c>
      <c r="I2211" s="70" t="s">
        <v>24</v>
      </c>
      <c r="J2211">
        <v>1</v>
      </c>
      <c r="K2211">
        <v>2E-3</v>
      </c>
      <c r="L2211">
        <v>20</v>
      </c>
      <c r="M2211">
        <v>0</v>
      </c>
      <c r="N2211">
        <v>0</v>
      </c>
      <c r="O2211">
        <v>1</v>
      </c>
      <c r="P2211" s="70" t="s">
        <v>75</v>
      </c>
      <c r="Q2211">
        <v>0</v>
      </c>
      <c r="R2211">
        <v>0</v>
      </c>
    </row>
    <row r="2212" spans="1:18" x14ac:dyDescent="0.25">
      <c r="A2212">
        <v>2214</v>
      </c>
      <c r="B2212" s="31" t="s">
        <v>9071</v>
      </c>
      <c r="C2212" s="70" t="s">
        <v>1479</v>
      </c>
      <c r="D2212" s="70" t="s">
        <v>47</v>
      </c>
      <c r="E2212" s="70" t="s">
        <v>4769</v>
      </c>
      <c r="F2212" s="70" t="s">
        <v>4770</v>
      </c>
      <c r="G2212" s="70" t="s">
        <v>163</v>
      </c>
      <c r="H2212" s="70" t="s">
        <v>23</v>
      </c>
      <c r="I2212" s="70" t="s">
        <v>24</v>
      </c>
      <c r="J2212">
        <v>0.5</v>
      </c>
      <c r="K2212">
        <v>0</v>
      </c>
      <c r="L2212">
        <v>1</v>
      </c>
      <c r="M2212">
        <v>0</v>
      </c>
      <c r="N2212">
        <v>0</v>
      </c>
      <c r="O2212">
        <v>1</v>
      </c>
      <c r="P2212" s="70" t="s">
        <v>25</v>
      </c>
      <c r="Q2212">
        <v>0</v>
      </c>
      <c r="R2212">
        <v>0</v>
      </c>
    </row>
    <row r="2213" spans="1:18" x14ac:dyDescent="0.25">
      <c r="A2213">
        <v>2215</v>
      </c>
      <c r="B2213" s="31" t="s">
        <v>9072</v>
      </c>
      <c r="C2213" s="70" t="s">
        <v>1480</v>
      </c>
      <c r="D2213" s="70" t="s">
        <v>881</v>
      </c>
      <c r="E2213" s="70" t="s">
        <v>2380</v>
      </c>
      <c r="F2213" s="70" t="s">
        <v>2381</v>
      </c>
      <c r="G2213" s="70" t="s">
        <v>1481</v>
      </c>
      <c r="H2213" s="70" t="s">
        <v>90</v>
      </c>
      <c r="I2213" s="70" t="s">
        <v>24</v>
      </c>
      <c r="J2213">
        <v>1</v>
      </c>
      <c r="K2213">
        <v>1.1999999999999999E-3</v>
      </c>
      <c r="L2213">
        <v>24</v>
      </c>
      <c r="M2213">
        <v>0</v>
      </c>
      <c r="N2213">
        <v>0</v>
      </c>
      <c r="O2213">
        <v>1</v>
      </c>
      <c r="P2213" s="70" t="s">
        <v>75</v>
      </c>
      <c r="Q2213">
        <v>0</v>
      </c>
      <c r="R2213">
        <v>0</v>
      </c>
    </row>
    <row r="2214" spans="1:18" x14ac:dyDescent="0.25">
      <c r="A2214">
        <v>2216</v>
      </c>
      <c r="B2214" s="31" t="s">
        <v>9073</v>
      </c>
      <c r="C2214" s="70" t="s">
        <v>1482</v>
      </c>
      <c r="D2214" s="70" t="s">
        <v>881</v>
      </c>
      <c r="E2214" s="70" t="s">
        <v>2549</v>
      </c>
      <c r="F2214" s="70" t="s">
        <v>4806</v>
      </c>
      <c r="G2214" s="70" t="s">
        <v>1483</v>
      </c>
      <c r="H2214" s="70" t="s">
        <v>87</v>
      </c>
      <c r="I2214" s="70" t="s">
        <v>24</v>
      </c>
      <c r="J2214">
        <v>0.5</v>
      </c>
      <c r="K2214">
        <v>1E-3</v>
      </c>
      <c r="L2214">
        <v>20</v>
      </c>
      <c r="M2214">
        <v>0</v>
      </c>
      <c r="N2214">
        <v>0</v>
      </c>
      <c r="O2214">
        <v>1</v>
      </c>
      <c r="P2214" s="70" t="s">
        <v>91</v>
      </c>
      <c r="Q2214">
        <v>0</v>
      </c>
      <c r="R2214">
        <v>0</v>
      </c>
    </row>
    <row r="2215" spans="1:18" x14ac:dyDescent="0.25">
      <c r="A2215">
        <v>2217</v>
      </c>
      <c r="B2215" s="31" t="s">
        <v>9074</v>
      </c>
      <c r="C2215" s="70" t="s">
        <v>1484</v>
      </c>
      <c r="D2215" s="70" t="s">
        <v>166</v>
      </c>
      <c r="E2215" s="70" t="s">
        <v>4125</v>
      </c>
      <c r="F2215" s="70" t="s">
        <v>2529</v>
      </c>
      <c r="G2215" s="70" t="s">
        <v>1483</v>
      </c>
      <c r="H2215" s="70" t="s">
        <v>87</v>
      </c>
      <c r="I2215" s="70" t="s">
        <v>24</v>
      </c>
      <c r="J2215">
        <v>0.5</v>
      </c>
      <c r="K2215">
        <v>1E-3</v>
      </c>
      <c r="L2215">
        <v>20</v>
      </c>
      <c r="M2215">
        <v>0</v>
      </c>
      <c r="N2215">
        <v>0</v>
      </c>
      <c r="O2215">
        <v>1</v>
      </c>
      <c r="P2215" s="70" t="s">
        <v>91</v>
      </c>
      <c r="Q2215">
        <v>0</v>
      </c>
      <c r="R2215">
        <v>0</v>
      </c>
    </row>
    <row r="2216" spans="1:18" x14ac:dyDescent="0.25">
      <c r="A2216">
        <v>2218</v>
      </c>
      <c r="B2216" s="31" t="s">
        <v>9075</v>
      </c>
      <c r="C2216" s="70" t="s">
        <v>1485</v>
      </c>
      <c r="D2216" s="70" t="s">
        <v>881</v>
      </c>
      <c r="E2216" s="70" t="s">
        <v>2549</v>
      </c>
      <c r="F2216" s="70" t="s">
        <v>4860</v>
      </c>
      <c r="G2216" s="70" t="s">
        <v>1483</v>
      </c>
      <c r="H2216" s="70" t="s">
        <v>87</v>
      </c>
      <c r="I2216" s="70" t="s">
        <v>24</v>
      </c>
      <c r="J2216">
        <v>0.5</v>
      </c>
      <c r="K2216">
        <v>1E-3</v>
      </c>
      <c r="L2216">
        <v>20</v>
      </c>
      <c r="M2216">
        <v>0</v>
      </c>
      <c r="N2216">
        <v>0</v>
      </c>
      <c r="O2216">
        <v>0</v>
      </c>
      <c r="P2216" s="70" t="s">
        <v>91</v>
      </c>
      <c r="Q2216">
        <v>0</v>
      </c>
      <c r="R2216">
        <v>0</v>
      </c>
    </row>
    <row r="2217" spans="1:18" x14ac:dyDescent="0.25">
      <c r="A2217">
        <v>2219</v>
      </c>
      <c r="B2217" s="31" t="s">
        <v>9076</v>
      </c>
      <c r="C2217" s="70" t="s">
        <v>1486</v>
      </c>
      <c r="D2217" s="70" t="s">
        <v>166</v>
      </c>
      <c r="E2217" s="70" t="s">
        <v>572</v>
      </c>
      <c r="F2217" s="70" t="s">
        <v>4684</v>
      </c>
      <c r="G2217" s="70" t="s">
        <v>1483</v>
      </c>
      <c r="H2217" s="70" t="s">
        <v>87</v>
      </c>
      <c r="I2217" s="70" t="s">
        <v>24</v>
      </c>
      <c r="J2217">
        <v>0.4</v>
      </c>
      <c r="K2217">
        <v>2E-3</v>
      </c>
      <c r="L2217">
        <v>20</v>
      </c>
      <c r="M2217">
        <v>0</v>
      </c>
      <c r="N2217">
        <v>0</v>
      </c>
      <c r="O2217">
        <v>1</v>
      </c>
      <c r="P2217" s="70" t="s">
        <v>75</v>
      </c>
      <c r="Q2217">
        <v>0</v>
      </c>
      <c r="R2217">
        <v>0</v>
      </c>
    </row>
    <row r="2218" spans="1:18" x14ac:dyDescent="0.25">
      <c r="A2218">
        <v>2220</v>
      </c>
      <c r="B2218" s="31" t="s">
        <v>9077</v>
      </c>
      <c r="C2218" s="70" t="s">
        <v>5026</v>
      </c>
      <c r="D2218" s="70" t="s">
        <v>881</v>
      </c>
      <c r="E2218" s="70" t="s">
        <v>2552</v>
      </c>
      <c r="F2218" s="70" t="s">
        <v>2553</v>
      </c>
      <c r="G2218" s="70" t="s">
        <v>1488</v>
      </c>
      <c r="H2218" s="70" t="s">
        <v>87</v>
      </c>
      <c r="I2218" s="70" t="s">
        <v>24</v>
      </c>
      <c r="J2218">
        <v>1</v>
      </c>
      <c r="K2218">
        <v>2E-3</v>
      </c>
      <c r="L2218">
        <v>20</v>
      </c>
      <c r="M2218">
        <v>0</v>
      </c>
      <c r="N2218">
        <v>0</v>
      </c>
      <c r="O2218">
        <v>0</v>
      </c>
      <c r="P2218" s="70" t="s">
        <v>75</v>
      </c>
      <c r="Q2218">
        <v>0</v>
      </c>
      <c r="R2218">
        <v>0</v>
      </c>
    </row>
    <row r="2219" spans="1:18" x14ac:dyDescent="0.25">
      <c r="A2219">
        <v>2221</v>
      </c>
      <c r="B2219" s="31" t="s">
        <v>9078</v>
      </c>
      <c r="C2219" s="70" t="s">
        <v>3551</v>
      </c>
      <c r="D2219" s="70" t="s">
        <v>81</v>
      </c>
      <c r="E2219" s="70" t="s">
        <v>354</v>
      </c>
      <c r="F2219" s="70" t="s">
        <v>4105</v>
      </c>
      <c r="G2219" s="70" t="s">
        <v>1489</v>
      </c>
      <c r="H2219" s="70" t="s">
        <v>493</v>
      </c>
      <c r="I2219" s="70" t="s">
        <v>24</v>
      </c>
      <c r="J2219">
        <v>1</v>
      </c>
      <c r="K2219">
        <v>2E-3</v>
      </c>
      <c r="L2219">
        <v>18</v>
      </c>
      <c r="M2219">
        <v>0</v>
      </c>
      <c r="N2219">
        <v>0</v>
      </c>
      <c r="O2219">
        <v>1</v>
      </c>
      <c r="P2219" s="70" t="s">
        <v>38</v>
      </c>
      <c r="Q2219">
        <v>0</v>
      </c>
      <c r="R2219">
        <v>0</v>
      </c>
    </row>
    <row r="2220" spans="1:18" x14ac:dyDescent="0.25">
      <c r="A2220">
        <v>2222</v>
      </c>
      <c r="B2220" s="31" t="s">
        <v>9079</v>
      </c>
      <c r="C2220" s="70" t="s">
        <v>3552</v>
      </c>
      <c r="D2220" s="70" t="s">
        <v>81</v>
      </c>
      <c r="E2220" s="70" t="s">
        <v>354</v>
      </c>
      <c r="F2220" s="70" t="s">
        <v>4105</v>
      </c>
      <c r="G2220" s="70" t="s">
        <v>1489</v>
      </c>
      <c r="H2220" s="70" t="s">
        <v>3568</v>
      </c>
      <c r="I2220" s="70" t="s">
        <v>24</v>
      </c>
      <c r="J2220">
        <v>0.4</v>
      </c>
      <c r="K2220">
        <v>1E-3</v>
      </c>
      <c r="L2220">
        <v>45</v>
      </c>
      <c r="M2220">
        <v>0</v>
      </c>
      <c r="N2220">
        <v>0</v>
      </c>
      <c r="O2220">
        <v>1</v>
      </c>
      <c r="P2220" s="70" t="s">
        <v>38</v>
      </c>
      <c r="Q2220">
        <v>0</v>
      </c>
      <c r="R2220">
        <v>0</v>
      </c>
    </row>
    <row r="2221" spans="1:18" x14ac:dyDescent="0.25">
      <c r="A2221">
        <v>2223</v>
      </c>
      <c r="B2221" s="31" t="s">
        <v>9080</v>
      </c>
      <c r="C2221" s="70" t="s">
        <v>3569</v>
      </c>
      <c r="D2221" s="70" t="s">
        <v>81</v>
      </c>
      <c r="E2221" s="70" t="s">
        <v>354</v>
      </c>
      <c r="F2221" s="70" t="s">
        <v>4105</v>
      </c>
      <c r="G2221" s="70" t="s">
        <v>1412</v>
      </c>
      <c r="H2221" s="70" t="s">
        <v>493</v>
      </c>
      <c r="I2221" s="70" t="s">
        <v>24</v>
      </c>
      <c r="J2221">
        <v>1</v>
      </c>
      <c r="K2221">
        <v>2E-3</v>
      </c>
      <c r="L2221">
        <v>18</v>
      </c>
      <c r="M2221">
        <v>0</v>
      </c>
      <c r="N2221">
        <v>0</v>
      </c>
      <c r="O2221">
        <v>1</v>
      </c>
      <c r="P2221" s="70" t="s">
        <v>38</v>
      </c>
      <c r="Q2221">
        <v>0</v>
      </c>
      <c r="R2221">
        <v>0</v>
      </c>
    </row>
    <row r="2222" spans="1:18" x14ac:dyDescent="0.25">
      <c r="A2222">
        <v>2224</v>
      </c>
      <c r="B2222" s="31" t="s">
        <v>9081</v>
      </c>
      <c r="C2222" s="70" t="s">
        <v>5027</v>
      </c>
      <c r="D2222" s="70" t="s">
        <v>39</v>
      </c>
      <c r="E2222" s="70" t="s">
        <v>2462</v>
      </c>
      <c r="F2222" s="70" t="s">
        <v>63</v>
      </c>
      <c r="G2222" s="70" t="s">
        <v>1490</v>
      </c>
      <c r="H2222" s="70" t="s">
        <v>103</v>
      </c>
      <c r="I2222" s="70" t="s">
        <v>24</v>
      </c>
      <c r="J2222">
        <v>1</v>
      </c>
      <c r="K2222">
        <v>2E-3</v>
      </c>
      <c r="L2222">
        <v>12</v>
      </c>
      <c r="M2222">
        <v>0</v>
      </c>
      <c r="N2222">
        <v>0</v>
      </c>
      <c r="O2222">
        <v>1</v>
      </c>
      <c r="P2222" s="70" t="s">
        <v>336</v>
      </c>
      <c r="Q2222">
        <v>0</v>
      </c>
      <c r="R2222">
        <v>0</v>
      </c>
    </row>
    <row r="2223" spans="1:18" x14ac:dyDescent="0.25">
      <c r="A2223">
        <v>2225</v>
      </c>
      <c r="B2223" s="31" t="s">
        <v>9082</v>
      </c>
      <c r="C2223" s="70" t="s">
        <v>5028</v>
      </c>
      <c r="D2223" s="70" t="s">
        <v>39</v>
      </c>
      <c r="E2223" s="70" t="s">
        <v>2462</v>
      </c>
      <c r="F2223" s="70" t="s">
        <v>63</v>
      </c>
      <c r="G2223" s="70" t="s">
        <v>1490</v>
      </c>
      <c r="H2223" s="70" t="s">
        <v>103</v>
      </c>
      <c r="I2223" s="70" t="s">
        <v>24</v>
      </c>
      <c r="J2223">
        <v>1</v>
      </c>
      <c r="K2223">
        <v>2E-3</v>
      </c>
      <c r="L2223">
        <v>12</v>
      </c>
      <c r="M2223">
        <v>0</v>
      </c>
      <c r="N2223">
        <v>0</v>
      </c>
      <c r="O2223">
        <v>1</v>
      </c>
      <c r="P2223" s="70" t="s">
        <v>336</v>
      </c>
      <c r="Q2223">
        <v>0</v>
      </c>
      <c r="R2223">
        <v>0</v>
      </c>
    </row>
    <row r="2224" spans="1:18" x14ac:dyDescent="0.25">
      <c r="A2224">
        <v>2226</v>
      </c>
      <c r="B2224" s="31" t="s">
        <v>9083</v>
      </c>
      <c r="C2224" s="70" t="s">
        <v>1491</v>
      </c>
      <c r="D2224" s="70" t="s">
        <v>39</v>
      </c>
      <c r="E2224" s="70" t="s">
        <v>4444</v>
      </c>
      <c r="F2224" s="70" t="s">
        <v>2736</v>
      </c>
      <c r="G2224" s="70" t="s">
        <v>1492</v>
      </c>
      <c r="H2224" s="70" t="s">
        <v>59</v>
      </c>
      <c r="I2224" s="70" t="s">
        <v>24</v>
      </c>
      <c r="J2224">
        <v>1</v>
      </c>
      <c r="K2224">
        <v>1.7248000000000001E-3</v>
      </c>
      <c r="L2224">
        <v>12</v>
      </c>
      <c r="M2224">
        <v>0</v>
      </c>
      <c r="N2224">
        <v>0</v>
      </c>
      <c r="O2224">
        <v>1</v>
      </c>
      <c r="P2224" s="70" t="s">
        <v>336</v>
      </c>
      <c r="Q2224">
        <v>0</v>
      </c>
      <c r="R2224">
        <v>0</v>
      </c>
    </row>
    <row r="2225" spans="1:18" x14ac:dyDescent="0.25">
      <c r="A2225">
        <v>2227</v>
      </c>
      <c r="B2225" s="31" t="s">
        <v>9084</v>
      </c>
      <c r="C2225" s="70" t="s">
        <v>1493</v>
      </c>
      <c r="D2225" s="70" t="s">
        <v>39</v>
      </c>
      <c r="E2225" s="70" t="s">
        <v>4444</v>
      </c>
      <c r="F2225" s="70" t="s">
        <v>2736</v>
      </c>
      <c r="G2225" s="70" t="s">
        <v>1492</v>
      </c>
      <c r="H2225" s="70" t="s">
        <v>59</v>
      </c>
      <c r="I2225" s="70" t="s">
        <v>24</v>
      </c>
      <c r="J2225">
        <v>1</v>
      </c>
      <c r="K2225">
        <v>1.7248000000000001E-3</v>
      </c>
      <c r="L2225">
        <v>12</v>
      </c>
      <c r="M2225">
        <v>0</v>
      </c>
      <c r="N2225">
        <v>0</v>
      </c>
      <c r="O2225">
        <v>1</v>
      </c>
      <c r="P2225" s="70" t="s">
        <v>336</v>
      </c>
      <c r="Q2225">
        <v>0</v>
      </c>
      <c r="R2225">
        <v>0</v>
      </c>
    </row>
    <row r="2226" spans="1:18" x14ac:dyDescent="0.25">
      <c r="A2226">
        <v>2228</v>
      </c>
      <c r="B2226" s="31" t="s">
        <v>9085</v>
      </c>
      <c r="C2226" s="70" t="s">
        <v>1494</v>
      </c>
      <c r="D2226" s="70" t="s">
        <v>39</v>
      </c>
      <c r="E2226" s="70" t="s">
        <v>4444</v>
      </c>
      <c r="F2226" s="70" t="s">
        <v>2736</v>
      </c>
      <c r="G2226" s="70" t="s">
        <v>1492</v>
      </c>
      <c r="H2226" s="70" t="s">
        <v>59</v>
      </c>
      <c r="I2226" s="70" t="s">
        <v>24</v>
      </c>
      <c r="J2226">
        <v>1</v>
      </c>
      <c r="K2226">
        <v>1.7248000000000001E-3</v>
      </c>
      <c r="L2226">
        <v>12</v>
      </c>
      <c r="M2226">
        <v>0</v>
      </c>
      <c r="N2226">
        <v>0</v>
      </c>
      <c r="O2226">
        <v>1</v>
      </c>
      <c r="P2226" s="70" t="s">
        <v>336</v>
      </c>
      <c r="Q2226">
        <v>0</v>
      </c>
      <c r="R2226">
        <v>0</v>
      </c>
    </row>
    <row r="2227" spans="1:18" x14ac:dyDescent="0.25">
      <c r="A2227">
        <v>2229</v>
      </c>
      <c r="B2227" s="31" t="s">
        <v>9086</v>
      </c>
      <c r="C2227" s="70" t="s">
        <v>5029</v>
      </c>
      <c r="D2227" s="70" t="s">
        <v>39</v>
      </c>
      <c r="E2227" s="70" t="s">
        <v>2462</v>
      </c>
      <c r="F2227" s="70" t="s">
        <v>63</v>
      </c>
      <c r="G2227" s="70" t="s">
        <v>5030</v>
      </c>
      <c r="H2227" s="70" t="s">
        <v>103</v>
      </c>
      <c r="I2227" s="70" t="s">
        <v>24</v>
      </c>
      <c r="J2227">
        <v>1</v>
      </c>
      <c r="K2227">
        <v>1E-3</v>
      </c>
      <c r="L2227">
        <v>12</v>
      </c>
      <c r="M2227">
        <v>0</v>
      </c>
      <c r="N2227">
        <v>0</v>
      </c>
      <c r="O2227">
        <v>1</v>
      </c>
      <c r="P2227" s="70" t="s">
        <v>336</v>
      </c>
      <c r="Q2227">
        <v>0</v>
      </c>
      <c r="R2227">
        <v>0</v>
      </c>
    </row>
    <row r="2228" spans="1:18" x14ac:dyDescent="0.25">
      <c r="A2228">
        <v>2230</v>
      </c>
      <c r="B2228" s="31" t="s">
        <v>9087</v>
      </c>
      <c r="C2228" s="70" t="s">
        <v>5031</v>
      </c>
      <c r="D2228" s="70" t="s">
        <v>39</v>
      </c>
      <c r="E2228" s="70" t="s">
        <v>2462</v>
      </c>
      <c r="F2228" s="70" t="s">
        <v>63</v>
      </c>
      <c r="G2228" s="70" t="s">
        <v>1490</v>
      </c>
      <c r="H2228" s="70" t="s">
        <v>59</v>
      </c>
      <c r="I2228" s="70" t="s">
        <v>24</v>
      </c>
      <c r="J2228">
        <v>1</v>
      </c>
      <c r="K2228">
        <v>2E-3</v>
      </c>
      <c r="L2228">
        <v>12</v>
      </c>
      <c r="M2228">
        <v>0</v>
      </c>
      <c r="N2228">
        <v>0</v>
      </c>
      <c r="O2228">
        <v>1</v>
      </c>
      <c r="P2228" s="70" t="s">
        <v>336</v>
      </c>
      <c r="Q2228">
        <v>0</v>
      </c>
      <c r="R2228">
        <v>0</v>
      </c>
    </row>
    <row r="2229" spans="1:18" x14ac:dyDescent="0.25">
      <c r="A2229">
        <v>2231</v>
      </c>
      <c r="B2229" s="31" t="s">
        <v>9088</v>
      </c>
      <c r="C2229" s="70" t="s">
        <v>5032</v>
      </c>
      <c r="D2229" s="70" t="s">
        <v>39</v>
      </c>
      <c r="E2229" s="70" t="s">
        <v>2462</v>
      </c>
      <c r="F2229" s="70" t="s">
        <v>63</v>
      </c>
      <c r="G2229" s="70" t="s">
        <v>1490</v>
      </c>
      <c r="H2229" s="70" t="s">
        <v>59</v>
      </c>
      <c r="I2229" s="70" t="s">
        <v>24</v>
      </c>
      <c r="J2229">
        <v>1</v>
      </c>
      <c r="K2229">
        <v>2E-3</v>
      </c>
      <c r="L2229">
        <v>12</v>
      </c>
      <c r="M2229">
        <v>0</v>
      </c>
      <c r="N2229">
        <v>0</v>
      </c>
      <c r="O2229">
        <v>1</v>
      </c>
      <c r="P2229" s="70" t="s">
        <v>336</v>
      </c>
      <c r="Q2229">
        <v>0</v>
      </c>
      <c r="R2229">
        <v>0</v>
      </c>
    </row>
    <row r="2230" spans="1:18" x14ac:dyDescent="0.25">
      <c r="A2230">
        <v>2232</v>
      </c>
      <c r="B2230" s="31" t="s">
        <v>9089</v>
      </c>
      <c r="C2230" s="70" t="s">
        <v>1495</v>
      </c>
      <c r="D2230" s="70" t="s">
        <v>39</v>
      </c>
      <c r="E2230" s="70" t="s">
        <v>4444</v>
      </c>
      <c r="F2230" s="70" t="s">
        <v>2736</v>
      </c>
      <c r="G2230" s="70" t="s">
        <v>1492</v>
      </c>
      <c r="H2230" s="70" t="s">
        <v>59</v>
      </c>
      <c r="I2230" s="70" t="s">
        <v>24</v>
      </c>
      <c r="J2230">
        <v>1</v>
      </c>
      <c r="K2230">
        <v>2E-3</v>
      </c>
      <c r="L2230">
        <v>12</v>
      </c>
      <c r="M2230">
        <v>0</v>
      </c>
      <c r="N2230">
        <v>0</v>
      </c>
      <c r="O2230">
        <v>1</v>
      </c>
      <c r="P2230" s="70" t="s">
        <v>336</v>
      </c>
      <c r="Q2230">
        <v>0</v>
      </c>
      <c r="R2230">
        <v>0</v>
      </c>
    </row>
    <row r="2231" spans="1:18" x14ac:dyDescent="0.25">
      <c r="A2231">
        <v>2233</v>
      </c>
      <c r="B2231" s="31" t="s">
        <v>9090</v>
      </c>
      <c r="C2231" s="70" t="s">
        <v>3708</v>
      </c>
      <c r="D2231" s="70" t="s">
        <v>881</v>
      </c>
      <c r="E2231" s="70" t="s">
        <v>4392</v>
      </c>
      <c r="F2231" s="70" t="s">
        <v>2381</v>
      </c>
      <c r="G2231" s="70" t="s">
        <v>35</v>
      </c>
      <c r="H2231" s="70" t="s">
        <v>103</v>
      </c>
      <c r="I2231" s="70" t="s">
        <v>24</v>
      </c>
      <c r="J2231">
        <v>0.5</v>
      </c>
      <c r="K2231">
        <v>1E-3</v>
      </c>
      <c r="L2231">
        <v>12</v>
      </c>
      <c r="M2231">
        <v>0</v>
      </c>
      <c r="N2231">
        <v>0</v>
      </c>
      <c r="O2231">
        <v>1</v>
      </c>
      <c r="P2231" s="70" t="s">
        <v>75</v>
      </c>
      <c r="Q2231">
        <v>0</v>
      </c>
      <c r="R2231">
        <v>0</v>
      </c>
    </row>
    <row r="2232" spans="1:18" x14ac:dyDescent="0.25">
      <c r="A2232">
        <v>2234</v>
      </c>
      <c r="B2232" s="31" t="s">
        <v>9091</v>
      </c>
      <c r="C2232" s="70" t="s">
        <v>5033</v>
      </c>
      <c r="D2232" s="70" t="s">
        <v>881</v>
      </c>
      <c r="E2232" s="70" t="s">
        <v>4392</v>
      </c>
      <c r="F2232" s="70" t="s">
        <v>2381</v>
      </c>
      <c r="G2232" s="70" t="s">
        <v>35</v>
      </c>
      <c r="H2232" s="70" t="s">
        <v>103</v>
      </c>
      <c r="I2232" s="70" t="s">
        <v>24</v>
      </c>
      <c r="J2232">
        <v>1</v>
      </c>
      <c r="K2232">
        <v>1.3965E-3</v>
      </c>
      <c r="L2232">
        <v>12</v>
      </c>
      <c r="M2232">
        <v>0</v>
      </c>
      <c r="N2232">
        <v>0</v>
      </c>
      <c r="O2232">
        <v>1</v>
      </c>
      <c r="P2232" s="70" t="s">
        <v>75</v>
      </c>
      <c r="Q2232">
        <v>0</v>
      </c>
      <c r="R2232">
        <v>0</v>
      </c>
    </row>
    <row r="2233" spans="1:18" x14ac:dyDescent="0.25">
      <c r="A2233">
        <v>2235</v>
      </c>
      <c r="B2233" s="31" t="s">
        <v>9092</v>
      </c>
      <c r="C2233" s="70" t="s">
        <v>3424</v>
      </c>
      <c r="D2233" s="70" t="s">
        <v>166</v>
      </c>
      <c r="E2233" s="70" t="s">
        <v>2396</v>
      </c>
      <c r="F2233" s="70" t="s">
        <v>2397</v>
      </c>
      <c r="G2233" s="70" t="s">
        <v>35</v>
      </c>
      <c r="H2233" s="70" t="s">
        <v>87</v>
      </c>
      <c r="I2233" s="70" t="s">
        <v>24</v>
      </c>
      <c r="J2233">
        <v>0.15</v>
      </c>
      <c r="K2233">
        <v>2E-3</v>
      </c>
      <c r="L2233">
        <v>20</v>
      </c>
      <c r="M2233">
        <v>0</v>
      </c>
      <c r="N2233">
        <v>0</v>
      </c>
      <c r="O2233">
        <v>1</v>
      </c>
      <c r="P2233" s="70" t="s">
        <v>91</v>
      </c>
      <c r="Q2233">
        <v>0</v>
      </c>
      <c r="R2233">
        <v>0</v>
      </c>
    </row>
    <row r="2234" spans="1:18" x14ac:dyDescent="0.25">
      <c r="A2234">
        <v>2236</v>
      </c>
      <c r="B2234" s="31" t="s">
        <v>9093</v>
      </c>
      <c r="C2234" s="70" t="s">
        <v>1496</v>
      </c>
      <c r="D2234" s="70" t="s">
        <v>166</v>
      </c>
      <c r="E2234" s="70" t="s">
        <v>2396</v>
      </c>
      <c r="F2234" s="70" t="s">
        <v>2397</v>
      </c>
      <c r="G2234" s="70" t="s">
        <v>35</v>
      </c>
      <c r="H2234" s="70" t="s">
        <v>87</v>
      </c>
      <c r="I2234" s="70" t="s">
        <v>24</v>
      </c>
      <c r="J2234">
        <v>0.15</v>
      </c>
      <c r="K2234">
        <v>2E-3</v>
      </c>
      <c r="L2234">
        <v>20</v>
      </c>
      <c r="M2234">
        <v>0</v>
      </c>
      <c r="N2234">
        <v>0</v>
      </c>
      <c r="O2234">
        <v>1</v>
      </c>
      <c r="P2234" s="70" t="s">
        <v>91</v>
      </c>
      <c r="Q2234">
        <v>0</v>
      </c>
      <c r="R2234">
        <v>0</v>
      </c>
    </row>
    <row r="2235" spans="1:18" x14ac:dyDescent="0.25">
      <c r="A2235">
        <v>2237</v>
      </c>
      <c r="B2235" s="31" t="s">
        <v>9094</v>
      </c>
      <c r="C2235" s="70" t="s">
        <v>3943</v>
      </c>
      <c r="D2235" s="70" t="s">
        <v>166</v>
      </c>
      <c r="E2235" s="70" t="s">
        <v>2396</v>
      </c>
      <c r="F2235" s="70" t="s">
        <v>2397</v>
      </c>
      <c r="G2235" s="70" t="s">
        <v>35</v>
      </c>
      <c r="H2235" s="70" t="s">
        <v>87</v>
      </c>
      <c r="I2235" s="70" t="s">
        <v>24</v>
      </c>
      <c r="J2235">
        <v>0.15</v>
      </c>
      <c r="K2235">
        <v>2E-3</v>
      </c>
      <c r="L2235">
        <v>20</v>
      </c>
      <c r="M2235">
        <v>0</v>
      </c>
      <c r="N2235">
        <v>0</v>
      </c>
      <c r="O2235">
        <v>1</v>
      </c>
      <c r="P2235" s="70" t="s">
        <v>91</v>
      </c>
      <c r="Q2235">
        <v>0</v>
      </c>
      <c r="R2235">
        <v>0</v>
      </c>
    </row>
    <row r="2236" spans="1:18" x14ac:dyDescent="0.25">
      <c r="A2236">
        <v>2238</v>
      </c>
      <c r="B2236" s="31" t="s">
        <v>9095</v>
      </c>
      <c r="C2236" s="70" t="s">
        <v>5034</v>
      </c>
      <c r="D2236" s="70" t="s">
        <v>166</v>
      </c>
      <c r="E2236" s="70" t="s">
        <v>2396</v>
      </c>
      <c r="F2236" s="70" t="s">
        <v>2397</v>
      </c>
      <c r="G2236" s="70" t="s">
        <v>35</v>
      </c>
      <c r="H2236" s="70" t="s">
        <v>202</v>
      </c>
      <c r="I2236" s="70" t="s">
        <v>24</v>
      </c>
      <c r="J2236">
        <v>1.65</v>
      </c>
      <c r="K2236">
        <v>1E-3</v>
      </c>
      <c r="L2236">
        <v>4</v>
      </c>
      <c r="M2236">
        <v>0</v>
      </c>
      <c r="N2236">
        <v>0</v>
      </c>
      <c r="O2236">
        <v>1</v>
      </c>
      <c r="P2236" s="70" t="s">
        <v>91</v>
      </c>
      <c r="Q2236">
        <v>0</v>
      </c>
      <c r="R2236">
        <v>0</v>
      </c>
    </row>
    <row r="2237" spans="1:18" x14ac:dyDescent="0.25">
      <c r="A2237">
        <v>2239</v>
      </c>
      <c r="B2237" s="31" t="s">
        <v>9096</v>
      </c>
      <c r="C2237" s="70" t="s">
        <v>5035</v>
      </c>
      <c r="D2237" s="70" t="s">
        <v>540</v>
      </c>
      <c r="E2237" s="70" t="s">
        <v>577</v>
      </c>
      <c r="F2237" s="70" t="s">
        <v>4634</v>
      </c>
      <c r="G2237" s="70" t="s">
        <v>35</v>
      </c>
      <c r="H2237" s="70" t="s">
        <v>103</v>
      </c>
      <c r="I2237" s="70" t="s">
        <v>24</v>
      </c>
      <c r="J2237">
        <v>0.25</v>
      </c>
      <c r="K2237">
        <v>0</v>
      </c>
      <c r="L2237">
        <v>12</v>
      </c>
      <c r="M2237">
        <v>0</v>
      </c>
      <c r="N2237">
        <v>0</v>
      </c>
      <c r="O2237">
        <v>1</v>
      </c>
      <c r="P2237" s="70" t="s">
        <v>91</v>
      </c>
      <c r="Q2237">
        <v>0</v>
      </c>
      <c r="R2237">
        <v>0</v>
      </c>
    </row>
    <row r="2238" spans="1:18" x14ac:dyDescent="0.25">
      <c r="A2238">
        <v>2240</v>
      </c>
      <c r="B2238" s="31" t="s">
        <v>9097</v>
      </c>
      <c r="C2238" s="70" t="s">
        <v>1497</v>
      </c>
      <c r="D2238" s="70" t="s">
        <v>166</v>
      </c>
      <c r="E2238" s="70" t="s">
        <v>4125</v>
      </c>
      <c r="F2238" s="70" t="s">
        <v>2484</v>
      </c>
      <c r="G2238" s="70" t="s">
        <v>4071</v>
      </c>
      <c r="H2238" s="70" t="s">
        <v>103</v>
      </c>
      <c r="I2238" s="70" t="s">
        <v>24</v>
      </c>
      <c r="J2238">
        <v>0.115</v>
      </c>
      <c r="K2238">
        <v>0</v>
      </c>
      <c r="L2238">
        <v>12</v>
      </c>
      <c r="M2238">
        <v>0</v>
      </c>
      <c r="N2238">
        <v>0</v>
      </c>
      <c r="O2238">
        <v>1</v>
      </c>
      <c r="P2238" s="70" t="s">
        <v>25</v>
      </c>
      <c r="Q2238">
        <v>0</v>
      </c>
      <c r="R2238">
        <v>0</v>
      </c>
    </row>
    <row r="2239" spans="1:18" x14ac:dyDescent="0.25">
      <c r="A2239">
        <v>2241</v>
      </c>
      <c r="B2239" s="31" t="s">
        <v>9098</v>
      </c>
      <c r="C2239" s="70" t="s">
        <v>5036</v>
      </c>
      <c r="D2239" s="70" t="s">
        <v>21</v>
      </c>
      <c r="E2239" s="70" t="s">
        <v>2432</v>
      </c>
      <c r="F2239" s="70" t="s">
        <v>4072</v>
      </c>
      <c r="G2239" s="70" t="s">
        <v>4071</v>
      </c>
      <c r="H2239" s="70" t="s">
        <v>103</v>
      </c>
      <c r="I2239" s="70" t="s">
        <v>24</v>
      </c>
      <c r="J2239">
        <v>0.115</v>
      </c>
      <c r="K2239">
        <v>1E-3</v>
      </c>
      <c r="L2239">
        <v>12</v>
      </c>
      <c r="M2239">
        <v>0</v>
      </c>
      <c r="N2239">
        <v>0</v>
      </c>
      <c r="O2239">
        <v>1</v>
      </c>
      <c r="P2239" s="70" t="s">
        <v>25</v>
      </c>
      <c r="Q2239">
        <v>0</v>
      </c>
      <c r="R2239">
        <v>0</v>
      </c>
    </row>
    <row r="2240" spans="1:18" x14ac:dyDescent="0.25">
      <c r="A2240">
        <v>2242</v>
      </c>
      <c r="B2240" s="31" t="s">
        <v>9099</v>
      </c>
      <c r="C2240" s="70" t="s">
        <v>1498</v>
      </c>
      <c r="D2240" s="70" t="s">
        <v>881</v>
      </c>
      <c r="E2240" s="70" t="s">
        <v>2525</v>
      </c>
      <c r="F2240" s="70" t="s">
        <v>2529</v>
      </c>
      <c r="G2240" s="70" t="s">
        <v>1499</v>
      </c>
      <c r="H2240" s="70" t="s">
        <v>87</v>
      </c>
      <c r="I2240" s="70" t="s">
        <v>24</v>
      </c>
      <c r="J2240">
        <v>1</v>
      </c>
      <c r="K2240">
        <v>2E-3</v>
      </c>
      <c r="L2240">
        <v>20</v>
      </c>
      <c r="M2240">
        <v>0</v>
      </c>
      <c r="N2240">
        <v>0</v>
      </c>
      <c r="O2240">
        <v>1</v>
      </c>
      <c r="P2240" s="70" t="s">
        <v>75</v>
      </c>
      <c r="Q2240">
        <v>0</v>
      </c>
      <c r="R2240">
        <v>0</v>
      </c>
    </row>
    <row r="2241" spans="1:18" x14ac:dyDescent="0.25">
      <c r="A2241">
        <v>2243</v>
      </c>
      <c r="B2241" s="31" t="s">
        <v>9100</v>
      </c>
      <c r="C2241" s="70" t="s">
        <v>5037</v>
      </c>
      <c r="D2241" s="70" t="s">
        <v>96</v>
      </c>
      <c r="E2241" s="70" t="s">
        <v>4147</v>
      </c>
      <c r="F2241" s="70" t="s">
        <v>5038</v>
      </c>
      <c r="G2241" s="70" t="s">
        <v>5039</v>
      </c>
      <c r="H2241" s="70" t="s">
        <v>23</v>
      </c>
      <c r="I2241" s="70" t="s">
        <v>24</v>
      </c>
      <c r="J2241">
        <v>1</v>
      </c>
      <c r="K2241">
        <v>0</v>
      </c>
      <c r="L2241">
        <v>1</v>
      </c>
      <c r="M2241">
        <v>0</v>
      </c>
      <c r="N2241">
        <v>0</v>
      </c>
      <c r="O2241">
        <v>1</v>
      </c>
      <c r="P2241" s="70" t="s">
        <v>25</v>
      </c>
      <c r="Q2241">
        <v>0</v>
      </c>
      <c r="R2241">
        <v>0</v>
      </c>
    </row>
    <row r="2242" spans="1:18" x14ac:dyDescent="0.25">
      <c r="A2242">
        <v>2244</v>
      </c>
      <c r="B2242" s="31" t="s">
        <v>9101</v>
      </c>
      <c r="C2242" s="70" t="s">
        <v>1500</v>
      </c>
      <c r="D2242" s="70" t="s">
        <v>39</v>
      </c>
      <c r="E2242" s="70" t="s">
        <v>4444</v>
      </c>
      <c r="F2242" s="70" t="s">
        <v>2736</v>
      </c>
      <c r="G2242" s="70" t="s">
        <v>1501</v>
      </c>
      <c r="H2242" s="70" t="s">
        <v>59</v>
      </c>
      <c r="I2242" s="70" t="s">
        <v>24</v>
      </c>
      <c r="J2242">
        <v>1</v>
      </c>
      <c r="K2242">
        <v>2.16E-3</v>
      </c>
      <c r="L2242">
        <v>12</v>
      </c>
      <c r="M2242">
        <v>0</v>
      </c>
      <c r="N2242">
        <v>0</v>
      </c>
      <c r="O2242">
        <v>1</v>
      </c>
      <c r="P2242" s="70" t="s">
        <v>336</v>
      </c>
      <c r="Q2242">
        <v>0</v>
      </c>
      <c r="R2242">
        <v>0</v>
      </c>
    </row>
    <row r="2243" spans="1:18" x14ac:dyDescent="0.25">
      <c r="A2243">
        <v>2245</v>
      </c>
      <c r="B2243" s="31" t="s">
        <v>9102</v>
      </c>
      <c r="C2243" s="70" t="s">
        <v>5040</v>
      </c>
      <c r="D2243" s="70" t="s">
        <v>881</v>
      </c>
      <c r="E2243" s="70" t="s">
        <v>4186</v>
      </c>
      <c r="F2243" s="70" t="s">
        <v>4187</v>
      </c>
      <c r="G2243" s="70" t="s">
        <v>5041</v>
      </c>
      <c r="H2243" s="70" t="s">
        <v>90</v>
      </c>
      <c r="I2243" s="70" t="s">
        <v>24</v>
      </c>
      <c r="J2243">
        <v>0.25</v>
      </c>
      <c r="K2243">
        <v>1E-3</v>
      </c>
      <c r="L2243">
        <v>24</v>
      </c>
      <c r="M2243">
        <v>0</v>
      </c>
      <c r="N2243">
        <v>0</v>
      </c>
      <c r="O2243">
        <v>1</v>
      </c>
      <c r="P2243" s="70" t="s">
        <v>75</v>
      </c>
      <c r="Q2243">
        <v>0</v>
      </c>
      <c r="R2243">
        <v>0</v>
      </c>
    </row>
    <row r="2244" spans="1:18" x14ac:dyDescent="0.25">
      <c r="A2244">
        <v>2246</v>
      </c>
      <c r="B2244" s="31" t="s">
        <v>9103</v>
      </c>
      <c r="C2244" s="70" t="s">
        <v>1502</v>
      </c>
      <c r="D2244" s="70" t="s">
        <v>166</v>
      </c>
      <c r="E2244" s="70" t="s">
        <v>4390</v>
      </c>
      <c r="F2244" s="70" t="s">
        <v>4391</v>
      </c>
      <c r="G2244" s="70" t="s">
        <v>1503</v>
      </c>
      <c r="H2244" s="70" t="s">
        <v>59</v>
      </c>
      <c r="I2244" s="70" t="s">
        <v>24</v>
      </c>
      <c r="J2244">
        <v>0.44500000000000001</v>
      </c>
      <c r="K2244">
        <v>0</v>
      </c>
      <c r="L2244">
        <v>12</v>
      </c>
      <c r="M2244">
        <v>0</v>
      </c>
      <c r="N2244">
        <v>0</v>
      </c>
      <c r="O2244">
        <v>1</v>
      </c>
      <c r="P2244" s="70" t="s">
        <v>91</v>
      </c>
      <c r="Q2244">
        <v>0</v>
      </c>
      <c r="R2244">
        <v>0</v>
      </c>
    </row>
    <row r="2245" spans="1:18" x14ac:dyDescent="0.25">
      <c r="A2245">
        <v>2247</v>
      </c>
      <c r="B2245" s="31" t="s">
        <v>9104</v>
      </c>
      <c r="C2245" s="70" t="s">
        <v>1504</v>
      </c>
      <c r="D2245" s="70" t="s">
        <v>166</v>
      </c>
      <c r="E2245" s="70" t="s">
        <v>4390</v>
      </c>
      <c r="F2245" s="70" t="s">
        <v>4391</v>
      </c>
      <c r="G2245" s="70" t="s">
        <v>1503</v>
      </c>
      <c r="H2245" s="70" t="s">
        <v>103</v>
      </c>
      <c r="I2245" s="70" t="s">
        <v>24</v>
      </c>
      <c r="J2245">
        <v>0.44500000000000001</v>
      </c>
      <c r="K2245">
        <v>8.9999999999999993E-3</v>
      </c>
      <c r="L2245">
        <v>12</v>
      </c>
      <c r="M2245">
        <v>0</v>
      </c>
      <c r="N2245">
        <v>0</v>
      </c>
      <c r="O2245">
        <v>1</v>
      </c>
      <c r="P2245" s="70" t="s">
        <v>91</v>
      </c>
      <c r="Q2245">
        <v>0</v>
      </c>
      <c r="R2245">
        <v>0</v>
      </c>
    </row>
    <row r="2246" spans="1:18" x14ac:dyDescent="0.25">
      <c r="A2246">
        <v>2248</v>
      </c>
      <c r="B2246" s="31" t="s">
        <v>9105</v>
      </c>
      <c r="C2246" s="70" t="s">
        <v>5042</v>
      </c>
      <c r="D2246" s="70" t="s">
        <v>166</v>
      </c>
      <c r="E2246" s="70" t="s">
        <v>572</v>
      </c>
      <c r="F2246" s="70" t="s">
        <v>738</v>
      </c>
      <c r="G2246" s="70" t="s">
        <v>1505</v>
      </c>
      <c r="H2246" s="70" t="s">
        <v>299</v>
      </c>
      <c r="I2246" s="70" t="s">
        <v>24</v>
      </c>
      <c r="J2246">
        <v>0.2</v>
      </c>
      <c r="K2246">
        <v>3.8000000000000002E-4</v>
      </c>
      <c r="L2246">
        <v>30</v>
      </c>
      <c r="M2246">
        <v>0</v>
      </c>
      <c r="N2246">
        <v>0</v>
      </c>
      <c r="O2246">
        <v>1</v>
      </c>
      <c r="P2246" s="70" t="s">
        <v>75</v>
      </c>
      <c r="Q2246">
        <v>0</v>
      </c>
      <c r="R2246">
        <v>0</v>
      </c>
    </row>
    <row r="2247" spans="1:18" x14ac:dyDescent="0.25">
      <c r="A2247">
        <v>2249</v>
      </c>
      <c r="B2247" s="31" t="s">
        <v>9106</v>
      </c>
      <c r="C2247" s="70" t="s">
        <v>5043</v>
      </c>
      <c r="D2247" s="70" t="s">
        <v>166</v>
      </c>
      <c r="E2247" s="70" t="s">
        <v>572</v>
      </c>
      <c r="F2247" s="70" t="s">
        <v>738</v>
      </c>
      <c r="G2247" s="70" t="s">
        <v>1505</v>
      </c>
      <c r="H2247" s="70" t="s">
        <v>432</v>
      </c>
      <c r="I2247" s="70" t="s">
        <v>24</v>
      </c>
      <c r="J2247">
        <v>0.4</v>
      </c>
      <c r="K2247">
        <v>0</v>
      </c>
      <c r="L2247">
        <v>15</v>
      </c>
      <c r="M2247">
        <v>0</v>
      </c>
      <c r="N2247">
        <v>0</v>
      </c>
      <c r="O2247">
        <v>1</v>
      </c>
      <c r="P2247" s="70" t="s">
        <v>75</v>
      </c>
      <c r="Q2247">
        <v>0</v>
      </c>
      <c r="R2247">
        <v>0</v>
      </c>
    </row>
    <row r="2248" spans="1:18" x14ac:dyDescent="0.25">
      <c r="A2248">
        <v>2250</v>
      </c>
      <c r="B2248" s="31" t="s">
        <v>9107</v>
      </c>
      <c r="C2248" s="70" t="s">
        <v>3542</v>
      </c>
      <c r="D2248" s="70" t="s">
        <v>34</v>
      </c>
      <c r="E2248" s="70" t="s">
        <v>2699</v>
      </c>
      <c r="F2248" s="70" t="s">
        <v>4049</v>
      </c>
      <c r="G2248" s="70" t="s">
        <v>35</v>
      </c>
      <c r="H2248" s="70" t="s">
        <v>93</v>
      </c>
      <c r="I2248" s="70" t="s">
        <v>24</v>
      </c>
      <c r="J2248">
        <v>8.4000000000000005E-2</v>
      </c>
      <c r="K2248">
        <v>1E-3</v>
      </c>
      <c r="L2248">
        <v>50</v>
      </c>
      <c r="M2248">
        <v>0</v>
      </c>
      <c r="N2248">
        <v>0</v>
      </c>
      <c r="O2248">
        <v>1</v>
      </c>
      <c r="P2248" s="70" t="s">
        <v>336</v>
      </c>
      <c r="Q2248">
        <v>0</v>
      </c>
      <c r="R2248">
        <v>0</v>
      </c>
    </row>
    <row r="2249" spans="1:18" x14ac:dyDescent="0.25">
      <c r="A2249">
        <v>2251</v>
      </c>
      <c r="B2249" s="31" t="s">
        <v>9108</v>
      </c>
      <c r="C2249" s="70" t="s">
        <v>5044</v>
      </c>
      <c r="D2249" s="70" t="s">
        <v>81</v>
      </c>
      <c r="E2249" s="70" t="s">
        <v>4905</v>
      </c>
      <c r="F2249" s="70" t="s">
        <v>4906</v>
      </c>
      <c r="G2249" s="70" t="s">
        <v>4345</v>
      </c>
      <c r="H2249" s="70" t="s">
        <v>103</v>
      </c>
      <c r="I2249" s="70" t="s">
        <v>24</v>
      </c>
      <c r="J2249">
        <v>1</v>
      </c>
      <c r="K2249">
        <v>2.2680000000000001E-3</v>
      </c>
      <c r="L2249">
        <v>12</v>
      </c>
      <c r="M2249">
        <v>0</v>
      </c>
      <c r="N2249">
        <v>0</v>
      </c>
      <c r="O2249">
        <v>1</v>
      </c>
      <c r="P2249" s="70" t="s">
        <v>38</v>
      </c>
      <c r="Q2249">
        <v>0</v>
      </c>
      <c r="R2249">
        <v>0</v>
      </c>
    </row>
    <row r="2250" spans="1:18" x14ac:dyDescent="0.25">
      <c r="A2250">
        <v>2252</v>
      </c>
      <c r="B2250" s="31" t="s">
        <v>9109</v>
      </c>
      <c r="C2250" s="70" t="s">
        <v>1506</v>
      </c>
      <c r="D2250" s="70" t="s">
        <v>81</v>
      </c>
      <c r="E2250" s="70" t="s">
        <v>4470</v>
      </c>
      <c r="F2250" s="70" t="s">
        <v>4471</v>
      </c>
      <c r="G2250" s="70" t="s">
        <v>4345</v>
      </c>
      <c r="H2250" s="70" t="s">
        <v>90</v>
      </c>
      <c r="I2250" s="70" t="s">
        <v>24</v>
      </c>
      <c r="J2250">
        <v>0.4</v>
      </c>
      <c r="K2250">
        <v>1.0009999999999999E-3</v>
      </c>
      <c r="L2250">
        <v>24</v>
      </c>
      <c r="M2250">
        <v>0</v>
      </c>
      <c r="N2250">
        <v>0</v>
      </c>
      <c r="O2250">
        <v>1</v>
      </c>
      <c r="P2250" s="70" t="s">
        <v>38</v>
      </c>
      <c r="Q2250">
        <v>0</v>
      </c>
      <c r="R2250">
        <v>0</v>
      </c>
    </row>
    <row r="2251" spans="1:18" x14ac:dyDescent="0.25">
      <c r="A2251">
        <v>2253</v>
      </c>
      <c r="B2251" s="31" t="s">
        <v>9110</v>
      </c>
      <c r="C2251" s="70" t="s">
        <v>5045</v>
      </c>
      <c r="D2251" s="70" t="s">
        <v>166</v>
      </c>
      <c r="E2251" s="70" t="s">
        <v>4136</v>
      </c>
      <c r="F2251" s="70" t="s">
        <v>2690</v>
      </c>
      <c r="G2251" s="70" t="s">
        <v>1275</v>
      </c>
      <c r="H2251" s="70" t="s">
        <v>1331</v>
      </c>
      <c r="I2251" s="70" t="s">
        <v>24</v>
      </c>
      <c r="J2251">
        <v>1</v>
      </c>
      <c r="K2251">
        <v>0</v>
      </c>
      <c r="L2251">
        <v>25</v>
      </c>
      <c r="M2251">
        <v>0</v>
      </c>
      <c r="N2251">
        <v>0</v>
      </c>
      <c r="O2251">
        <v>1</v>
      </c>
      <c r="P2251" s="70" t="s">
        <v>75</v>
      </c>
      <c r="Q2251">
        <v>0</v>
      </c>
      <c r="R2251">
        <v>0</v>
      </c>
    </row>
    <row r="2252" spans="1:18" x14ac:dyDescent="0.25">
      <c r="A2252">
        <v>2254</v>
      </c>
      <c r="B2252" s="31" t="s">
        <v>9111</v>
      </c>
      <c r="C2252" s="70" t="s">
        <v>1507</v>
      </c>
      <c r="D2252" s="70" t="s">
        <v>2803</v>
      </c>
      <c r="E2252" s="70" t="s">
        <v>4128</v>
      </c>
      <c r="F2252" s="70" t="s">
        <v>5046</v>
      </c>
      <c r="G2252" s="70" t="s">
        <v>5047</v>
      </c>
      <c r="H2252" s="70" t="s">
        <v>90</v>
      </c>
      <c r="I2252" s="70" t="s">
        <v>24</v>
      </c>
      <c r="J2252">
        <v>0.29499999999999998</v>
      </c>
      <c r="K2252">
        <v>2E-3</v>
      </c>
      <c r="L2252">
        <v>24</v>
      </c>
      <c r="M2252">
        <v>0</v>
      </c>
      <c r="N2252">
        <v>0</v>
      </c>
      <c r="O2252">
        <v>1</v>
      </c>
      <c r="P2252" s="70" t="s">
        <v>336</v>
      </c>
      <c r="Q2252">
        <v>0</v>
      </c>
      <c r="R2252">
        <v>0</v>
      </c>
    </row>
    <row r="2253" spans="1:18" x14ac:dyDescent="0.25">
      <c r="A2253">
        <v>2255</v>
      </c>
      <c r="B2253" s="31" t="s">
        <v>9112</v>
      </c>
      <c r="C2253" s="70" t="s">
        <v>5048</v>
      </c>
      <c r="D2253" s="70" t="s">
        <v>2803</v>
      </c>
      <c r="E2253" s="70" t="s">
        <v>4128</v>
      </c>
      <c r="F2253" s="70" t="s">
        <v>5049</v>
      </c>
      <c r="G2253" s="70" t="s">
        <v>5047</v>
      </c>
      <c r="H2253" s="70" t="s">
        <v>90</v>
      </c>
      <c r="I2253" s="70" t="s">
        <v>24</v>
      </c>
      <c r="J2253">
        <v>0.29499999999999998</v>
      </c>
      <c r="K2253">
        <v>1E-3</v>
      </c>
      <c r="L2253">
        <v>24</v>
      </c>
      <c r="M2253">
        <v>0</v>
      </c>
      <c r="N2253">
        <v>0</v>
      </c>
      <c r="O2253">
        <v>1</v>
      </c>
      <c r="P2253" s="70" t="s">
        <v>336</v>
      </c>
      <c r="Q2253">
        <v>0</v>
      </c>
      <c r="R2253">
        <v>0</v>
      </c>
    </row>
    <row r="2254" spans="1:18" x14ac:dyDescent="0.25">
      <c r="A2254">
        <v>2256</v>
      </c>
      <c r="B2254" s="31" t="s">
        <v>9113</v>
      </c>
      <c r="C2254" s="70" t="s">
        <v>1508</v>
      </c>
      <c r="D2254" s="70" t="s">
        <v>881</v>
      </c>
      <c r="E2254" s="70" t="s">
        <v>4392</v>
      </c>
      <c r="F2254" s="70" t="s">
        <v>2381</v>
      </c>
      <c r="G2254" s="70" t="s">
        <v>4970</v>
      </c>
      <c r="H2254" s="70" t="s">
        <v>103</v>
      </c>
      <c r="I2254" s="70" t="s">
        <v>24</v>
      </c>
      <c r="J2254">
        <v>0.5</v>
      </c>
      <c r="K2254">
        <v>7.0949999999999995E-4</v>
      </c>
      <c r="L2254">
        <v>12</v>
      </c>
      <c r="M2254">
        <v>0</v>
      </c>
      <c r="N2254">
        <v>0</v>
      </c>
      <c r="O2254">
        <v>1</v>
      </c>
      <c r="P2254" s="70" t="s">
        <v>75</v>
      </c>
      <c r="Q2254">
        <v>0</v>
      </c>
      <c r="R2254">
        <v>0</v>
      </c>
    </row>
    <row r="2255" spans="1:18" x14ac:dyDescent="0.25">
      <c r="A2255">
        <v>2257</v>
      </c>
      <c r="B2255" s="31" t="s">
        <v>9114</v>
      </c>
      <c r="C2255" s="70" t="s">
        <v>1509</v>
      </c>
      <c r="D2255" s="70" t="s">
        <v>881</v>
      </c>
      <c r="E2255" s="70" t="s">
        <v>2552</v>
      </c>
      <c r="F2255" s="70" t="s">
        <v>2553</v>
      </c>
      <c r="G2255" s="70" t="s">
        <v>963</v>
      </c>
      <c r="H2255" s="70" t="s">
        <v>87</v>
      </c>
      <c r="I2255" s="70" t="s">
        <v>24</v>
      </c>
      <c r="J2255">
        <v>1</v>
      </c>
      <c r="K2255">
        <v>1.2600000000000001E-3</v>
      </c>
      <c r="L2255">
        <v>20</v>
      </c>
      <c r="M2255">
        <v>0</v>
      </c>
      <c r="N2255">
        <v>0</v>
      </c>
      <c r="O2255">
        <v>1</v>
      </c>
      <c r="P2255" s="70" t="s">
        <v>75</v>
      </c>
      <c r="Q2255">
        <v>0</v>
      </c>
      <c r="R2255">
        <v>0</v>
      </c>
    </row>
    <row r="2256" spans="1:18" x14ac:dyDescent="0.25">
      <c r="A2256">
        <v>2258</v>
      </c>
      <c r="B2256" s="31" t="s">
        <v>9115</v>
      </c>
      <c r="C2256" s="70" t="s">
        <v>3650</v>
      </c>
      <c r="D2256" s="70" t="s">
        <v>36</v>
      </c>
      <c r="E2256" s="70" t="s">
        <v>4101</v>
      </c>
      <c r="F2256" s="70" t="s">
        <v>77</v>
      </c>
      <c r="G2256" s="70" t="s">
        <v>4102</v>
      </c>
      <c r="H2256" s="70" t="s">
        <v>388</v>
      </c>
      <c r="I2256" s="70" t="s">
        <v>24</v>
      </c>
      <c r="J2256">
        <v>0.05</v>
      </c>
      <c r="K2256">
        <v>1E-3</v>
      </c>
      <c r="L2256">
        <v>60</v>
      </c>
      <c r="M2256">
        <v>0</v>
      </c>
      <c r="N2256">
        <v>0</v>
      </c>
      <c r="O2256">
        <v>1</v>
      </c>
      <c r="P2256" s="70" t="s">
        <v>38</v>
      </c>
      <c r="Q2256">
        <v>0</v>
      </c>
      <c r="R2256">
        <v>0</v>
      </c>
    </row>
    <row r="2257" spans="1:18" x14ac:dyDescent="0.25">
      <c r="A2257">
        <v>2259</v>
      </c>
      <c r="B2257" s="31" t="s">
        <v>9116</v>
      </c>
      <c r="C2257" s="70" t="s">
        <v>3651</v>
      </c>
      <c r="D2257" s="70" t="s">
        <v>36</v>
      </c>
      <c r="E2257" s="70" t="s">
        <v>4101</v>
      </c>
      <c r="F2257" s="70" t="s">
        <v>77</v>
      </c>
      <c r="G2257" s="70" t="s">
        <v>4102</v>
      </c>
      <c r="H2257" s="70" t="s">
        <v>388</v>
      </c>
      <c r="I2257" s="70" t="s">
        <v>24</v>
      </c>
      <c r="J2257">
        <v>9.1999999999999998E-2</v>
      </c>
      <c r="K2257">
        <v>1E-3</v>
      </c>
      <c r="L2257">
        <v>60</v>
      </c>
      <c r="M2257">
        <v>0</v>
      </c>
      <c r="N2257">
        <v>0</v>
      </c>
      <c r="O2257">
        <v>1</v>
      </c>
      <c r="P2257" s="70" t="s">
        <v>38</v>
      </c>
      <c r="Q2257">
        <v>0</v>
      </c>
      <c r="R2257">
        <v>0</v>
      </c>
    </row>
    <row r="2258" spans="1:18" x14ac:dyDescent="0.25">
      <c r="A2258">
        <v>2260</v>
      </c>
      <c r="B2258" s="31" t="s">
        <v>9117</v>
      </c>
      <c r="C2258" s="70" t="s">
        <v>1510</v>
      </c>
      <c r="D2258" s="70" t="s">
        <v>36</v>
      </c>
      <c r="E2258" s="70" t="s">
        <v>4052</v>
      </c>
      <c r="F2258" s="70" t="s">
        <v>37</v>
      </c>
      <c r="G2258" s="70" t="s">
        <v>4052</v>
      </c>
      <c r="H2258" s="70" t="s">
        <v>325</v>
      </c>
      <c r="I2258" s="70" t="s">
        <v>24</v>
      </c>
      <c r="J2258">
        <v>3.3000000000000002E-2</v>
      </c>
      <c r="K2258">
        <v>2E-3</v>
      </c>
      <c r="L2258">
        <v>120</v>
      </c>
      <c r="M2258">
        <v>0</v>
      </c>
      <c r="N2258">
        <v>0</v>
      </c>
      <c r="O2258">
        <v>1</v>
      </c>
      <c r="P2258" s="70" t="s">
        <v>38</v>
      </c>
      <c r="Q2258">
        <v>0</v>
      </c>
      <c r="R2258">
        <v>0</v>
      </c>
    </row>
    <row r="2259" spans="1:18" x14ac:dyDescent="0.25">
      <c r="A2259">
        <v>2261</v>
      </c>
      <c r="B2259" s="31" t="s">
        <v>9118</v>
      </c>
      <c r="C2259" s="70" t="s">
        <v>2987</v>
      </c>
      <c r="D2259" s="70" t="s">
        <v>57</v>
      </c>
      <c r="E2259" s="70" t="s">
        <v>4161</v>
      </c>
      <c r="F2259" s="70" t="s">
        <v>4128</v>
      </c>
      <c r="G2259" s="70" t="s">
        <v>1511</v>
      </c>
      <c r="H2259" s="70" t="s">
        <v>90</v>
      </c>
      <c r="I2259" s="70" t="s">
        <v>24</v>
      </c>
      <c r="J2259">
        <v>0.4</v>
      </c>
      <c r="K2259">
        <v>1E-3</v>
      </c>
      <c r="L2259">
        <v>24</v>
      </c>
      <c r="M2259">
        <v>0</v>
      </c>
      <c r="N2259">
        <v>0</v>
      </c>
      <c r="O2259">
        <v>1</v>
      </c>
      <c r="P2259" s="70" t="s">
        <v>336</v>
      </c>
      <c r="Q2259">
        <v>0</v>
      </c>
      <c r="R2259">
        <v>0</v>
      </c>
    </row>
    <row r="2260" spans="1:18" x14ac:dyDescent="0.25">
      <c r="A2260">
        <v>2262</v>
      </c>
      <c r="B2260" s="31" t="s">
        <v>9119</v>
      </c>
      <c r="C2260" s="70" t="s">
        <v>1512</v>
      </c>
      <c r="D2260" s="70" t="s">
        <v>540</v>
      </c>
      <c r="E2260" s="70" t="s">
        <v>577</v>
      </c>
      <c r="F2260" s="70" t="s">
        <v>4634</v>
      </c>
      <c r="G2260" s="70" t="s">
        <v>5050</v>
      </c>
      <c r="H2260" s="70" t="s">
        <v>23</v>
      </c>
      <c r="I2260" s="70" t="s">
        <v>24</v>
      </c>
      <c r="J2260">
        <v>0.84</v>
      </c>
      <c r="K2260">
        <v>0</v>
      </c>
      <c r="L2260">
        <v>1</v>
      </c>
      <c r="M2260">
        <v>0</v>
      </c>
      <c r="N2260">
        <v>0</v>
      </c>
      <c r="O2260">
        <v>1</v>
      </c>
      <c r="P2260" s="70" t="s">
        <v>336</v>
      </c>
      <c r="Q2260">
        <v>0</v>
      </c>
      <c r="R2260">
        <v>0</v>
      </c>
    </row>
    <row r="2261" spans="1:18" x14ac:dyDescent="0.25">
      <c r="A2261">
        <v>2263</v>
      </c>
      <c r="B2261" s="31" t="s">
        <v>9120</v>
      </c>
      <c r="C2261" s="70" t="s">
        <v>3986</v>
      </c>
      <c r="D2261" s="70" t="s">
        <v>166</v>
      </c>
      <c r="E2261" s="70" t="s">
        <v>4390</v>
      </c>
      <c r="F2261" s="70" t="s">
        <v>4391</v>
      </c>
      <c r="G2261" s="70" t="s">
        <v>35</v>
      </c>
      <c r="H2261" s="70" t="s">
        <v>103</v>
      </c>
      <c r="I2261" s="70" t="s">
        <v>24</v>
      </c>
      <c r="J2261">
        <v>0.5</v>
      </c>
      <c r="K2261">
        <v>1E-3</v>
      </c>
      <c r="L2261">
        <v>12</v>
      </c>
      <c r="M2261">
        <v>0</v>
      </c>
      <c r="N2261">
        <v>0</v>
      </c>
      <c r="O2261">
        <v>1</v>
      </c>
      <c r="P2261" s="70" t="s">
        <v>91</v>
      </c>
      <c r="Q2261">
        <v>0</v>
      </c>
      <c r="R2261">
        <v>0</v>
      </c>
    </row>
    <row r="2262" spans="1:18" x14ac:dyDescent="0.25">
      <c r="A2262">
        <v>2264</v>
      </c>
      <c r="B2262" s="31" t="s">
        <v>9121</v>
      </c>
      <c r="C2262" s="70" t="s">
        <v>1513</v>
      </c>
      <c r="D2262" s="70" t="s">
        <v>881</v>
      </c>
      <c r="E2262" s="70" t="s">
        <v>2538</v>
      </c>
      <c r="F2262" s="70" t="s">
        <v>1764</v>
      </c>
      <c r="G2262" s="70" t="s">
        <v>35</v>
      </c>
      <c r="H2262" s="70" t="s">
        <v>59</v>
      </c>
      <c r="I2262" s="70" t="s">
        <v>24</v>
      </c>
      <c r="J2262">
        <v>0.9</v>
      </c>
      <c r="K2262">
        <v>1E-3</v>
      </c>
      <c r="L2262">
        <v>12</v>
      </c>
      <c r="M2262">
        <v>0</v>
      </c>
      <c r="N2262">
        <v>0</v>
      </c>
      <c r="O2262">
        <v>1</v>
      </c>
      <c r="P2262" s="70" t="s">
        <v>75</v>
      </c>
      <c r="Q2262">
        <v>0</v>
      </c>
      <c r="R2262">
        <v>0</v>
      </c>
    </row>
    <row r="2263" spans="1:18" x14ac:dyDescent="0.25">
      <c r="A2263">
        <v>2265</v>
      </c>
      <c r="B2263" s="31" t="s">
        <v>9122</v>
      </c>
      <c r="C2263" s="70" t="s">
        <v>1514</v>
      </c>
      <c r="D2263" s="70" t="s">
        <v>36</v>
      </c>
      <c r="E2263" s="70" t="s">
        <v>4052</v>
      </c>
      <c r="F2263" s="70" t="s">
        <v>37</v>
      </c>
      <c r="G2263" s="70" t="s">
        <v>4350</v>
      </c>
      <c r="H2263" s="70" t="s">
        <v>103</v>
      </c>
      <c r="I2263" s="70" t="s">
        <v>24</v>
      </c>
      <c r="J2263">
        <v>0.25</v>
      </c>
      <c r="K2263">
        <v>0</v>
      </c>
      <c r="L2263">
        <v>12</v>
      </c>
      <c r="M2263">
        <v>0</v>
      </c>
      <c r="N2263">
        <v>0</v>
      </c>
      <c r="O2263">
        <v>1</v>
      </c>
      <c r="P2263" s="70" t="s">
        <v>38</v>
      </c>
      <c r="Q2263">
        <v>0</v>
      </c>
      <c r="R2263">
        <v>0</v>
      </c>
    </row>
    <row r="2264" spans="1:18" x14ac:dyDescent="0.25">
      <c r="A2264">
        <v>2266</v>
      </c>
      <c r="B2264" s="31" t="s">
        <v>9123</v>
      </c>
      <c r="C2264" s="70" t="s">
        <v>5051</v>
      </c>
      <c r="D2264" s="70" t="s">
        <v>21</v>
      </c>
      <c r="E2264" s="70" t="s">
        <v>2432</v>
      </c>
      <c r="F2264" s="70" t="s">
        <v>67</v>
      </c>
      <c r="G2264" s="70" t="s">
        <v>22</v>
      </c>
      <c r="H2264" s="70" t="s">
        <v>29</v>
      </c>
      <c r="I2264" s="70" t="s">
        <v>29</v>
      </c>
      <c r="J2264">
        <v>1</v>
      </c>
      <c r="K2264">
        <v>0</v>
      </c>
      <c r="L2264">
        <v>1</v>
      </c>
      <c r="M2264">
        <v>0</v>
      </c>
      <c r="N2264">
        <v>0</v>
      </c>
      <c r="O2264">
        <v>1</v>
      </c>
      <c r="P2264" s="70" t="s">
        <v>25</v>
      </c>
      <c r="Q2264">
        <v>0</v>
      </c>
      <c r="R2264">
        <v>0</v>
      </c>
    </row>
    <row r="2265" spans="1:18" x14ac:dyDescent="0.25">
      <c r="A2265">
        <v>2267</v>
      </c>
      <c r="B2265" s="31" t="s">
        <v>9124</v>
      </c>
      <c r="C2265" s="70" t="s">
        <v>5052</v>
      </c>
      <c r="D2265" s="70" t="s">
        <v>31</v>
      </c>
      <c r="E2265" s="70" t="s">
        <v>2377</v>
      </c>
      <c r="F2265" s="70" t="s">
        <v>2378</v>
      </c>
      <c r="G2265" s="70" t="s">
        <v>4048</v>
      </c>
      <c r="H2265" s="70" t="s">
        <v>29</v>
      </c>
      <c r="I2265" s="70" t="s">
        <v>29</v>
      </c>
      <c r="J2265">
        <v>1</v>
      </c>
      <c r="K2265">
        <v>1E-3</v>
      </c>
      <c r="L2265">
        <v>1</v>
      </c>
      <c r="M2265">
        <v>0</v>
      </c>
      <c r="N2265">
        <v>0</v>
      </c>
      <c r="O2265">
        <v>1</v>
      </c>
      <c r="P2265" s="70" t="s">
        <v>32</v>
      </c>
      <c r="Q2265">
        <v>0</v>
      </c>
      <c r="R2265">
        <v>0</v>
      </c>
    </row>
    <row r="2266" spans="1:18" x14ac:dyDescent="0.25">
      <c r="A2266">
        <v>2268</v>
      </c>
      <c r="B2266" s="31" t="s">
        <v>9125</v>
      </c>
      <c r="C2266" s="70" t="s">
        <v>5053</v>
      </c>
      <c r="D2266" s="70" t="s">
        <v>214</v>
      </c>
      <c r="E2266" s="70" t="s">
        <v>2405</v>
      </c>
      <c r="F2266" s="70" t="s">
        <v>2405</v>
      </c>
      <c r="G2266" s="70" t="s">
        <v>344</v>
      </c>
      <c r="H2266" s="70" t="s">
        <v>299</v>
      </c>
      <c r="I2266" s="70" t="s">
        <v>24</v>
      </c>
      <c r="J2266">
        <v>0.255</v>
      </c>
      <c r="K2266">
        <v>3.0720000000000001E-3</v>
      </c>
      <c r="L2266">
        <v>30</v>
      </c>
      <c r="M2266">
        <v>0</v>
      </c>
      <c r="N2266">
        <v>0</v>
      </c>
      <c r="O2266">
        <v>1</v>
      </c>
      <c r="P2266" s="70" t="s">
        <v>553</v>
      </c>
      <c r="Q2266">
        <v>0</v>
      </c>
      <c r="R2266">
        <v>0</v>
      </c>
    </row>
    <row r="2267" spans="1:18" x14ac:dyDescent="0.25">
      <c r="A2267">
        <v>2269</v>
      </c>
      <c r="B2267" s="31" t="s">
        <v>9126</v>
      </c>
      <c r="C2267" s="70" t="s">
        <v>5054</v>
      </c>
      <c r="D2267" s="70" t="s">
        <v>214</v>
      </c>
      <c r="E2267" s="70" t="s">
        <v>2405</v>
      </c>
      <c r="F2267" s="70" t="s">
        <v>2405</v>
      </c>
      <c r="G2267" s="70" t="s">
        <v>344</v>
      </c>
      <c r="H2267" s="70" t="s">
        <v>1516</v>
      </c>
      <c r="I2267" s="70" t="s">
        <v>24</v>
      </c>
      <c r="J2267">
        <v>0.1</v>
      </c>
      <c r="K2267">
        <v>2E-3</v>
      </c>
      <c r="L2267">
        <v>70</v>
      </c>
      <c r="M2267">
        <v>0</v>
      </c>
      <c r="N2267">
        <v>0</v>
      </c>
      <c r="O2267">
        <v>1</v>
      </c>
      <c r="P2267" s="70" t="s">
        <v>553</v>
      </c>
      <c r="Q2267">
        <v>0</v>
      </c>
      <c r="R2267">
        <v>0</v>
      </c>
    </row>
    <row r="2268" spans="1:18" x14ac:dyDescent="0.25">
      <c r="A2268">
        <v>2270</v>
      </c>
      <c r="B2268" s="31" t="s">
        <v>9127</v>
      </c>
      <c r="C2268" s="70" t="s">
        <v>3746</v>
      </c>
      <c r="D2268" s="70" t="s">
        <v>214</v>
      </c>
      <c r="E2268" s="70" t="s">
        <v>2405</v>
      </c>
      <c r="F2268" s="70" t="s">
        <v>2405</v>
      </c>
      <c r="G2268" s="70" t="s">
        <v>344</v>
      </c>
      <c r="H2268" s="70" t="s">
        <v>1517</v>
      </c>
      <c r="I2268" s="70" t="s">
        <v>24</v>
      </c>
      <c r="J2268">
        <v>0.1</v>
      </c>
      <c r="K2268">
        <v>1E-3</v>
      </c>
      <c r="L2268">
        <v>70</v>
      </c>
      <c r="M2268">
        <v>0</v>
      </c>
      <c r="N2268">
        <v>0</v>
      </c>
      <c r="O2268">
        <v>1</v>
      </c>
      <c r="P2268" s="70" t="s">
        <v>553</v>
      </c>
      <c r="Q2268">
        <v>0</v>
      </c>
      <c r="R2268">
        <v>0</v>
      </c>
    </row>
    <row r="2269" spans="1:18" x14ac:dyDescent="0.25">
      <c r="A2269">
        <v>2271</v>
      </c>
      <c r="B2269" s="31" t="s">
        <v>9128</v>
      </c>
      <c r="C2269" s="70" t="s">
        <v>5055</v>
      </c>
      <c r="D2269" s="70" t="s">
        <v>214</v>
      </c>
      <c r="E2269" s="70" t="s">
        <v>2405</v>
      </c>
      <c r="F2269" s="70" t="s">
        <v>2405</v>
      </c>
      <c r="G2269" s="70" t="s">
        <v>344</v>
      </c>
      <c r="H2269" s="70" t="s">
        <v>1517</v>
      </c>
      <c r="I2269" s="70" t="s">
        <v>24</v>
      </c>
      <c r="J2269">
        <v>0.1</v>
      </c>
      <c r="K2269">
        <v>0</v>
      </c>
      <c r="L2269">
        <v>70</v>
      </c>
      <c r="M2269">
        <v>0</v>
      </c>
      <c r="N2269">
        <v>0</v>
      </c>
      <c r="O2269">
        <v>1</v>
      </c>
      <c r="P2269" s="70" t="s">
        <v>553</v>
      </c>
      <c r="Q2269">
        <v>0</v>
      </c>
      <c r="R2269">
        <v>0</v>
      </c>
    </row>
    <row r="2270" spans="1:18" x14ac:dyDescent="0.25">
      <c r="A2270">
        <v>2272</v>
      </c>
      <c r="B2270" s="31" t="s">
        <v>9129</v>
      </c>
      <c r="C2270" s="70" t="s">
        <v>5056</v>
      </c>
      <c r="D2270" s="70" t="s">
        <v>214</v>
      </c>
      <c r="E2270" s="70" t="s">
        <v>2405</v>
      </c>
      <c r="F2270" s="70" t="s">
        <v>2405</v>
      </c>
      <c r="G2270" s="70" t="s">
        <v>344</v>
      </c>
      <c r="H2270" s="70" t="s">
        <v>299</v>
      </c>
      <c r="I2270" s="70" t="s">
        <v>24</v>
      </c>
      <c r="J2270">
        <v>0.255</v>
      </c>
      <c r="K2270">
        <v>0</v>
      </c>
      <c r="L2270">
        <v>30</v>
      </c>
      <c r="M2270">
        <v>0</v>
      </c>
      <c r="N2270">
        <v>0</v>
      </c>
      <c r="O2270">
        <v>1</v>
      </c>
      <c r="P2270" s="70" t="s">
        <v>553</v>
      </c>
      <c r="Q2270">
        <v>0</v>
      </c>
      <c r="R2270">
        <v>0</v>
      </c>
    </row>
    <row r="2271" spans="1:18" x14ac:dyDescent="0.25">
      <c r="A2271">
        <v>2273</v>
      </c>
      <c r="B2271" s="31" t="s">
        <v>9130</v>
      </c>
      <c r="C2271" s="70" t="s">
        <v>5057</v>
      </c>
      <c r="D2271" s="70" t="s">
        <v>214</v>
      </c>
      <c r="E2271" s="70" t="s">
        <v>2405</v>
      </c>
      <c r="F2271" s="70" t="s">
        <v>2405</v>
      </c>
      <c r="G2271" s="70" t="s">
        <v>344</v>
      </c>
      <c r="H2271" s="70" t="s">
        <v>299</v>
      </c>
      <c r="I2271" s="70" t="s">
        <v>24</v>
      </c>
      <c r="J2271">
        <v>0.2</v>
      </c>
      <c r="K2271">
        <v>0</v>
      </c>
      <c r="L2271">
        <v>30</v>
      </c>
      <c r="M2271">
        <v>0</v>
      </c>
      <c r="N2271">
        <v>0</v>
      </c>
      <c r="O2271">
        <v>1</v>
      </c>
      <c r="P2271" s="70" t="s">
        <v>553</v>
      </c>
      <c r="Q2271">
        <v>0</v>
      </c>
      <c r="R2271">
        <v>0</v>
      </c>
    </row>
    <row r="2272" spans="1:18" x14ac:dyDescent="0.25">
      <c r="A2272">
        <v>2274</v>
      </c>
      <c r="B2272" s="31" t="s">
        <v>9131</v>
      </c>
      <c r="C2272" s="70" t="s">
        <v>1518</v>
      </c>
      <c r="D2272" s="70" t="s">
        <v>214</v>
      </c>
      <c r="E2272" s="70" t="s">
        <v>2405</v>
      </c>
      <c r="F2272" s="70" t="s">
        <v>2405</v>
      </c>
      <c r="G2272" s="70" t="s">
        <v>344</v>
      </c>
      <c r="H2272" s="70" t="s">
        <v>1519</v>
      </c>
      <c r="I2272" s="70" t="s">
        <v>24</v>
      </c>
      <c r="J2272">
        <v>0.5</v>
      </c>
      <c r="K2272">
        <v>0</v>
      </c>
      <c r="L2272">
        <v>20</v>
      </c>
      <c r="M2272">
        <v>0</v>
      </c>
      <c r="N2272">
        <v>0</v>
      </c>
      <c r="O2272">
        <v>1</v>
      </c>
      <c r="P2272" s="70" t="s">
        <v>553</v>
      </c>
      <c r="Q2272">
        <v>0</v>
      </c>
      <c r="R2272">
        <v>0</v>
      </c>
    </row>
    <row r="2273" spans="1:18" x14ac:dyDescent="0.25">
      <c r="A2273">
        <v>2275</v>
      </c>
      <c r="B2273" s="31" t="s">
        <v>9132</v>
      </c>
      <c r="C2273" s="70" t="s">
        <v>5058</v>
      </c>
      <c r="D2273" s="70" t="s">
        <v>214</v>
      </c>
      <c r="E2273" s="70" t="s">
        <v>2405</v>
      </c>
      <c r="F2273" s="70" t="s">
        <v>2405</v>
      </c>
      <c r="G2273" s="70" t="s">
        <v>344</v>
      </c>
      <c r="H2273" s="70" t="s">
        <v>299</v>
      </c>
      <c r="I2273" s="70" t="s">
        <v>24</v>
      </c>
      <c r="J2273">
        <v>0.2</v>
      </c>
      <c r="K2273">
        <v>0</v>
      </c>
      <c r="L2273">
        <v>30</v>
      </c>
      <c r="M2273">
        <v>0</v>
      </c>
      <c r="N2273">
        <v>0</v>
      </c>
      <c r="O2273">
        <v>1</v>
      </c>
      <c r="P2273" s="70" t="s">
        <v>553</v>
      </c>
      <c r="Q2273">
        <v>0</v>
      </c>
      <c r="R2273">
        <v>0</v>
      </c>
    </row>
    <row r="2274" spans="1:18" x14ac:dyDescent="0.25">
      <c r="A2274">
        <v>2276</v>
      </c>
      <c r="B2274" s="31" t="s">
        <v>9133</v>
      </c>
      <c r="C2274" s="70" t="s">
        <v>5059</v>
      </c>
      <c r="D2274" s="70" t="s">
        <v>214</v>
      </c>
      <c r="E2274" s="70" t="s">
        <v>2405</v>
      </c>
      <c r="F2274" s="70" t="s">
        <v>2405</v>
      </c>
      <c r="G2274" s="70" t="s">
        <v>344</v>
      </c>
      <c r="H2274" s="70" t="s">
        <v>87</v>
      </c>
      <c r="I2274" s="70" t="s">
        <v>24</v>
      </c>
      <c r="J2274">
        <v>0.2</v>
      </c>
      <c r="K2274">
        <v>0</v>
      </c>
      <c r="L2274">
        <v>20</v>
      </c>
      <c r="M2274">
        <v>0</v>
      </c>
      <c r="N2274">
        <v>0</v>
      </c>
      <c r="O2274">
        <v>1</v>
      </c>
      <c r="P2274" s="70" t="s">
        <v>553</v>
      </c>
      <c r="Q2274">
        <v>0</v>
      </c>
      <c r="R2274">
        <v>0</v>
      </c>
    </row>
    <row r="2275" spans="1:18" x14ac:dyDescent="0.25">
      <c r="A2275">
        <v>2277</v>
      </c>
      <c r="B2275" s="31" t="s">
        <v>9134</v>
      </c>
      <c r="C2275" s="70" t="s">
        <v>5060</v>
      </c>
      <c r="D2275" s="70" t="s">
        <v>214</v>
      </c>
      <c r="E2275" s="70" t="s">
        <v>2405</v>
      </c>
      <c r="F2275" s="70" t="s">
        <v>2405</v>
      </c>
      <c r="G2275" s="70" t="s">
        <v>344</v>
      </c>
      <c r="H2275" s="70" t="s">
        <v>87</v>
      </c>
      <c r="I2275" s="70" t="s">
        <v>24</v>
      </c>
      <c r="J2275">
        <v>0.2</v>
      </c>
      <c r="K2275">
        <v>0</v>
      </c>
      <c r="L2275">
        <v>20</v>
      </c>
      <c r="M2275">
        <v>0</v>
      </c>
      <c r="N2275">
        <v>0</v>
      </c>
      <c r="O2275">
        <v>1</v>
      </c>
      <c r="P2275" s="70" t="s">
        <v>553</v>
      </c>
      <c r="Q2275">
        <v>0</v>
      </c>
      <c r="R2275">
        <v>0</v>
      </c>
    </row>
    <row r="2276" spans="1:18" x14ac:dyDescent="0.25">
      <c r="A2276">
        <v>2278</v>
      </c>
      <c r="B2276" s="31" t="s">
        <v>9135</v>
      </c>
      <c r="C2276" s="70" t="s">
        <v>5061</v>
      </c>
      <c r="D2276" s="70" t="s">
        <v>214</v>
      </c>
      <c r="E2276" s="70" t="s">
        <v>2405</v>
      </c>
      <c r="F2276" s="70" t="s">
        <v>2405</v>
      </c>
      <c r="G2276" s="70" t="s">
        <v>344</v>
      </c>
      <c r="H2276" s="70" t="s">
        <v>90</v>
      </c>
      <c r="I2276" s="70" t="s">
        <v>24</v>
      </c>
      <c r="J2276">
        <v>0.1</v>
      </c>
      <c r="K2276">
        <v>1E-3</v>
      </c>
      <c r="L2276">
        <v>24</v>
      </c>
      <c r="M2276">
        <v>0</v>
      </c>
      <c r="N2276">
        <v>0</v>
      </c>
      <c r="O2276">
        <v>1</v>
      </c>
      <c r="P2276" s="70" t="s">
        <v>553</v>
      </c>
      <c r="Q2276">
        <v>0</v>
      </c>
      <c r="R2276">
        <v>0</v>
      </c>
    </row>
    <row r="2277" spans="1:18" x14ac:dyDescent="0.25">
      <c r="A2277">
        <v>2279</v>
      </c>
      <c r="B2277" s="31" t="s">
        <v>9136</v>
      </c>
      <c r="C2277" s="70" t="s">
        <v>5062</v>
      </c>
      <c r="D2277" s="70" t="s">
        <v>214</v>
      </c>
      <c r="E2277" s="70" t="s">
        <v>2405</v>
      </c>
      <c r="F2277" s="70" t="s">
        <v>2405</v>
      </c>
      <c r="G2277" s="70" t="s">
        <v>344</v>
      </c>
      <c r="H2277" s="70" t="s">
        <v>87</v>
      </c>
      <c r="I2277" s="70" t="s">
        <v>24</v>
      </c>
      <c r="J2277">
        <v>0.2</v>
      </c>
      <c r="K2277">
        <v>0</v>
      </c>
      <c r="L2277">
        <v>20</v>
      </c>
      <c r="M2277">
        <v>0</v>
      </c>
      <c r="N2277">
        <v>0</v>
      </c>
      <c r="O2277">
        <v>1</v>
      </c>
      <c r="P2277" s="70" t="s">
        <v>553</v>
      </c>
      <c r="Q2277">
        <v>0</v>
      </c>
      <c r="R2277">
        <v>0</v>
      </c>
    </row>
    <row r="2278" spans="1:18" x14ac:dyDescent="0.25">
      <c r="A2278">
        <v>2280</v>
      </c>
      <c r="B2278" s="31" t="s">
        <v>9137</v>
      </c>
      <c r="C2278" s="70" t="s">
        <v>5063</v>
      </c>
      <c r="D2278" s="70" t="s">
        <v>214</v>
      </c>
      <c r="E2278" s="70" t="s">
        <v>2405</v>
      </c>
      <c r="F2278" s="70" t="s">
        <v>2405</v>
      </c>
      <c r="G2278" s="70" t="s">
        <v>344</v>
      </c>
      <c r="H2278" s="70" t="s">
        <v>1520</v>
      </c>
      <c r="I2278" s="70" t="s">
        <v>24</v>
      </c>
      <c r="J2278">
        <v>0.1</v>
      </c>
      <c r="K2278">
        <v>0</v>
      </c>
      <c r="L2278">
        <v>20</v>
      </c>
      <c r="M2278">
        <v>0</v>
      </c>
      <c r="N2278">
        <v>0</v>
      </c>
      <c r="O2278">
        <v>1</v>
      </c>
      <c r="P2278" s="70" t="s">
        <v>553</v>
      </c>
      <c r="Q2278">
        <v>0</v>
      </c>
      <c r="R2278">
        <v>0</v>
      </c>
    </row>
    <row r="2279" spans="1:18" x14ac:dyDescent="0.25">
      <c r="A2279">
        <v>2281</v>
      </c>
      <c r="B2279" s="31" t="s">
        <v>9138</v>
      </c>
      <c r="C2279" s="70" t="s">
        <v>1521</v>
      </c>
      <c r="D2279" s="70" t="s">
        <v>31</v>
      </c>
      <c r="E2279" s="70" t="s">
        <v>2377</v>
      </c>
      <c r="F2279" s="70" t="s">
        <v>2378</v>
      </c>
      <c r="G2279" s="70" t="s">
        <v>4048</v>
      </c>
      <c r="H2279" s="70" t="s">
        <v>29</v>
      </c>
      <c r="I2279" s="70" t="s">
        <v>29</v>
      </c>
      <c r="J2279">
        <v>1</v>
      </c>
      <c r="K2279">
        <v>1E-3</v>
      </c>
      <c r="L2279">
        <v>1</v>
      </c>
      <c r="M2279">
        <v>0</v>
      </c>
      <c r="N2279">
        <v>0</v>
      </c>
      <c r="O2279">
        <v>0</v>
      </c>
      <c r="P2279" s="70" t="s">
        <v>32</v>
      </c>
      <c r="Q2279">
        <v>0</v>
      </c>
      <c r="R2279">
        <v>0</v>
      </c>
    </row>
    <row r="2280" spans="1:18" x14ac:dyDescent="0.25">
      <c r="A2280">
        <v>2282</v>
      </c>
      <c r="B2280" s="31" t="s">
        <v>9139</v>
      </c>
      <c r="C2280" s="70" t="s">
        <v>5064</v>
      </c>
      <c r="D2280" s="70" t="s">
        <v>214</v>
      </c>
      <c r="E2280" s="70" t="s">
        <v>2491</v>
      </c>
      <c r="F2280" s="70" t="s">
        <v>4203</v>
      </c>
      <c r="G2280" s="70" t="s">
        <v>232</v>
      </c>
      <c r="H2280" s="70" t="s">
        <v>245</v>
      </c>
      <c r="I2280" s="70" t="s">
        <v>24</v>
      </c>
      <c r="J2280">
        <v>0.29666666666666702</v>
      </c>
      <c r="K2280">
        <v>0</v>
      </c>
      <c r="L2280">
        <v>30</v>
      </c>
      <c r="M2280">
        <v>0</v>
      </c>
      <c r="N2280">
        <v>0</v>
      </c>
      <c r="O2280">
        <v>1</v>
      </c>
      <c r="P2280" s="70" t="s">
        <v>553</v>
      </c>
      <c r="Q2280">
        <v>0</v>
      </c>
      <c r="R2280">
        <v>0</v>
      </c>
    </row>
    <row r="2281" spans="1:18" x14ac:dyDescent="0.25">
      <c r="A2281">
        <v>2283</v>
      </c>
      <c r="B2281" s="31" t="s">
        <v>9140</v>
      </c>
      <c r="C2281" s="70" t="s">
        <v>5065</v>
      </c>
      <c r="D2281" s="70" t="s">
        <v>39</v>
      </c>
      <c r="E2281" s="70" t="s">
        <v>2386</v>
      </c>
      <c r="F2281" s="70" t="s">
        <v>4064</v>
      </c>
      <c r="G2281" s="70" t="s">
        <v>4065</v>
      </c>
      <c r="H2281" s="70" t="s">
        <v>103</v>
      </c>
      <c r="I2281" s="70" t="s">
        <v>24</v>
      </c>
      <c r="J2281">
        <v>0.5</v>
      </c>
      <c r="K2281">
        <v>0</v>
      </c>
      <c r="L2281">
        <v>12</v>
      </c>
      <c r="M2281">
        <v>0</v>
      </c>
      <c r="N2281">
        <v>0</v>
      </c>
      <c r="O2281">
        <v>0</v>
      </c>
      <c r="P2281" s="70" t="s">
        <v>336</v>
      </c>
      <c r="Q2281">
        <v>0</v>
      </c>
      <c r="R2281">
        <v>0</v>
      </c>
    </row>
    <row r="2282" spans="1:18" x14ac:dyDescent="0.25">
      <c r="A2282">
        <v>2284</v>
      </c>
      <c r="B2282" s="31" t="s">
        <v>9141</v>
      </c>
      <c r="C2282" s="70" t="s">
        <v>5066</v>
      </c>
      <c r="D2282" s="70" t="s">
        <v>31</v>
      </c>
      <c r="E2282" s="70" t="s">
        <v>4110</v>
      </c>
      <c r="F2282" s="70" t="s">
        <v>2378</v>
      </c>
      <c r="G2282" s="70" t="s">
        <v>4048</v>
      </c>
      <c r="H2282" s="70" t="s">
        <v>29</v>
      </c>
      <c r="I2282" s="70" t="s">
        <v>29</v>
      </c>
      <c r="J2282">
        <v>1</v>
      </c>
      <c r="K2282">
        <v>0</v>
      </c>
      <c r="L2282">
        <v>1</v>
      </c>
      <c r="M2282">
        <v>0</v>
      </c>
      <c r="N2282">
        <v>0</v>
      </c>
      <c r="O2282">
        <v>1</v>
      </c>
      <c r="P2282" s="70" t="s">
        <v>32</v>
      </c>
      <c r="Q2282">
        <v>0</v>
      </c>
      <c r="R2282">
        <v>0</v>
      </c>
    </row>
    <row r="2283" spans="1:18" x14ac:dyDescent="0.25">
      <c r="A2283">
        <v>2285</v>
      </c>
      <c r="B2283" s="31" t="s">
        <v>9142</v>
      </c>
      <c r="C2283" s="70" t="s">
        <v>6524</v>
      </c>
      <c r="D2283" s="70" t="s">
        <v>34</v>
      </c>
      <c r="E2283" s="70" t="s">
        <v>2485</v>
      </c>
      <c r="F2283" s="70" t="s">
        <v>4501</v>
      </c>
      <c r="G2283" s="70" t="s">
        <v>582</v>
      </c>
      <c r="H2283" s="70" t="s">
        <v>583</v>
      </c>
      <c r="I2283" s="70" t="s">
        <v>24</v>
      </c>
      <c r="J2283">
        <v>0.188</v>
      </c>
      <c r="K2283">
        <v>1E-3</v>
      </c>
      <c r="L2283">
        <v>32</v>
      </c>
      <c r="M2283">
        <v>0</v>
      </c>
      <c r="N2283">
        <v>0</v>
      </c>
      <c r="O2283">
        <v>0</v>
      </c>
      <c r="P2283" s="70" t="s">
        <v>553</v>
      </c>
      <c r="Q2283">
        <v>0</v>
      </c>
      <c r="R2283">
        <v>0</v>
      </c>
    </row>
    <row r="2284" spans="1:18" x14ac:dyDescent="0.25">
      <c r="A2284">
        <v>2286</v>
      </c>
      <c r="B2284" s="31" t="s">
        <v>9143</v>
      </c>
      <c r="C2284" s="70" t="s">
        <v>2903</v>
      </c>
      <c r="D2284" s="70" t="s">
        <v>34</v>
      </c>
      <c r="E2284" s="70" t="s">
        <v>2485</v>
      </c>
      <c r="F2284" s="70" t="s">
        <v>2415</v>
      </c>
      <c r="G2284" s="70" t="s">
        <v>582</v>
      </c>
      <c r="H2284" s="70" t="s">
        <v>299</v>
      </c>
      <c r="I2284" s="70" t="s">
        <v>24</v>
      </c>
      <c r="J2284">
        <v>0.105</v>
      </c>
      <c r="K2284">
        <v>0</v>
      </c>
      <c r="L2284">
        <v>30</v>
      </c>
      <c r="M2284">
        <v>0</v>
      </c>
      <c r="N2284">
        <v>0</v>
      </c>
      <c r="O2284">
        <v>1</v>
      </c>
      <c r="P2284" s="70" t="s">
        <v>553</v>
      </c>
      <c r="Q2284">
        <v>0</v>
      </c>
      <c r="R2284">
        <v>0</v>
      </c>
    </row>
    <row r="2285" spans="1:18" x14ac:dyDescent="0.25">
      <c r="A2285">
        <v>2287</v>
      </c>
      <c r="B2285" s="31" t="s">
        <v>9144</v>
      </c>
      <c r="C2285" s="70" t="s">
        <v>3726</v>
      </c>
      <c r="D2285" s="70" t="s">
        <v>34</v>
      </c>
      <c r="E2285" s="70" t="s">
        <v>2699</v>
      </c>
      <c r="F2285" s="70" t="s">
        <v>4049</v>
      </c>
      <c r="G2285" s="70" t="s">
        <v>582</v>
      </c>
      <c r="H2285" s="70" t="s">
        <v>299</v>
      </c>
      <c r="I2285" s="70" t="s">
        <v>24</v>
      </c>
      <c r="J2285">
        <v>0.105</v>
      </c>
      <c r="K2285">
        <v>0</v>
      </c>
      <c r="L2285">
        <v>30</v>
      </c>
      <c r="M2285">
        <v>0</v>
      </c>
      <c r="N2285">
        <v>0</v>
      </c>
      <c r="O2285">
        <v>1</v>
      </c>
      <c r="P2285" s="70" t="s">
        <v>553</v>
      </c>
      <c r="Q2285">
        <v>0</v>
      </c>
      <c r="R2285">
        <v>0</v>
      </c>
    </row>
    <row r="2286" spans="1:18" x14ac:dyDescent="0.25">
      <c r="A2286">
        <v>2288</v>
      </c>
      <c r="B2286" s="31" t="s">
        <v>9145</v>
      </c>
      <c r="C2286" s="70" t="s">
        <v>1522</v>
      </c>
      <c r="D2286" s="70" t="s">
        <v>166</v>
      </c>
      <c r="E2286" s="70" t="s">
        <v>4390</v>
      </c>
      <c r="F2286" s="70" t="s">
        <v>4391</v>
      </c>
      <c r="G2286" s="70" t="s">
        <v>123</v>
      </c>
      <c r="H2286" s="70" t="s">
        <v>90</v>
      </c>
      <c r="I2286" s="70" t="s">
        <v>24</v>
      </c>
      <c r="J2286">
        <v>0.31</v>
      </c>
      <c r="K2286">
        <v>3.0000000000000001E-3</v>
      </c>
      <c r="L2286">
        <v>24</v>
      </c>
      <c r="M2286">
        <v>0</v>
      </c>
      <c r="N2286">
        <v>0</v>
      </c>
      <c r="O2286">
        <v>1</v>
      </c>
      <c r="P2286" s="70" t="s">
        <v>91</v>
      </c>
      <c r="Q2286">
        <v>0</v>
      </c>
      <c r="R2286">
        <v>0</v>
      </c>
    </row>
    <row r="2287" spans="1:18" x14ac:dyDescent="0.25">
      <c r="A2287">
        <v>2289</v>
      </c>
      <c r="B2287" s="31" t="s">
        <v>9146</v>
      </c>
      <c r="C2287" s="70" t="s">
        <v>3990</v>
      </c>
      <c r="D2287" s="70" t="s">
        <v>57</v>
      </c>
      <c r="E2287" s="70" t="s">
        <v>2479</v>
      </c>
      <c r="F2287" s="70" t="s">
        <v>4244</v>
      </c>
      <c r="G2287" s="70" t="s">
        <v>1523</v>
      </c>
      <c r="H2287" s="70" t="s">
        <v>185</v>
      </c>
      <c r="I2287" s="70" t="s">
        <v>24</v>
      </c>
      <c r="J2287">
        <v>2.5000000000000001E-2</v>
      </c>
      <c r="K2287">
        <v>0</v>
      </c>
      <c r="L2287">
        <v>120</v>
      </c>
      <c r="M2287">
        <v>0</v>
      </c>
      <c r="N2287">
        <v>0</v>
      </c>
      <c r="O2287">
        <v>1</v>
      </c>
      <c r="P2287" s="70" t="s">
        <v>553</v>
      </c>
      <c r="Q2287">
        <v>0</v>
      </c>
      <c r="R2287">
        <v>0</v>
      </c>
    </row>
    <row r="2288" spans="1:18" x14ac:dyDescent="0.25">
      <c r="A2288">
        <v>2290</v>
      </c>
      <c r="B2288" s="31" t="s">
        <v>9147</v>
      </c>
      <c r="C2288" s="70" t="s">
        <v>3534</v>
      </c>
      <c r="D2288" s="70" t="s">
        <v>57</v>
      </c>
      <c r="E2288" s="70" t="s">
        <v>2479</v>
      </c>
      <c r="F2288" s="70" t="s">
        <v>4244</v>
      </c>
      <c r="G2288" s="70" t="s">
        <v>1523</v>
      </c>
      <c r="H2288" s="70" t="s">
        <v>185</v>
      </c>
      <c r="I2288" s="70" t="s">
        <v>24</v>
      </c>
      <c r="J2288">
        <v>2.5000000000000001E-2</v>
      </c>
      <c r="K2288">
        <v>1E-3</v>
      </c>
      <c r="L2288">
        <v>120</v>
      </c>
      <c r="M2288">
        <v>0</v>
      </c>
      <c r="N2288">
        <v>0</v>
      </c>
      <c r="O2288">
        <v>1</v>
      </c>
      <c r="P2288" s="70" t="s">
        <v>553</v>
      </c>
      <c r="Q2288">
        <v>0</v>
      </c>
      <c r="R2288">
        <v>0</v>
      </c>
    </row>
    <row r="2289" spans="1:18" x14ac:dyDescent="0.25">
      <c r="A2289">
        <v>2291</v>
      </c>
      <c r="B2289" s="31" t="s">
        <v>9148</v>
      </c>
      <c r="C2289" s="70" t="s">
        <v>3991</v>
      </c>
      <c r="D2289" s="70" t="s">
        <v>57</v>
      </c>
      <c r="E2289" s="70" t="s">
        <v>2479</v>
      </c>
      <c r="F2289" s="70" t="s">
        <v>4244</v>
      </c>
      <c r="G2289" s="70" t="s">
        <v>1523</v>
      </c>
      <c r="H2289" s="70" t="s">
        <v>185</v>
      </c>
      <c r="I2289" s="70" t="s">
        <v>24</v>
      </c>
      <c r="J2289">
        <v>2.7E-2</v>
      </c>
      <c r="K2289">
        <v>1E-3</v>
      </c>
      <c r="L2289">
        <v>120</v>
      </c>
      <c r="M2289">
        <v>0</v>
      </c>
      <c r="N2289">
        <v>0</v>
      </c>
      <c r="O2289">
        <v>1</v>
      </c>
      <c r="P2289" s="70" t="s">
        <v>553</v>
      </c>
      <c r="Q2289">
        <v>0</v>
      </c>
      <c r="R2289">
        <v>0</v>
      </c>
    </row>
    <row r="2290" spans="1:18" x14ac:dyDescent="0.25">
      <c r="A2290">
        <v>2292</v>
      </c>
      <c r="B2290" s="31" t="s">
        <v>9149</v>
      </c>
      <c r="C2290" s="70" t="s">
        <v>3269</v>
      </c>
      <c r="D2290" s="70" t="s">
        <v>57</v>
      </c>
      <c r="E2290" s="70" t="s">
        <v>2479</v>
      </c>
      <c r="F2290" s="70" t="s">
        <v>4244</v>
      </c>
      <c r="G2290" s="70" t="s">
        <v>1523</v>
      </c>
      <c r="H2290" s="70" t="s">
        <v>185</v>
      </c>
      <c r="I2290" s="70" t="s">
        <v>24</v>
      </c>
      <c r="J2290">
        <v>2.5000000000000001E-2</v>
      </c>
      <c r="K2290">
        <v>1E-3</v>
      </c>
      <c r="L2290">
        <v>120</v>
      </c>
      <c r="M2290">
        <v>0</v>
      </c>
      <c r="N2290">
        <v>0</v>
      </c>
      <c r="O2290">
        <v>1</v>
      </c>
      <c r="P2290" s="70" t="s">
        <v>553</v>
      </c>
      <c r="Q2290">
        <v>0</v>
      </c>
      <c r="R2290">
        <v>0</v>
      </c>
    </row>
    <row r="2291" spans="1:18" x14ac:dyDescent="0.25">
      <c r="A2291">
        <v>2293</v>
      </c>
      <c r="B2291" s="31" t="s">
        <v>9150</v>
      </c>
      <c r="C2291" s="70" t="s">
        <v>5067</v>
      </c>
      <c r="D2291" s="70" t="s">
        <v>57</v>
      </c>
      <c r="E2291" s="70" t="s">
        <v>2479</v>
      </c>
      <c r="F2291" s="70" t="s">
        <v>4244</v>
      </c>
      <c r="G2291" s="70" t="s">
        <v>1523</v>
      </c>
      <c r="H2291" s="70" t="s">
        <v>185</v>
      </c>
      <c r="I2291" s="70" t="s">
        <v>24</v>
      </c>
      <c r="J2291">
        <v>2.5000000000000001E-2</v>
      </c>
      <c r="K2291">
        <v>1E-3</v>
      </c>
      <c r="L2291">
        <v>120</v>
      </c>
      <c r="M2291">
        <v>0</v>
      </c>
      <c r="N2291">
        <v>0</v>
      </c>
      <c r="O2291">
        <v>1</v>
      </c>
      <c r="P2291" s="70" t="s">
        <v>553</v>
      </c>
      <c r="Q2291">
        <v>0</v>
      </c>
      <c r="R2291">
        <v>0</v>
      </c>
    </row>
    <row r="2292" spans="1:18" x14ac:dyDescent="0.25">
      <c r="A2292">
        <v>2294</v>
      </c>
      <c r="B2292" s="31" t="s">
        <v>9151</v>
      </c>
      <c r="C2292" s="70" t="s">
        <v>3535</v>
      </c>
      <c r="D2292" s="70" t="s">
        <v>57</v>
      </c>
      <c r="E2292" s="70" t="s">
        <v>2479</v>
      </c>
      <c r="F2292" s="70" t="s">
        <v>4244</v>
      </c>
      <c r="G2292" s="70" t="s">
        <v>1523</v>
      </c>
      <c r="H2292" s="70" t="s">
        <v>185</v>
      </c>
      <c r="I2292" s="70" t="s">
        <v>24</v>
      </c>
      <c r="J2292">
        <v>2.5000000000000001E-2</v>
      </c>
      <c r="K2292">
        <v>1E-3</v>
      </c>
      <c r="L2292">
        <v>120</v>
      </c>
      <c r="M2292">
        <v>0</v>
      </c>
      <c r="N2292">
        <v>0</v>
      </c>
      <c r="O2292">
        <v>1</v>
      </c>
      <c r="P2292" s="70" t="s">
        <v>553</v>
      </c>
      <c r="Q2292">
        <v>0</v>
      </c>
      <c r="R2292">
        <v>0</v>
      </c>
    </row>
    <row r="2293" spans="1:18" x14ac:dyDescent="0.25">
      <c r="A2293">
        <v>2295</v>
      </c>
      <c r="B2293" s="31" t="s">
        <v>9152</v>
      </c>
      <c r="C2293" s="70" t="s">
        <v>5068</v>
      </c>
      <c r="D2293" s="70" t="s">
        <v>57</v>
      </c>
      <c r="E2293" s="70" t="s">
        <v>2479</v>
      </c>
      <c r="F2293" s="70" t="s">
        <v>4244</v>
      </c>
      <c r="G2293" s="70" t="s">
        <v>1523</v>
      </c>
      <c r="H2293" s="70" t="s">
        <v>185</v>
      </c>
      <c r="I2293" s="70" t="s">
        <v>24</v>
      </c>
      <c r="J2293">
        <v>2.5000000000000001E-2</v>
      </c>
      <c r="K2293">
        <v>0</v>
      </c>
      <c r="L2293">
        <v>120</v>
      </c>
      <c r="M2293">
        <v>0</v>
      </c>
      <c r="N2293">
        <v>0</v>
      </c>
      <c r="O2293">
        <v>1</v>
      </c>
      <c r="P2293" s="70" t="s">
        <v>553</v>
      </c>
      <c r="Q2293">
        <v>0</v>
      </c>
      <c r="R2293">
        <v>0</v>
      </c>
    </row>
    <row r="2294" spans="1:18" x14ac:dyDescent="0.25">
      <c r="A2294">
        <v>2296</v>
      </c>
      <c r="B2294" s="31" t="s">
        <v>9153</v>
      </c>
      <c r="C2294" s="70" t="s">
        <v>5069</v>
      </c>
      <c r="D2294" s="70" t="s">
        <v>34</v>
      </c>
      <c r="E2294" s="70" t="s">
        <v>2485</v>
      </c>
      <c r="F2294" s="70" t="s">
        <v>2415</v>
      </c>
      <c r="G2294" s="70" t="s">
        <v>582</v>
      </c>
      <c r="H2294" s="70" t="s">
        <v>90</v>
      </c>
      <c r="I2294" s="70" t="s">
        <v>24</v>
      </c>
      <c r="J2294">
        <v>0.218</v>
      </c>
      <c r="K2294">
        <v>0</v>
      </c>
      <c r="L2294">
        <v>24</v>
      </c>
      <c r="M2294">
        <v>0</v>
      </c>
      <c r="N2294">
        <v>0</v>
      </c>
      <c r="O2294">
        <v>1</v>
      </c>
      <c r="P2294" s="70" t="s">
        <v>553</v>
      </c>
      <c r="Q2294">
        <v>0</v>
      </c>
      <c r="R2294">
        <v>0</v>
      </c>
    </row>
    <row r="2295" spans="1:18" x14ac:dyDescent="0.25">
      <c r="A2295">
        <v>2297</v>
      </c>
      <c r="B2295" s="31" t="s">
        <v>9154</v>
      </c>
      <c r="C2295" s="70" t="s">
        <v>5070</v>
      </c>
      <c r="D2295" s="70" t="s">
        <v>34</v>
      </c>
      <c r="E2295" s="70" t="s">
        <v>2485</v>
      </c>
      <c r="F2295" s="70" t="s">
        <v>2415</v>
      </c>
      <c r="G2295" s="70" t="s">
        <v>582</v>
      </c>
      <c r="H2295" s="70" t="s">
        <v>671</v>
      </c>
      <c r="I2295" s="70" t="s">
        <v>24</v>
      </c>
      <c r="J2295">
        <v>0.11</v>
      </c>
      <c r="K2295">
        <v>0</v>
      </c>
      <c r="L2295">
        <v>48</v>
      </c>
      <c r="M2295">
        <v>0</v>
      </c>
      <c r="N2295">
        <v>0</v>
      </c>
      <c r="O2295">
        <v>1</v>
      </c>
      <c r="P2295" s="70" t="s">
        <v>553</v>
      </c>
      <c r="Q2295">
        <v>0</v>
      </c>
      <c r="R2295">
        <v>0</v>
      </c>
    </row>
    <row r="2296" spans="1:18" x14ac:dyDescent="0.25">
      <c r="A2296">
        <v>2298</v>
      </c>
      <c r="B2296" s="31" t="s">
        <v>9155</v>
      </c>
      <c r="C2296" s="70" t="s">
        <v>5071</v>
      </c>
      <c r="D2296" s="70" t="s">
        <v>34</v>
      </c>
      <c r="E2296" s="70" t="s">
        <v>2485</v>
      </c>
      <c r="F2296" s="70" t="s">
        <v>2415</v>
      </c>
      <c r="G2296" s="70" t="s">
        <v>582</v>
      </c>
      <c r="H2296" s="70" t="s">
        <v>222</v>
      </c>
      <c r="I2296" s="70" t="s">
        <v>24</v>
      </c>
      <c r="J2296">
        <v>0.218</v>
      </c>
      <c r="K2296">
        <v>0</v>
      </c>
      <c r="L2296">
        <v>24</v>
      </c>
      <c r="M2296">
        <v>0</v>
      </c>
      <c r="N2296">
        <v>0</v>
      </c>
      <c r="O2296">
        <v>1</v>
      </c>
      <c r="P2296" s="70" t="s">
        <v>553</v>
      </c>
      <c r="Q2296">
        <v>0</v>
      </c>
      <c r="R2296">
        <v>0</v>
      </c>
    </row>
    <row r="2297" spans="1:18" x14ac:dyDescent="0.25">
      <c r="A2297">
        <v>2299</v>
      </c>
      <c r="B2297" s="31" t="s">
        <v>9156</v>
      </c>
      <c r="C2297" s="70" t="s">
        <v>5072</v>
      </c>
      <c r="D2297" s="70" t="s">
        <v>34</v>
      </c>
      <c r="E2297" s="70" t="s">
        <v>2485</v>
      </c>
      <c r="F2297" s="70" t="s">
        <v>2415</v>
      </c>
      <c r="G2297" s="70" t="s">
        <v>582</v>
      </c>
      <c r="H2297" s="70" t="s">
        <v>671</v>
      </c>
      <c r="I2297" s="70" t="s">
        <v>24</v>
      </c>
      <c r="J2297">
        <v>0.11</v>
      </c>
      <c r="K2297">
        <v>0</v>
      </c>
      <c r="L2297">
        <v>48</v>
      </c>
      <c r="M2297">
        <v>0</v>
      </c>
      <c r="N2297">
        <v>0</v>
      </c>
      <c r="O2297">
        <v>1</v>
      </c>
      <c r="P2297" s="70" t="s">
        <v>553</v>
      </c>
      <c r="Q2297">
        <v>0</v>
      </c>
      <c r="R2297">
        <v>0</v>
      </c>
    </row>
    <row r="2298" spans="1:18" x14ac:dyDescent="0.25">
      <c r="A2298">
        <v>2300</v>
      </c>
      <c r="B2298" s="31" t="s">
        <v>9157</v>
      </c>
      <c r="C2298" s="70" t="s">
        <v>5073</v>
      </c>
      <c r="D2298" s="70" t="s">
        <v>34</v>
      </c>
      <c r="E2298" s="70" t="s">
        <v>2485</v>
      </c>
      <c r="F2298" s="70" t="s">
        <v>5074</v>
      </c>
      <c r="G2298" s="70" t="s">
        <v>582</v>
      </c>
      <c r="H2298" s="70" t="s">
        <v>222</v>
      </c>
      <c r="I2298" s="70" t="s">
        <v>24</v>
      </c>
      <c r="J2298">
        <v>0.183</v>
      </c>
      <c r="K2298">
        <v>1E-3</v>
      </c>
      <c r="L2298">
        <v>24</v>
      </c>
      <c r="M2298">
        <v>0</v>
      </c>
      <c r="N2298">
        <v>0</v>
      </c>
      <c r="O2298">
        <v>1</v>
      </c>
      <c r="P2298" s="70" t="s">
        <v>553</v>
      </c>
      <c r="Q2298">
        <v>0</v>
      </c>
      <c r="R2298">
        <v>0</v>
      </c>
    </row>
    <row r="2299" spans="1:18" x14ac:dyDescent="0.25">
      <c r="A2299">
        <v>2301</v>
      </c>
      <c r="B2299" s="31" t="s">
        <v>9158</v>
      </c>
      <c r="C2299" s="70" t="s">
        <v>3903</v>
      </c>
      <c r="D2299" s="70" t="s">
        <v>34</v>
      </c>
      <c r="E2299" s="70" t="s">
        <v>2699</v>
      </c>
      <c r="F2299" s="70" t="s">
        <v>4049</v>
      </c>
      <c r="G2299" s="70" t="s">
        <v>582</v>
      </c>
      <c r="H2299" s="70" t="s">
        <v>295</v>
      </c>
      <c r="I2299" s="70" t="s">
        <v>24</v>
      </c>
      <c r="J2299">
        <v>0.28000000000000003</v>
      </c>
      <c r="K2299">
        <v>0</v>
      </c>
      <c r="L2299">
        <v>20</v>
      </c>
      <c r="M2299">
        <v>0</v>
      </c>
      <c r="N2299">
        <v>0</v>
      </c>
      <c r="O2299">
        <v>1</v>
      </c>
      <c r="P2299" s="70" t="s">
        <v>553</v>
      </c>
      <c r="Q2299">
        <v>0</v>
      </c>
      <c r="R2299">
        <v>0</v>
      </c>
    </row>
    <row r="2300" spans="1:18" x14ac:dyDescent="0.25">
      <c r="A2300">
        <v>2302</v>
      </c>
      <c r="B2300" s="31" t="s">
        <v>9159</v>
      </c>
      <c r="C2300" s="70" t="s">
        <v>5075</v>
      </c>
      <c r="D2300" s="70" t="s">
        <v>34</v>
      </c>
      <c r="E2300" s="70" t="s">
        <v>2485</v>
      </c>
      <c r="F2300" s="70" t="s">
        <v>5074</v>
      </c>
      <c r="G2300" s="70" t="s">
        <v>582</v>
      </c>
      <c r="H2300" s="70" t="s">
        <v>90</v>
      </c>
      <c r="I2300" s="70" t="s">
        <v>24</v>
      </c>
      <c r="J2300">
        <v>0.20399999999999999</v>
      </c>
      <c r="K2300">
        <v>0</v>
      </c>
      <c r="L2300">
        <v>24</v>
      </c>
      <c r="M2300">
        <v>0</v>
      </c>
      <c r="N2300">
        <v>0</v>
      </c>
      <c r="O2300">
        <v>1</v>
      </c>
      <c r="P2300" s="70" t="s">
        <v>553</v>
      </c>
      <c r="Q2300">
        <v>0</v>
      </c>
      <c r="R2300">
        <v>0</v>
      </c>
    </row>
    <row r="2301" spans="1:18" x14ac:dyDescent="0.25">
      <c r="A2301">
        <v>2303</v>
      </c>
      <c r="B2301" s="31" t="s">
        <v>9160</v>
      </c>
      <c r="C2301" s="70" t="s">
        <v>5076</v>
      </c>
      <c r="D2301" s="70" t="s">
        <v>34</v>
      </c>
      <c r="E2301" s="70" t="s">
        <v>2699</v>
      </c>
      <c r="F2301" s="70" t="s">
        <v>4049</v>
      </c>
      <c r="G2301" s="70" t="s">
        <v>582</v>
      </c>
      <c r="H2301" s="70" t="s">
        <v>299</v>
      </c>
      <c r="I2301" s="70" t="s">
        <v>24</v>
      </c>
      <c r="J2301">
        <v>0.17299999999999999</v>
      </c>
      <c r="K2301">
        <v>1E-3</v>
      </c>
      <c r="L2301">
        <v>30</v>
      </c>
      <c r="M2301">
        <v>0</v>
      </c>
      <c r="N2301">
        <v>0</v>
      </c>
      <c r="O2301">
        <v>1</v>
      </c>
      <c r="P2301" s="70" t="s">
        <v>553</v>
      </c>
      <c r="Q2301">
        <v>0</v>
      </c>
      <c r="R2301">
        <v>0</v>
      </c>
    </row>
    <row r="2302" spans="1:18" x14ac:dyDescent="0.25">
      <c r="A2302">
        <v>2304</v>
      </c>
      <c r="B2302" s="31" t="s">
        <v>9161</v>
      </c>
      <c r="C2302" s="70" t="s">
        <v>2607</v>
      </c>
      <c r="D2302" s="70" t="s">
        <v>34</v>
      </c>
      <c r="E2302" s="70" t="s">
        <v>4515</v>
      </c>
      <c r="F2302" s="70" t="s">
        <v>4516</v>
      </c>
      <c r="G2302" s="70" t="s">
        <v>582</v>
      </c>
      <c r="H2302" s="70" t="s">
        <v>299</v>
      </c>
      <c r="I2302" s="70" t="s">
        <v>24</v>
      </c>
      <c r="J2302">
        <v>0.156</v>
      </c>
      <c r="K2302">
        <v>1E-3</v>
      </c>
      <c r="L2302">
        <v>30</v>
      </c>
      <c r="M2302">
        <v>0</v>
      </c>
      <c r="N2302">
        <v>0</v>
      </c>
      <c r="O2302">
        <v>1</v>
      </c>
      <c r="P2302" s="70" t="s">
        <v>553</v>
      </c>
      <c r="Q2302">
        <v>0</v>
      </c>
      <c r="R2302">
        <v>0</v>
      </c>
    </row>
    <row r="2303" spans="1:18" x14ac:dyDescent="0.25">
      <c r="A2303">
        <v>2305</v>
      </c>
      <c r="B2303" s="31" t="s">
        <v>9162</v>
      </c>
      <c r="C2303" s="70" t="s">
        <v>5077</v>
      </c>
      <c r="D2303" s="70" t="s">
        <v>34</v>
      </c>
      <c r="E2303" s="70" t="s">
        <v>2485</v>
      </c>
      <c r="F2303" s="70" t="s">
        <v>2415</v>
      </c>
      <c r="G2303" s="70" t="s">
        <v>582</v>
      </c>
      <c r="H2303" s="70" t="s">
        <v>222</v>
      </c>
      <c r="I2303" s="70" t="s">
        <v>24</v>
      </c>
      <c r="J2303">
        <v>0.218</v>
      </c>
      <c r="K2303">
        <v>0</v>
      </c>
      <c r="L2303">
        <v>24</v>
      </c>
      <c r="M2303">
        <v>0</v>
      </c>
      <c r="N2303">
        <v>0</v>
      </c>
      <c r="O2303">
        <v>1</v>
      </c>
      <c r="P2303" s="70" t="s">
        <v>553</v>
      </c>
      <c r="Q2303">
        <v>0</v>
      </c>
      <c r="R2303">
        <v>0</v>
      </c>
    </row>
    <row r="2304" spans="1:18" x14ac:dyDescent="0.25">
      <c r="A2304">
        <v>2306</v>
      </c>
      <c r="B2304" s="31" t="s">
        <v>9163</v>
      </c>
      <c r="C2304" s="70" t="s">
        <v>5078</v>
      </c>
      <c r="D2304" s="70" t="s">
        <v>34</v>
      </c>
      <c r="E2304" s="70" t="s">
        <v>2485</v>
      </c>
      <c r="F2304" s="70" t="s">
        <v>2415</v>
      </c>
      <c r="G2304" s="70" t="s">
        <v>582</v>
      </c>
      <c r="H2304" s="70" t="s">
        <v>222</v>
      </c>
      <c r="I2304" s="70" t="s">
        <v>24</v>
      </c>
      <c r="J2304">
        <v>0.24199999999999999</v>
      </c>
      <c r="K2304">
        <v>0</v>
      </c>
      <c r="L2304">
        <v>24</v>
      </c>
      <c r="M2304">
        <v>0</v>
      </c>
      <c r="N2304">
        <v>0</v>
      </c>
      <c r="O2304">
        <v>1</v>
      </c>
      <c r="P2304" s="70" t="s">
        <v>553</v>
      </c>
      <c r="Q2304">
        <v>0</v>
      </c>
      <c r="R2304">
        <v>0</v>
      </c>
    </row>
    <row r="2305" spans="1:18" x14ac:dyDescent="0.25">
      <c r="A2305">
        <v>2307</v>
      </c>
      <c r="B2305" s="31" t="s">
        <v>9164</v>
      </c>
      <c r="C2305" s="70" t="s">
        <v>5079</v>
      </c>
      <c r="D2305" s="70" t="s">
        <v>34</v>
      </c>
      <c r="E2305" s="70" t="s">
        <v>2485</v>
      </c>
      <c r="F2305" s="70" t="s">
        <v>2415</v>
      </c>
      <c r="G2305" s="70" t="s">
        <v>582</v>
      </c>
      <c r="H2305" s="70" t="s">
        <v>222</v>
      </c>
      <c r="I2305" s="70" t="s">
        <v>24</v>
      </c>
      <c r="J2305">
        <v>0.24199999999999999</v>
      </c>
      <c r="K2305">
        <v>0</v>
      </c>
      <c r="L2305">
        <v>24</v>
      </c>
      <c r="M2305">
        <v>0</v>
      </c>
      <c r="N2305">
        <v>0</v>
      </c>
      <c r="O2305">
        <v>1</v>
      </c>
      <c r="P2305" s="70" t="s">
        <v>553</v>
      </c>
      <c r="Q2305">
        <v>0</v>
      </c>
      <c r="R2305">
        <v>0</v>
      </c>
    </row>
    <row r="2306" spans="1:18" x14ac:dyDescent="0.25">
      <c r="A2306">
        <v>2308</v>
      </c>
      <c r="B2306" s="31" t="s">
        <v>9165</v>
      </c>
      <c r="C2306" s="70" t="s">
        <v>5080</v>
      </c>
      <c r="D2306" s="70" t="s">
        <v>34</v>
      </c>
      <c r="E2306" s="70" t="s">
        <v>2485</v>
      </c>
      <c r="F2306" s="70" t="s">
        <v>2415</v>
      </c>
      <c r="G2306" s="70" t="s">
        <v>582</v>
      </c>
      <c r="H2306" s="70" t="s">
        <v>222</v>
      </c>
      <c r="I2306" s="70" t="s">
        <v>24</v>
      </c>
      <c r="J2306">
        <v>0.216</v>
      </c>
      <c r="K2306">
        <v>2E-3</v>
      </c>
      <c r="L2306">
        <v>24</v>
      </c>
      <c r="M2306">
        <v>0</v>
      </c>
      <c r="N2306">
        <v>0</v>
      </c>
      <c r="O2306">
        <v>1</v>
      </c>
      <c r="P2306" s="70" t="s">
        <v>553</v>
      </c>
      <c r="Q2306">
        <v>0</v>
      </c>
      <c r="R2306">
        <v>0</v>
      </c>
    </row>
    <row r="2307" spans="1:18" x14ac:dyDescent="0.25">
      <c r="A2307">
        <v>2309</v>
      </c>
      <c r="B2307" s="31" t="s">
        <v>9166</v>
      </c>
      <c r="C2307" s="70" t="s">
        <v>5081</v>
      </c>
      <c r="D2307" s="70" t="s">
        <v>34</v>
      </c>
      <c r="E2307" s="70" t="s">
        <v>2485</v>
      </c>
      <c r="F2307" s="70" t="s">
        <v>2415</v>
      </c>
      <c r="G2307" s="70" t="s">
        <v>582</v>
      </c>
      <c r="H2307" s="70" t="s">
        <v>1524</v>
      </c>
      <c r="I2307" s="70" t="s">
        <v>24</v>
      </c>
      <c r="J2307">
        <v>0.11</v>
      </c>
      <c r="K2307">
        <v>1E-3</v>
      </c>
      <c r="L2307">
        <v>28</v>
      </c>
      <c r="M2307">
        <v>0</v>
      </c>
      <c r="N2307">
        <v>0</v>
      </c>
      <c r="O2307">
        <v>1</v>
      </c>
      <c r="P2307" s="70" t="s">
        <v>553</v>
      </c>
      <c r="Q2307">
        <v>0</v>
      </c>
      <c r="R2307">
        <v>0</v>
      </c>
    </row>
    <row r="2308" spans="1:18" x14ac:dyDescent="0.25">
      <c r="A2308">
        <v>2310</v>
      </c>
      <c r="B2308" s="31" t="s">
        <v>9167</v>
      </c>
      <c r="C2308" s="70" t="s">
        <v>3984</v>
      </c>
      <c r="D2308" s="70" t="s">
        <v>34</v>
      </c>
      <c r="E2308" s="70" t="s">
        <v>2699</v>
      </c>
      <c r="F2308" s="70" t="s">
        <v>4049</v>
      </c>
      <c r="G2308" s="70" t="s">
        <v>1525</v>
      </c>
      <c r="H2308" s="70" t="s">
        <v>90</v>
      </c>
      <c r="I2308" s="70" t="s">
        <v>24</v>
      </c>
      <c r="J2308">
        <v>0.17499999999999999</v>
      </c>
      <c r="K2308">
        <v>1E-3</v>
      </c>
      <c r="L2308">
        <v>24</v>
      </c>
      <c r="M2308">
        <v>0</v>
      </c>
      <c r="N2308">
        <v>0</v>
      </c>
      <c r="O2308">
        <v>1</v>
      </c>
      <c r="P2308" s="70" t="s">
        <v>553</v>
      </c>
      <c r="Q2308">
        <v>0</v>
      </c>
      <c r="R2308">
        <v>0</v>
      </c>
    </row>
    <row r="2309" spans="1:18" x14ac:dyDescent="0.25">
      <c r="A2309">
        <v>2311</v>
      </c>
      <c r="B2309" s="31" t="s">
        <v>9168</v>
      </c>
      <c r="C2309" s="70" t="s">
        <v>5082</v>
      </c>
      <c r="D2309" s="70" t="s">
        <v>34</v>
      </c>
      <c r="E2309" s="70" t="s">
        <v>2485</v>
      </c>
      <c r="F2309" s="70" t="s">
        <v>2415</v>
      </c>
      <c r="G2309" s="70" t="s">
        <v>582</v>
      </c>
      <c r="H2309" s="70" t="s">
        <v>228</v>
      </c>
      <c r="I2309" s="70" t="s">
        <v>24</v>
      </c>
      <c r="J2309">
        <v>0.114583333333333</v>
      </c>
      <c r="K2309">
        <v>0</v>
      </c>
      <c r="L2309">
        <v>48</v>
      </c>
      <c r="M2309">
        <v>0</v>
      </c>
      <c r="N2309">
        <v>0</v>
      </c>
      <c r="O2309">
        <v>1</v>
      </c>
      <c r="P2309" s="70" t="s">
        <v>553</v>
      </c>
      <c r="Q2309">
        <v>0</v>
      </c>
      <c r="R2309">
        <v>0</v>
      </c>
    </row>
    <row r="2310" spans="1:18" x14ac:dyDescent="0.25">
      <c r="A2310">
        <v>2312</v>
      </c>
      <c r="B2310" s="31" t="s">
        <v>9169</v>
      </c>
      <c r="C2310" s="70" t="s">
        <v>5083</v>
      </c>
      <c r="D2310" s="70" t="s">
        <v>34</v>
      </c>
      <c r="E2310" s="70" t="s">
        <v>2485</v>
      </c>
      <c r="F2310" s="70" t="s">
        <v>2415</v>
      </c>
      <c r="G2310" s="70" t="s">
        <v>582</v>
      </c>
      <c r="H2310" s="70" t="s">
        <v>222</v>
      </c>
      <c r="I2310" s="70" t="s">
        <v>24</v>
      </c>
      <c r="J2310">
        <v>3.9E-2</v>
      </c>
      <c r="K2310">
        <v>0</v>
      </c>
      <c r="L2310">
        <v>24</v>
      </c>
      <c r="M2310">
        <v>0</v>
      </c>
      <c r="N2310">
        <v>0</v>
      </c>
      <c r="O2310">
        <v>1</v>
      </c>
      <c r="P2310" s="70" t="s">
        <v>553</v>
      </c>
      <c r="Q2310">
        <v>0</v>
      </c>
      <c r="R2310">
        <v>0</v>
      </c>
    </row>
    <row r="2311" spans="1:18" x14ac:dyDescent="0.25">
      <c r="A2311">
        <v>2313</v>
      </c>
      <c r="B2311" s="31" t="s">
        <v>9170</v>
      </c>
      <c r="C2311" s="70" t="s">
        <v>1526</v>
      </c>
      <c r="D2311" s="70" t="s">
        <v>881</v>
      </c>
      <c r="E2311" s="70" t="s">
        <v>2450</v>
      </c>
      <c r="F2311" s="70" t="s">
        <v>2451</v>
      </c>
      <c r="G2311" s="70" t="s">
        <v>35</v>
      </c>
      <c r="H2311" s="70" t="s">
        <v>23</v>
      </c>
      <c r="I2311" s="70" t="s">
        <v>24</v>
      </c>
      <c r="J2311">
        <v>0.3</v>
      </c>
      <c r="K2311">
        <v>1E-3</v>
      </c>
      <c r="L2311">
        <v>1</v>
      </c>
      <c r="M2311">
        <v>0</v>
      </c>
      <c r="N2311">
        <v>0</v>
      </c>
      <c r="O2311">
        <v>1</v>
      </c>
      <c r="P2311" s="70" t="s">
        <v>188</v>
      </c>
      <c r="Q2311">
        <v>0</v>
      </c>
      <c r="R2311">
        <v>0</v>
      </c>
    </row>
    <row r="2312" spans="1:18" x14ac:dyDescent="0.25">
      <c r="A2312">
        <v>2314</v>
      </c>
      <c r="B2312" s="31" t="s">
        <v>9171</v>
      </c>
      <c r="C2312" s="70" t="s">
        <v>1527</v>
      </c>
      <c r="D2312" s="70" t="s">
        <v>881</v>
      </c>
      <c r="E2312" s="70" t="s">
        <v>2450</v>
      </c>
      <c r="F2312" s="70" t="s">
        <v>2451</v>
      </c>
      <c r="G2312" s="70" t="s">
        <v>35</v>
      </c>
      <c r="H2312" s="70" t="s">
        <v>23</v>
      </c>
      <c r="I2312" s="70" t="s">
        <v>24</v>
      </c>
      <c r="J2312">
        <v>0.3</v>
      </c>
      <c r="K2312">
        <v>5.0000000000000001E-3</v>
      </c>
      <c r="L2312">
        <v>1</v>
      </c>
      <c r="M2312">
        <v>0</v>
      </c>
      <c r="N2312">
        <v>0</v>
      </c>
      <c r="O2312">
        <v>1</v>
      </c>
      <c r="P2312" s="70" t="s">
        <v>188</v>
      </c>
      <c r="Q2312">
        <v>0</v>
      </c>
      <c r="R2312">
        <v>0</v>
      </c>
    </row>
    <row r="2313" spans="1:18" x14ac:dyDescent="0.25">
      <c r="A2313">
        <v>2315</v>
      </c>
      <c r="B2313" s="31" t="s">
        <v>9172</v>
      </c>
      <c r="C2313" s="70" t="s">
        <v>1528</v>
      </c>
      <c r="D2313" s="70" t="s">
        <v>39</v>
      </c>
      <c r="E2313" s="70" t="s">
        <v>2454</v>
      </c>
      <c r="F2313" s="70" t="s">
        <v>2571</v>
      </c>
      <c r="G2313" s="70" t="s">
        <v>1529</v>
      </c>
      <c r="H2313" s="70" t="s">
        <v>59</v>
      </c>
      <c r="I2313" s="70" t="s">
        <v>24</v>
      </c>
      <c r="J2313">
        <v>0.75</v>
      </c>
      <c r="K2313">
        <v>0</v>
      </c>
      <c r="L2313">
        <v>12</v>
      </c>
      <c r="M2313">
        <v>0</v>
      </c>
      <c r="N2313">
        <v>0</v>
      </c>
      <c r="O2313">
        <v>1</v>
      </c>
      <c r="P2313" s="70" t="s">
        <v>336</v>
      </c>
      <c r="Q2313">
        <v>0</v>
      </c>
      <c r="R2313">
        <v>0</v>
      </c>
    </row>
    <row r="2314" spans="1:18" x14ac:dyDescent="0.25">
      <c r="A2314">
        <v>2316</v>
      </c>
      <c r="B2314" s="31" t="s">
        <v>9173</v>
      </c>
      <c r="C2314" s="70" t="s">
        <v>1530</v>
      </c>
      <c r="D2314" s="70" t="s">
        <v>39</v>
      </c>
      <c r="E2314" s="70" t="s">
        <v>4444</v>
      </c>
      <c r="F2314" s="70" t="s">
        <v>2736</v>
      </c>
      <c r="G2314" s="70" t="s">
        <v>5084</v>
      </c>
      <c r="H2314" s="70" t="s">
        <v>103</v>
      </c>
      <c r="I2314" s="70" t="s">
        <v>24</v>
      </c>
      <c r="J2314">
        <v>1</v>
      </c>
      <c r="K2314">
        <v>1.856E-3</v>
      </c>
      <c r="L2314">
        <v>12</v>
      </c>
      <c r="M2314">
        <v>0</v>
      </c>
      <c r="N2314">
        <v>0</v>
      </c>
      <c r="O2314">
        <v>1</v>
      </c>
      <c r="P2314" s="70" t="s">
        <v>336</v>
      </c>
      <c r="Q2314">
        <v>0</v>
      </c>
      <c r="R2314">
        <v>0</v>
      </c>
    </row>
    <row r="2315" spans="1:18" x14ac:dyDescent="0.25">
      <c r="A2315">
        <v>2317</v>
      </c>
      <c r="B2315" s="31" t="s">
        <v>9174</v>
      </c>
      <c r="C2315" s="70" t="s">
        <v>2869</v>
      </c>
      <c r="D2315" s="70" t="s">
        <v>166</v>
      </c>
      <c r="E2315" s="70" t="s">
        <v>4422</v>
      </c>
      <c r="F2315" s="70" t="s">
        <v>2424</v>
      </c>
      <c r="G2315" s="70" t="s">
        <v>4423</v>
      </c>
      <c r="H2315" s="70" t="s">
        <v>228</v>
      </c>
      <c r="I2315" s="70" t="s">
        <v>24</v>
      </c>
      <c r="J2315">
        <v>0.16</v>
      </c>
      <c r="K2315">
        <v>1E-3</v>
      </c>
      <c r="L2315">
        <v>48</v>
      </c>
      <c r="M2315">
        <v>0</v>
      </c>
      <c r="N2315">
        <v>0</v>
      </c>
      <c r="O2315">
        <v>1</v>
      </c>
      <c r="P2315" s="70" t="s">
        <v>91</v>
      </c>
      <c r="Q2315">
        <v>0</v>
      </c>
      <c r="R2315">
        <v>0</v>
      </c>
    </row>
    <row r="2316" spans="1:18" x14ac:dyDescent="0.25">
      <c r="A2316">
        <v>2318</v>
      </c>
      <c r="B2316" s="31" t="s">
        <v>9175</v>
      </c>
      <c r="C2316" s="70" t="s">
        <v>5085</v>
      </c>
      <c r="D2316" s="70" t="s">
        <v>31</v>
      </c>
      <c r="E2316" s="70" t="s">
        <v>4110</v>
      </c>
      <c r="F2316" s="70" t="s">
        <v>2378</v>
      </c>
      <c r="G2316" s="70" t="s">
        <v>4048</v>
      </c>
      <c r="H2316" s="70" t="s">
        <v>29</v>
      </c>
      <c r="I2316" s="70" t="s">
        <v>29</v>
      </c>
      <c r="J2316">
        <v>1</v>
      </c>
      <c r="K2316">
        <v>1E-3</v>
      </c>
      <c r="L2316">
        <v>1</v>
      </c>
      <c r="M2316">
        <v>0</v>
      </c>
      <c r="N2316">
        <v>0</v>
      </c>
      <c r="O2316">
        <v>0</v>
      </c>
      <c r="P2316" s="70" t="s">
        <v>32</v>
      </c>
      <c r="Q2316">
        <v>0</v>
      </c>
      <c r="R2316">
        <v>0</v>
      </c>
    </row>
    <row r="2317" spans="1:18" x14ac:dyDescent="0.25">
      <c r="A2317">
        <v>2319</v>
      </c>
      <c r="B2317" s="31" t="s">
        <v>9176</v>
      </c>
      <c r="C2317" s="70" t="s">
        <v>5086</v>
      </c>
      <c r="D2317" s="70" t="s">
        <v>540</v>
      </c>
      <c r="E2317" s="70" t="s">
        <v>5087</v>
      </c>
      <c r="F2317" s="70" t="s">
        <v>5088</v>
      </c>
      <c r="G2317" s="70" t="s">
        <v>310</v>
      </c>
      <c r="H2317" s="70" t="s">
        <v>59</v>
      </c>
      <c r="I2317" s="70" t="s">
        <v>24</v>
      </c>
      <c r="J2317">
        <v>0.3</v>
      </c>
      <c r="K2317">
        <v>1E-3</v>
      </c>
      <c r="L2317">
        <v>12</v>
      </c>
      <c r="M2317">
        <v>0</v>
      </c>
      <c r="N2317">
        <v>0</v>
      </c>
      <c r="O2317">
        <v>1</v>
      </c>
      <c r="P2317" s="70" t="s">
        <v>553</v>
      </c>
      <c r="Q2317">
        <v>0</v>
      </c>
      <c r="R2317">
        <v>0</v>
      </c>
    </row>
    <row r="2318" spans="1:18" x14ac:dyDescent="0.25">
      <c r="A2318">
        <v>2320</v>
      </c>
      <c r="B2318" s="31" t="s">
        <v>9177</v>
      </c>
      <c r="C2318" s="70" t="s">
        <v>5089</v>
      </c>
      <c r="D2318" s="70" t="s">
        <v>540</v>
      </c>
      <c r="E2318" s="70" t="s">
        <v>5087</v>
      </c>
      <c r="F2318" s="70" t="s">
        <v>5088</v>
      </c>
      <c r="G2318" s="70" t="s">
        <v>310</v>
      </c>
      <c r="H2318" s="70" t="s">
        <v>59</v>
      </c>
      <c r="I2318" s="70" t="s">
        <v>24</v>
      </c>
      <c r="J2318">
        <v>0.3</v>
      </c>
      <c r="K2318">
        <v>0</v>
      </c>
      <c r="L2318">
        <v>12</v>
      </c>
      <c r="M2318">
        <v>0</v>
      </c>
      <c r="N2318">
        <v>0</v>
      </c>
      <c r="O2318">
        <v>1</v>
      </c>
      <c r="P2318" s="70" t="s">
        <v>553</v>
      </c>
      <c r="Q2318">
        <v>0</v>
      </c>
      <c r="R2318">
        <v>0</v>
      </c>
    </row>
    <row r="2319" spans="1:18" x14ac:dyDescent="0.25">
      <c r="A2319">
        <v>2321</v>
      </c>
      <c r="B2319" s="31" t="s">
        <v>9178</v>
      </c>
      <c r="C2319" s="70" t="s">
        <v>5090</v>
      </c>
      <c r="D2319" s="70" t="s">
        <v>540</v>
      </c>
      <c r="E2319" s="70" t="s">
        <v>5087</v>
      </c>
      <c r="F2319" s="70" t="s">
        <v>5088</v>
      </c>
      <c r="G2319" s="70" t="s">
        <v>310</v>
      </c>
      <c r="H2319" s="70" t="s">
        <v>59</v>
      </c>
      <c r="I2319" s="70" t="s">
        <v>24</v>
      </c>
      <c r="J2319">
        <v>0.3</v>
      </c>
      <c r="K2319">
        <v>1E-3</v>
      </c>
      <c r="L2319">
        <v>12</v>
      </c>
      <c r="M2319">
        <v>0</v>
      </c>
      <c r="N2319">
        <v>0</v>
      </c>
      <c r="O2319">
        <v>1</v>
      </c>
      <c r="P2319" s="70" t="s">
        <v>553</v>
      </c>
      <c r="Q2319">
        <v>0</v>
      </c>
      <c r="R2319">
        <v>0</v>
      </c>
    </row>
    <row r="2320" spans="1:18" x14ac:dyDescent="0.25">
      <c r="A2320">
        <v>2322</v>
      </c>
      <c r="B2320" s="31" t="s">
        <v>9179</v>
      </c>
      <c r="C2320" s="70" t="s">
        <v>5091</v>
      </c>
      <c r="D2320" s="70" t="s">
        <v>540</v>
      </c>
      <c r="E2320" s="70" t="s">
        <v>5087</v>
      </c>
      <c r="F2320" s="70" t="s">
        <v>5088</v>
      </c>
      <c r="G2320" s="70" t="s">
        <v>310</v>
      </c>
      <c r="H2320" s="70" t="s">
        <v>59</v>
      </c>
      <c r="I2320" s="70" t="s">
        <v>24</v>
      </c>
      <c r="J2320">
        <v>0.3</v>
      </c>
      <c r="K2320">
        <v>1E-3</v>
      </c>
      <c r="L2320">
        <v>12</v>
      </c>
      <c r="M2320">
        <v>0</v>
      </c>
      <c r="N2320">
        <v>0</v>
      </c>
      <c r="O2320">
        <v>1</v>
      </c>
      <c r="P2320" s="70" t="s">
        <v>553</v>
      </c>
      <c r="Q2320">
        <v>0</v>
      </c>
      <c r="R2320">
        <v>0</v>
      </c>
    </row>
    <row r="2321" spans="1:18" x14ac:dyDescent="0.25">
      <c r="A2321">
        <v>2323</v>
      </c>
      <c r="B2321" s="31" t="s">
        <v>9180</v>
      </c>
      <c r="C2321" s="70" t="s">
        <v>5092</v>
      </c>
      <c r="D2321" s="70" t="s">
        <v>540</v>
      </c>
      <c r="E2321" s="70" t="s">
        <v>5087</v>
      </c>
      <c r="F2321" s="70" t="s">
        <v>5088</v>
      </c>
      <c r="G2321" s="70" t="s">
        <v>310</v>
      </c>
      <c r="H2321" s="70" t="s">
        <v>59</v>
      </c>
      <c r="I2321" s="70" t="s">
        <v>24</v>
      </c>
      <c r="J2321">
        <v>0.25</v>
      </c>
      <c r="K2321">
        <v>0</v>
      </c>
      <c r="L2321">
        <v>12</v>
      </c>
      <c r="M2321">
        <v>0</v>
      </c>
      <c r="N2321">
        <v>0</v>
      </c>
      <c r="O2321">
        <v>1</v>
      </c>
      <c r="P2321" s="70" t="s">
        <v>553</v>
      </c>
      <c r="Q2321">
        <v>0</v>
      </c>
      <c r="R2321">
        <v>0</v>
      </c>
    </row>
    <row r="2322" spans="1:18" x14ac:dyDescent="0.25">
      <c r="A2322">
        <v>2324</v>
      </c>
      <c r="B2322" s="31" t="s">
        <v>9181</v>
      </c>
      <c r="C2322" s="70" t="s">
        <v>5093</v>
      </c>
      <c r="D2322" s="70" t="s">
        <v>540</v>
      </c>
      <c r="E2322" s="70" t="s">
        <v>5087</v>
      </c>
      <c r="F2322" s="70" t="s">
        <v>5088</v>
      </c>
      <c r="G2322" s="70" t="s">
        <v>310</v>
      </c>
      <c r="H2322" s="70" t="s">
        <v>59</v>
      </c>
      <c r="I2322" s="70" t="s">
        <v>24</v>
      </c>
      <c r="J2322">
        <v>0.25</v>
      </c>
      <c r="K2322">
        <v>2E-3</v>
      </c>
      <c r="L2322">
        <v>12</v>
      </c>
      <c r="M2322">
        <v>0</v>
      </c>
      <c r="N2322">
        <v>0</v>
      </c>
      <c r="O2322">
        <v>1</v>
      </c>
      <c r="P2322" s="70" t="s">
        <v>553</v>
      </c>
      <c r="Q2322">
        <v>0</v>
      </c>
      <c r="R2322">
        <v>0</v>
      </c>
    </row>
    <row r="2323" spans="1:18" x14ac:dyDescent="0.25">
      <c r="A2323">
        <v>2325</v>
      </c>
      <c r="B2323" s="31" t="s">
        <v>9182</v>
      </c>
      <c r="C2323" s="70" t="s">
        <v>1531</v>
      </c>
      <c r="D2323" s="70" t="s">
        <v>166</v>
      </c>
      <c r="E2323" s="70" t="s">
        <v>572</v>
      </c>
      <c r="F2323" s="70" t="s">
        <v>4684</v>
      </c>
      <c r="G2323" s="70" t="s">
        <v>310</v>
      </c>
      <c r="H2323" s="70" t="s">
        <v>222</v>
      </c>
      <c r="I2323" s="70" t="s">
        <v>24</v>
      </c>
      <c r="J2323">
        <v>0.2</v>
      </c>
      <c r="K2323">
        <v>2E-3</v>
      </c>
      <c r="L2323">
        <v>24</v>
      </c>
      <c r="M2323">
        <v>0</v>
      </c>
      <c r="N2323">
        <v>0</v>
      </c>
      <c r="O2323">
        <v>1</v>
      </c>
      <c r="P2323" s="70" t="s">
        <v>75</v>
      </c>
      <c r="Q2323">
        <v>0</v>
      </c>
      <c r="R2323">
        <v>0</v>
      </c>
    </row>
    <row r="2324" spans="1:18" x14ac:dyDescent="0.25">
      <c r="A2324">
        <v>2326</v>
      </c>
      <c r="B2324" s="31" t="s">
        <v>9183</v>
      </c>
      <c r="C2324" s="70" t="s">
        <v>1532</v>
      </c>
      <c r="D2324" s="70" t="s">
        <v>31</v>
      </c>
      <c r="E2324" s="70" t="s">
        <v>2377</v>
      </c>
      <c r="F2324" s="70" t="s">
        <v>2378</v>
      </c>
      <c r="G2324" s="70" t="s">
        <v>4048</v>
      </c>
      <c r="H2324" s="70" t="s">
        <v>29</v>
      </c>
      <c r="I2324" s="70" t="s">
        <v>29</v>
      </c>
      <c r="J2324">
        <v>1</v>
      </c>
      <c r="K2324">
        <v>0</v>
      </c>
      <c r="L2324">
        <v>1</v>
      </c>
      <c r="M2324">
        <v>0</v>
      </c>
      <c r="N2324">
        <v>0</v>
      </c>
      <c r="O2324">
        <v>1</v>
      </c>
      <c r="P2324" s="70" t="s">
        <v>32</v>
      </c>
      <c r="Q2324">
        <v>0</v>
      </c>
      <c r="R2324">
        <v>0</v>
      </c>
    </row>
    <row r="2325" spans="1:18" x14ac:dyDescent="0.25">
      <c r="A2325">
        <v>2327</v>
      </c>
      <c r="B2325" s="31" t="s">
        <v>9184</v>
      </c>
      <c r="C2325" s="70" t="s">
        <v>1533</v>
      </c>
      <c r="D2325" s="70" t="s">
        <v>881</v>
      </c>
      <c r="E2325" s="70" t="s">
        <v>2380</v>
      </c>
      <c r="F2325" s="70" t="s">
        <v>2381</v>
      </c>
      <c r="G2325" s="70" t="s">
        <v>35</v>
      </c>
      <c r="H2325" s="70" t="s">
        <v>23</v>
      </c>
      <c r="I2325" s="70" t="s">
        <v>24</v>
      </c>
      <c r="J2325">
        <v>3</v>
      </c>
      <c r="K2325">
        <v>5.0000000000000001E-3</v>
      </c>
      <c r="L2325">
        <v>1</v>
      </c>
      <c r="M2325">
        <v>0</v>
      </c>
      <c r="N2325">
        <v>0</v>
      </c>
      <c r="O2325">
        <v>1</v>
      </c>
      <c r="P2325" s="70" t="s">
        <v>188</v>
      </c>
      <c r="Q2325">
        <v>0</v>
      </c>
      <c r="R2325">
        <v>0</v>
      </c>
    </row>
    <row r="2326" spans="1:18" x14ac:dyDescent="0.25">
      <c r="A2326">
        <v>2328</v>
      </c>
      <c r="B2326" s="31" t="s">
        <v>9185</v>
      </c>
      <c r="C2326" s="70" t="s">
        <v>5094</v>
      </c>
      <c r="D2326" s="70" t="s">
        <v>881</v>
      </c>
      <c r="E2326" s="70" t="s">
        <v>2525</v>
      </c>
      <c r="F2326" s="70" t="s">
        <v>2526</v>
      </c>
      <c r="G2326" s="70" t="s">
        <v>35</v>
      </c>
      <c r="H2326" s="70" t="s">
        <v>23</v>
      </c>
      <c r="I2326" s="70" t="s">
        <v>24</v>
      </c>
      <c r="J2326">
        <v>3</v>
      </c>
      <c r="K2326">
        <v>5.0000000000000001E-3</v>
      </c>
      <c r="L2326">
        <v>1</v>
      </c>
      <c r="M2326">
        <v>0</v>
      </c>
      <c r="N2326">
        <v>0</v>
      </c>
      <c r="O2326">
        <v>1</v>
      </c>
      <c r="P2326" s="70" t="s">
        <v>188</v>
      </c>
      <c r="Q2326">
        <v>0</v>
      </c>
      <c r="R2326">
        <v>0</v>
      </c>
    </row>
    <row r="2327" spans="1:18" x14ac:dyDescent="0.25">
      <c r="A2327">
        <v>2329</v>
      </c>
      <c r="B2327" s="31" t="s">
        <v>9186</v>
      </c>
      <c r="C2327" s="70" t="s">
        <v>1534</v>
      </c>
      <c r="D2327" s="70" t="s">
        <v>57</v>
      </c>
      <c r="E2327" s="70" t="s">
        <v>2418</v>
      </c>
      <c r="F2327" s="70" t="s">
        <v>2419</v>
      </c>
      <c r="G2327" s="70" t="s">
        <v>89</v>
      </c>
      <c r="H2327" s="70" t="s">
        <v>40</v>
      </c>
      <c r="I2327" s="70" t="s">
        <v>24</v>
      </c>
      <c r="J2327">
        <v>1.6</v>
      </c>
      <c r="K2327">
        <v>2.673E-3</v>
      </c>
      <c r="L2327">
        <v>6</v>
      </c>
      <c r="M2327">
        <v>0</v>
      </c>
      <c r="N2327">
        <v>0</v>
      </c>
      <c r="O2327">
        <v>1</v>
      </c>
      <c r="P2327" s="70" t="s">
        <v>91</v>
      </c>
      <c r="Q2327">
        <v>0</v>
      </c>
      <c r="R2327">
        <v>0</v>
      </c>
    </row>
    <row r="2328" spans="1:18" x14ac:dyDescent="0.25">
      <c r="A2328">
        <v>2330</v>
      </c>
      <c r="B2328" s="31" t="s">
        <v>9187</v>
      </c>
      <c r="C2328" s="70" t="s">
        <v>1535</v>
      </c>
      <c r="D2328" s="70" t="s">
        <v>57</v>
      </c>
      <c r="E2328" s="70" t="s">
        <v>2418</v>
      </c>
      <c r="F2328" s="70" t="s">
        <v>2419</v>
      </c>
      <c r="G2328" s="70" t="s">
        <v>89</v>
      </c>
      <c r="H2328" s="70" t="s">
        <v>103</v>
      </c>
      <c r="I2328" s="70" t="s">
        <v>24</v>
      </c>
      <c r="J2328">
        <v>0.5</v>
      </c>
      <c r="K2328">
        <v>1.0237499999999999E-3</v>
      </c>
      <c r="L2328">
        <v>12</v>
      </c>
      <c r="M2328">
        <v>0</v>
      </c>
      <c r="N2328">
        <v>0</v>
      </c>
      <c r="O2328">
        <v>1</v>
      </c>
      <c r="P2328" s="70" t="s">
        <v>91</v>
      </c>
      <c r="Q2328">
        <v>0</v>
      </c>
      <c r="R2328">
        <v>0</v>
      </c>
    </row>
    <row r="2329" spans="1:18" x14ac:dyDescent="0.25">
      <c r="A2329">
        <v>2331</v>
      </c>
      <c r="B2329" s="31" t="s">
        <v>9188</v>
      </c>
      <c r="C2329" s="70" t="s">
        <v>1536</v>
      </c>
      <c r="D2329" s="70" t="s">
        <v>57</v>
      </c>
      <c r="E2329" s="70" t="s">
        <v>2418</v>
      </c>
      <c r="F2329" s="70" t="s">
        <v>2419</v>
      </c>
      <c r="G2329" s="70" t="s">
        <v>89</v>
      </c>
      <c r="H2329" s="70" t="s">
        <v>40</v>
      </c>
      <c r="I2329" s="70" t="s">
        <v>24</v>
      </c>
      <c r="J2329">
        <v>1.6</v>
      </c>
      <c r="K2329">
        <v>2.673E-3</v>
      </c>
      <c r="L2329">
        <v>6</v>
      </c>
      <c r="M2329">
        <v>0</v>
      </c>
      <c r="N2329">
        <v>0</v>
      </c>
      <c r="O2329">
        <v>1</v>
      </c>
      <c r="P2329" s="70" t="s">
        <v>91</v>
      </c>
      <c r="Q2329">
        <v>0</v>
      </c>
      <c r="R2329">
        <v>0</v>
      </c>
    </row>
    <row r="2330" spans="1:18" x14ac:dyDescent="0.25">
      <c r="A2330">
        <v>2332</v>
      </c>
      <c r="B2330" s="31" t="s">
        <v>9189</v>
      </c>
      <c r="C2330" s="70" t="s">
        <v>1537</v>
      </c>
      <c r="D2330" s="70" t="s">
        <v>57</v>
      </c>
      <c r="E2330" s="70" t="s">
        <v>2418</v>
      </c>
      <c r="F2330" s="70" t="s">
        <v>2419</v>
      </c>
      <c r="G2330" s="70" t="s">
        <v>89</v>
      </c>
      <c r="H2330" s="70" t="s">
        <v>103</v>
      </c>
      <c r="I2330" s="70" t="s">
        <v>24</v>
      </c>
      <c r="J2330">
        <v>0.53500000000000003</v>
      </c>
      <c r="K2330">
        <v>1.0237499999999999E-3</v>
      </c>
      <c r="L2330">
        <v>12</v>
      </c>
      <c r="M2330">
        <v>0</v>
      </c>
      <c r="N2330">
        <v>0</v>
      </c>
      <c r="O2330">
        <v>1</v>
      </c>
      <c r="P2330" s="70" t="s">
        <v>91</v>
      </c>
      <c r="Q2330">
        <v>0</v>
      </c>
      <c r="R2330">
        <v>0</v>
      </c>
    </row>
    <row r="2331" spans="1:18" x14ac:dyDescent="0.25">
      <c r="A2331">
        <v>2333</v>
      </c>
      <c r="B2331" s="31" t="s">
        <v>9190</v>
      </c>
      <c r="C2331" s="70" t="s">
        <v>1538</v>
      </c>
      <c r="D2331" s="70" t="s">
        <v>57</v>
      </c>
      <c r="E2331" s="70" t="s">
        <v>2418</v>
      </c>
      <c r="F2331" s="70" t="s">
        <v>2419</v>
      </c>
      <c r="G2331" s="70" t="s">
        <v>89</v>
      </c>
      <c r="H2331" s="70" t="s">
        <v>40</v>
      </c>
      <c r="I2331" s="70" t="s">
        <v>24</v>
      </c>
      <c r="J2331">
        <v>1.5</v>
      </c>
      <c r="K2331">
        <v>2.673E-3</v>
      </c>
      <c r="L2331">
        <v>6</v>
      </c>
      <c r="M2331">
        <v>0</v>
      </c>
      <c r="N2331">
        <v>0</v>
      </c>
      <c r="O2331">
        <v>1</v>
      </c>
      <c r="P2331" s="70" t="s">
        <v>91</v>
      </c>
      <c r="Q2331">
        <v>0</v>
      </c>
      <c r="R2331">
        <v>0</v>
      </c>
    </row>
    <row r="2332" spans="1:18" x14ac:dyDescent="0.25">
      <c r="A2332">
        <v>2334</v>
      </c>
      <c r="B2332" s="31" t="s">
        <v>9191</v>
      </c>
      <c r="C2332" s="70" t="s">
        <v>1539</v>
      </c>
      <c r="D2332" s="70" t="s">
        <v>57</v>
      </c>
      <c r="E2332" s="70" t="s">
        <v>2418</v>
      </c>
      <c r="F2332" s="70" t="s">
        <v>2419</v>
      </c>
      <c r="G2332" s="70" t="s">
        <v>89</v>
      </c>
      <c r="H2332" s="70" t="s">
        <v>103</v>
      </c>
      <c r="I2332" s="70" t="s">
        <v>24</v>
      </c>
      <c r="J2332">
        <v>0.5</v>
      </c>
      <c r="K2332">
        <v>1.0237499999999999E-3</v>
      </c>
      <c r="L2332">
        <v>12</v>
      </c>
      <c r="M2332">
        <v>0</v>
      </c>
      <c r="N2332">
        <v>0</v>
      </c>
      <c r="O2332">
        <v>1</v>
      </c>
      <c r="P2332" s="70" t="s">
        <v>91</v>
      </c>
      <c r="Q2332">
        <v>0</v>
      </c>
      <c r="R2332">
        <v>0</v>
      </c>
    </row>
    <row r="2333" spans="1:18" x14ac:dyDescent="0.25">
      <c r="A2333">
        <v>2335</v>
      </c>
      <c r="B2333" s="31" t="s">
        <v>9192</v>
      </c>
      <c r="C2333" s="70" t="s">
        <v>1540</v>
      </c>
      <c r="D2333" s="70" t="s">
        <v>57</v>
      </c>
      <c r="E2333" s="70" t="s">
        <v>2418</v>
      </c>
      <c r="F2333" s="70" t="s">
        <v>2419</v>
      </c>
      <c r="G2333" s="70" t="s">
        <v>89</v>
      </c>
      <c r="H2333" s="70" t="s">
        <v>40</v>
      </c>
      <c r="I2333" s="70" t="s">
        <v>24</v>
      </c>
      <c r="J2333">
        <v>1.5</v>
      </c>
      <c r="K2333">
        <v>2.673E-3</v>
      </c>
      <c r="L2333">
        <v>6</v>
      </c>
      <c r="M2333">
        <v>0</v>
      </c>
      <c r="N2333">
        <v>0</v>
      </c>
      <c r="O2333">
        <v>1</v>
      </c>
      <c r="P2333" s="70" t="s">
        <v>91</v>
      </c>
      <c r="Q2333">
        <v>0</v>
      </c>
      <c r="R2333">
        <v>0</v>
      </c>
    </row>
    <row r="2334" spans="1:18" x14ac:dyDescent="0.25">
      <c r="A2334">
        <v>2336</v>
      </c>
      <c r="B2334" s="31" t="s">
        <v>9193</v>
      </c>
      <c r="C2334" s="70" t="s">
        <v>1541</v>
      </c>
      <c r="D2334" s="70" t="s">
        <v>57</v>
      </c>
      <c r="E2334" s="70" t="s">
        <v>2418</v>
      </c>
      <c r="F2334" s="70" t="s">
        <v>2419</v>
      </c>
      <c r="G2334" s="70" t="s">
        <v>89</v>
      </c>
      <c r="H2334" s="70" t="s">
        <v>103</v>
      </c>
      <c r="I2334" s="70" t="s">
        <v>24</v>
      </c>
      <c r="J2334">
        <v>0.5</v>
      </c>
      <c r="K2334">
        <v>1.0237499999999999E-3</v>
      </c>
      <c r="L2334">
        <v>12</v>
      </c>
      <c r="M2334">
        <v>0</v>
      </c>
      <c r="N2334">
        <v>0</v>
      </c>
      <c r="O2334">
        <v>1</v>
      </c>
      <c r="P2334" s="70" t="s">
        <v>91</v>
      </c>
      <c r="Q2334">
        <v>0</v>
      </c>
      <c r="R2334">
        <v>0</v>
      </c>
    </row>
    <row r="2335" spans="1:18" x14ac:dyDescent="0.25">
      <c r="A2335">
        <v>2337</v>
      </c>
      <c r="B2335" s="31" t="s">
        <v>9194</v>
      </c>
      <c r="C2335" s="70" t="s">
        <v>1542</v>
      </c>
      <c r="D2335" s="70" t="s">
        <v>57</v>
      </c>
      <c r="E2335" s="70" t="s">
        <v>2418</v>
      </c>
      <c r="F2335" s="70" t="s">
        <v>2419</v>
      </c>
      <c r="G2335" s="70" t="s">
        <v>89</v>
      </c>
      <c r="H2335" s="70" t="s">
        <v>40</v>
      </c>
      <c r="I2335" s="70" t="s">
        <v>24</v>
      </c>
      <c r="J2335">
        <v>1.5</v>
      </c>
      <c r="K2335">
        <v>2.673E-3</v>
      </c>
      <c r="L2335">
        <v>6</v>
      </c>
      <c r="M2335">
        <v>0</v>
      </c>
      <c r="N2335">
        <v>0</v>
      </c>
      <c r="O2335">
        <v>1</v>
      </c>
      <c r="P2335" s="70" t="s">
        <v>91</v>
      </c>
      <c r="Q2335">
        <v>0</v>
      </c>
      <c r="R2335">
        <v>0</v>
      </c>
    </row>
    <row r="2336" spans="1:18" x14ac:dyDescent="0.25">
      <c r="A2336">
        <v>2338</v>
      </c>
      <c r="B2336" s="31" t="s">
        <v>9195</v>
      </c>
      <c r="C2336" s="70" t="s">
        <v>1543</v>
      </c>
      <c r="D2336" s="70" t="s">
        <v>57</v>
      </c>
      <c r="E2336" s="70" t="s">
        <v>2418</v>
      </c>
      <c r="F2336" s="70" t="s">
        <v>2419</v>
      </c>
      <c r="G2336" s="70" t="s">
        <v>89</v>
      </c>
      <c r="H2336" s="70" t="s">
        <v>103</v>
      </c>
      <c r="I2336" s="70" t="s">
        <v>24</v>
      </c>
      <c r="J2336">
        <v>0.5</v>
      </c>
      <c r="K2336">
        <v>8.2799999999999996E-4</v>
      </c>
      <c r="L2336">
        <v>12</v>
      </c>
      <c r="M2336">
        <v>0</v>
      </c>
      <c r="N2336">
        <v>0</v>
      </c>
      <c r="O2336">
        <v>1</v>
      </c>
      <c r="P2336" s="70" t="s">
        <v>91</v>
      </c>
      <c r="Q2336">
        <v>0</v>
      </c>
      <c r="R2336">
        <v>0</v>
      </c>
    </row>
    <row r="2337" spans="1:18" x14ac:dyDescent="0.25">
      <c r="A2337">
        <v>2339</v>
      </c>
      <c r="B2337" s="31" t="s">
        <v>9196</v>
      </c>
      <c r="C2337" s="70" t="s">
        <v>1544</v>
      </c>
      <c r="D2337" s="70" t="s">
        <v>57</v>
      </c>
      <c r="E2337" s="70" t="s">
        <v>2418</v>
      </c>
      <c r="F2337" s="70" t="s">
        <v>2419</v>
      </c>
      <c r="G2337" s="70" t="s">
        <v>89</v>
      </c>
      <c r="H2337" s="70" t="s">
        <v>40</v>
      </c>
      <c r="I2337" s="70" t="s">
        <v>24</v>
      </c>
      <c r="J2337">
        <v>1.5</v>
      </c>
      <c r="K2337">
        <v>2.673E-3</v>
      </c>
      <c r="L2337">
        <v>6</v>
      </c>
      <c r="M2337">
        <v>0</v>
      </c>
      <c r="N2337">
        <v>0</v>
      </c>
      <c r="O2337">
        <v>1</v>
      </c>
      <c r="P2337" s="70" t="s">
        <v>91</v>
      </c>
      <c r="Q2337">
        <v>0</v>
      </c>
      <c r="R2337">
        <v>0</v>
      </c>
    </row>
    <row r="2338" spans="1:18" x14ac:dyDescent="0.25">
      <c r="A2338">
        <v>2340</v>
      </c>
      <c r="B2338" s="31" t="s">
        <v>9197</v>
      </c>
      <c r="C2338" s="70" t="s">
        <v>1545</v>
      </c>
      <c r="D2338" s="70" t="s">
        <v>57</v>
      </c>
      <c r="E2338" s="70" t="s">
        <v>2418</v>
      </c>
      <c r="F2338" s="70" t="s">
        <v>2419</v>
      </c>
      <c r="G2338" s="70" t="s">
        <v>89</v>
      </c>
      <c r="H2338" s="70" t="s">
        <v>103</v>
      </c>
      <c r="I2338" s="70" t="s">
        <v>24</v>
      </c>
      <c r="J2338">
        <v>0.5</v>
      </c>
      <c r="K2338">
        <v>8.2799999999999996E-4</v>
      </c>
      <c r="L2338">
        <v>12</v>
      </c>
      <c r="M2338">
        <v>0</v>
      </c>
      <c r="N2338">
        <v>0</v>
      </c>
      <c r="O2338">
        <v>1</v>
      </c>
      <c r="P2338" s="70" t="s">
        <v>91</v>
      </c>
      <c r="Q2338">
        <v>0</v>
      </c>
      <c r="R2338">
        <v>0</v>
      </c>
    </row>
    <row r="2339" spans="1:18" x14ac:dyDescent="0.25">
      <c r="A2339">
        <v>2341</v>
      </c>
      <c r="B2339" s="31" t="s">
        <v>9198</v>
      </c>
      <c r="C2339" s="70" t="s">
        <v>5095</v>
      </c>
      <c r="D2339" s="70" t="s">
        <v>2803</v>
      </c>
      <c r="E2339" s="70" t="s">
        <v>4128</v>
      </c>
      <c r="F2339" s="70" t="s">
        <v>5046</v>
      </c>
      <c r="G2339" s="70" t="s">
        <v>5096</v>
      </c>
      <c r="H2339" s="70" t="s">
        <v>307</v>
      </c>
      <c r="I2339" s="70" t="s">
        <v>24</v>
      </c>
      <c r="J2339">
        <v>0.25</v>
      </c>
      <c r="K2339">
        <v>0</v>
      </c>
      <c r="L2339">
        <v>18</v>
      </c>
      <c r="M2339">
        <v>0</v>
      </c>
      <c r="N2339">
        <v>0</v>
      </c>
      <c r="O2339">
        <v>1</v>
      </c>
      <c r="P2339" s="70" t="s">
        <v>336</v>
      </c>
      <c r="Q2339">
        <v>0</v>
      </c>
      <c r="R2339">
        <v>0</v>
      </c>
    </row>
    <row r="2340" spans="1:18" x14ac:dyDescent="0.25">
      <c r="A2340">
        <v>2342</v>
      </c>
      <c r="B2340" s="31" t="s">
        <v>9199</v>
      </c>
      <c r="C2340" s="70" t="s">
        <v>1546</v>
      </c>
      <c r="D2340" s="70" t="s">
        <v>39</v>
      </c>
      <c r="E2340" s="70" t="s">
        <v>4444</v>
      </c>
      <c r="F2340" s="70" t="s">
        <v>2736</v>
      </c>
      <c r="G2340" s="70" t="s">
        <v>1458</v>
      </c>
      <c r="H2340" s="70" t="s">
        <v>59</v>
      </c>
      <c r="I2340" s="70" t="s">
        <v>24</v>
      </c>
      <c r="J2340">
        <v>1</v>
      </c>
      <c r="K2340">
        <v>2.088E-3</v>
      </c>
      <c r="L2340">
        <v>12</v>
      </c>
      <c r="M2340">
        <v>0</v>
      </c>
      <c r="N2340">
        <v>0</v>
      </c>
      <c r="O2340">
        <v>1</v>
      </c>
      <c r="P2340" s="70" t="s">
        <v>336</v>
      </c>
      <c r="Q2340">
        <v>0</v>
      </c>
      <c r="R2340">
        <v>0</v>
      </c>
    </row>
    <row r="2341" spans="1:18" x14ac:dyDescent="0.25">
      <c r="A2341">
        <v>2343</v>
      </c>
      <c r="B2341" s="31" t="s">
        <v>9200</v>
      </c>
      <c r="C2341" s="70" t="s">
        <v>11980</v>
      </c>
      <c r="D2341" s="70" t="s">
        <v>21</v>
      </c>
      <c r="E2341" s="70" t="s">
        <v>2432</v>
      </c>
      <c r="F2341" s="70" t="s">
        <v>4072</v>
      </c>
      <c r="G2341" s="70" t="s">
        <v>203</v>
      </c>
      <c r="H2341" s="70" t="s">
        <v>29</v>
      </c>
      <c r="I2341" s="70" t="s">
        <v>29</v>
      </c>
      <c r="J2341">
        <v>1</v>
      </c>
      <c r="K2341">
        <v>1E-3</v>
      </c>
      <c r="L2341">
        <v>1</v>
      </c>
      <c r="M2341">
        <v>0</v>
      </c>
      <c r="N2341">
        <v>0</v>
      </c>
      <c r="O2341">
        <v>1</v>
      </c>
      <c r="P2341" s="70" t="s">
        <v>25</v>
      </c>
      <c r="Q2341">
        <v>0</v>
      </c>
      <c r="R2341">
        <v>0</v>
      </c>
    </row>
    <row r="2342" spans="1:18" x14ac:dyDescent="0.25">
      <c r="A2342">
        <v>2344</v>
      </c>
      <c r="B2342" s="31" t="s">
        <v>9201</v>
      </c>
      <c r="C2342" s="70" t="s">
        <v>5097</v>
      </c>
      <c r="D2342" s="70" t="s">
        <v>881</v>
      </c>
      <c r="E2342" s="70" t="s">
        <v>2525</v>
      </c>
      <c r="F2342" s="70" t="s">
        <v>2529</v>
      </c>
      <c r="G2342" s="70" t="s">
        <v>35</v>
      </c>
      <c r="H2342" s="70" t="s">
        <v>23</v>
      </c>
      <c r="I2342" s="70" t="s">
        <v>24</v>
      </c>
      <c r="J2342">
        <v>3</v>
      </c>
      <c r="K2342">
        <v>5.0000000000000001E-3</v>
      </c>
      <c r="L2342">
        <v>1</v>
      </c>
      <c r="M2342">
        <v>0</v>
      </c>
      <c r="N2342">
        <v>0</v>
      </c>
      <c r="O2342">
        <v>1</v>
      </c>
      <c r="P2342" s="70" t="s">
        <v>188</v>
      </c>
      <c r="Q2342">
        <v>0</v>
      </c>
      <c r="R2342">
        <v>0</v>
      </c>
    </row>
    <row r="2343" spans="1:18" x14ac:dyDescent="0.25">
      <c r="A2343">
        <v>2345</v>
      </c>
      <c r="B2343" s="31" t="s">
        <v>9202</v>
      </c>
      <c r="C2343" s="70" t="s">
        <v>5098</v>
      </c>
      <c r="D2343" s="70" t="s">
        <v>290</v>
      </c>
      <c r="E2343" s="70" t="s">
        <v>4271</v>
      </c>
      <c r="F2343" s="70" t="s">
        <v>291</v>
      </c>
      <c r="G2343" s="70" t="s">
        <v>4052</v>
      </c>
      <c r="H2343" s="70" t="s">
        <v>464</v>
      </c>
      <c r="I2343" s="70" t="s">
        <v>24</v>
      </c>
      <c r="J2343">
        <v>1</v>
      </c>
      <c r="K2343">
        <v>0</v>
      </c>
      <c r="L2343">
        <v>16</v>
      </c>
      <c r="M2343">
        <v>16</v>
      </c>
      <c r="N2343">
        <v>0</v>
      </c>
      <c r="O2343">
        <v>1</v>
      </c>
      <c r="P2343" s="70" t="s">
        <v>38</v>
      </c>
      <c r="Q2343">
        <v>0</v>
      </c>
      <c r="R2343">
        <v>0</v>
      </c>
    </row>
    <row r="2344" spans="1:18" x14ac:dyDescent="0.25">
      <c r="A2344">
        <v>2346</v>
      </c>
      <c r="B2344" s="31" t="s">
        <v>9203</v>
      </c>
      <c r="C2344" s="70" t="s">
        <v>1547</v>
      </c>
      <c r="D2344" s="70" t="s">
        <v>36</v>
      </c>
      <c r="E2344" s="70" t="s">
        <v>4418</v>
      </c>
      <c r="F2344" s="70" t="s">
        <v>4207</v>
      </c>
      <c r="G2344" s="70" t="s">
        <v>5099</v>
      </c>
      <c r="H2344" s="70" t="s">
        <v>90</v>
      </c>
      <c r="I2344" s="70" t="s">
        <v>24</v>
      </c>
      <c r="J2344">
        <v>0.45</v>
      </c>
      <c r="K2344">
        <v>1E-3</v>
      </c>
      <c r="L2344">
        <v>24</v>
      </c>
      <c r="M2344">
        <v>0</v>
      </c>
      <c r="N2344">
        <v>0</v>
      </c>
      <c r="O2344">
        <v>1</v>
      </c>
      <c r="P2344" s="70" t="s">
        <v>38</v>
      </c>
      <c r="Q2344">
        <v>0</v>
      </c>
      <c r="R2344">
        <v>0</v>
      </c>
    </row>
    <row r="2345" spans="1:18" x14ac:dyDescent="0.25">
      <c r="A2345">
        <v>2347</v>
      </c>
      <c r="B2345" s="31" t="s">
        <v>9204</v>
      </c>
      <c r="C2345" s="70" t="s">
        <v>1548</v>
      </c>
      <c r="D2345" s="70" t="s">
        <v>21</v>
      </c>
      <c r="E2345" s="70" t="s">
        <v>2266</v>
      </c>
      <c r="F2345" s="70" t="s">
        <v>121</v>
      </c>
      <c r="G2345" s="70" t="s">
        <v>1549</v>
      </c>
      <c r="H2345" s="70" t="s">
        <v>23</v>
      </c>
      <c r="I2345" s="70" t="s">
        <v>24</v>
      </c>
      <c r="J2345">
        <v>0.15</v>
      </c>
      <c r="K2345">
        <v>0</v>
      </c>
      <c r="L2345">
        <v>1</v>
      </c>
      <c r="M2345">
        <v>0</v>
      </c>
      <c r="N2345">
        <v>0</v>
      </c>
      <c r="O2345">
        <v>1</v>
      </c>
      <c r="P2345" s="70" t="s">
        <v>25</v>
      </c>
      <c r="Q2345">
        <v>0</v>
      </c>
      <c r="R2345">
        <v>0</v>
      </c>
    </row>
    <row r="2346" spans="1:18" x14ac:dyDescent="0.25">
      <c r="A2346">
        <v>2348</v>
      </c>
      <c r="B2346" s="31" t="s">
        <v>9205</v>
      </c>
      <c r="C2346" s="70" t="s">
        <v>1550</v>
      </c>
      <c r="D2346" s="70" t="s">
        <v>21</v>
      </c>
      <c r="E2346" s="70" t="s">
        <v>2266</v>
      </c>
      <c r="F2346" s="70" t="s">
        <v>121</v>
      </c>
      <c r="G2346" s="70" t="s">
        <v>1549</v>
      </c>
      <c r="H2346" s="70" t="s">
        <v>23</v>
      </c>
      <c r="I2346" s="70" t="s">
        <v>24</v>
      </c>
      <c r="J2346">
        <v>0.15</v>
      </c>
      <c r="K2346">
        <v>0</v>
      </c>
      <c r="L2346">
        <v>1</v>
      </c>
      <c r="M2346">
        <v>0</v>
      </c>
      <c r="N2346">
        <v>0</v>
      </c>
      <c r="O2346">
        <v>1</v>
      </c>
      <c r="P2346" s="70" t="s">
        <v>25</v>
      </c>
      <c r="Q2346">
        <v>0</v>
      </c>
      <c r="R2346">
        <v>0</v>
      </c>
    </row>
    <row r="2347" spans="1:18" x14ac:dyDescent="0.25">
      <c r="A2347">
        <v>2349</v>
      </c>
      <c r="B2347" s="31" t="s">
        <v>9206</v>
      </c>
      <c r="C2347" s="70" t="s">
        <v>1551</v>
      </c>
      <c r="D2347" s="70" t="s">
        <v>21</v>
      </c>
      <c r="E2347" s="70" t="s">
        <v>2266</v>
      </c>
      <c r="F2347" s="70" t="s">
        <v>4040</v>
      </c>
      <c r="G2347" s="70" t="s">
        <v>1549</v>
      </c>
      <c r="H2347" s="70" t="s">
        <v>23</v>
      </c>
      <c r="I2347" s="70" t="s">
        <v>24</v>
      </c>
      <c r="J2347">
        <v>0.15</v>
      </c>
      <c r="K2347">
        <v>0</v>
      </c>
      <c r="L2347">
        <v>1</v>
      </c>
      <c r="M2347">
        <v>0</v>
      </c>
      <c r="N2347">
        <v>0</v>
      </c>
      <c r="O2347">
        <v>1</v>
      </c>
      <c r="P2347" s="70" t="s">
        <v>25</v>
      </c>
      <c r="Q2347">
        <v>0</v>
      </c>
      <c r="R2347">
        <v>0</v>
      </c>
    </row>
    <row r="2348" spans="1:18" x14ac:dyDescent="0.25">
      <c r="A2348">
        <v>2350</v>
      </c>
      <c r="B2348" s="31" t="s">
        <v>9207</v>
      </c>
      <c r="C2348" s="70" t="s">
        <v>1552</v>
      </c>
      <c r="D2348" s="70" t="s">
        <v>21</v>
      </c>
      <c r="E2348" s="70" t="s">
        <v>2266</v>
      </c>
      <c r="F2348" s="70" t="s">
        <v>121</v>
      </c>
      <c r="G2348" s="70" t="s">
        <v>1549</v>
      </c>
      <c r="H2348" s="70" t="s">
        <v>23</v>
      </c>
      <c r="I2348" s="70" t="s">
        <v>24</v>
      </c>
      <c r="J2348">
        <v>0.14000000000000001</v>
      </c>
      <c r="K2348">
        <v>0</v>
      </c>
      <c r="L2348">
        <v>1</v>
      </c>
      <c r="M2348">
        <v>0</v>
      </c>
      <c r="N2348">
        <v>0</v>
      </c>
      <c r="O2348">
        <v>1</v>
      </c>
      <c r="P2348" s="70" t="s">
        <v>25</v>
      </c>
      <c r="Q2348">
        <v>0</v>
      </c>
      <c r="R2348">
        <v>0</v>
      </c>
    </row>
    <row r="2349" spans="1:18" x14ac:dyDescent="0.25">
      <c r="A2349">
        <v>2351</v>
      </c>
      <c r="B2349" s="31" t="s">
        <v>9208</v>
      </c>
      <c r="C2349" s="70" t="s">
        <v>1553</v>
      </c>
      <c r="D2349" s="70" t="s">
        <v>21</v>
      </c>
      <c r="E2349" s="70" t="s">
        <v>2266</v>
      </c>
      <c r="F2349" s="70" t="s">
        <v>121</v>
      </c>
      <c r="G2349" s="70" t="s">
        <v>1549</v>
      </c>
      <c r="H2349" s="70" t="s">
        <v>23</v>
      </c>
      <c r="I2349" s="70" t="s">
        <v>24</v>
      </c>
      <c r="J2349">
        <v>0.15</v>
      </c>
      <c r="K2349">
        <v>0</v>
      </c>
      <c r="L2349">
        <v>1</v>
      </c>
      <c r="M2349">
        <v>0</v>
      </c>
      <c r="N2349">
        <v>0</v>
      </c>
      <c r="O2349">
        <v>1</v>
      </c>
      <c r="P2349" s="70" t="s">
        <v>25</v>
      </c>
      <c r="Q2349">
        <v>0</v>
      </c>
      <c r="R2349">
        <v>0</v>
      </c>
    </row>
    <row r="2350" spans="1:18" x14ac:dyDescent="0.25">
      <c r="A2350">
        <v>2352</v>
      </c>
      <c r="B2350" s="31" t="s">
        <v>9209</v>
      </c>
      <c r="C2350" s="70" t="s">
        <v>1554</v>
      </c>
      <c r="D2350" s="70" t="s">
        <v>21</v>
      </c>
      <c r="E2350" s="70" t="s">
        <v>2432</v>
      </c>
      <c r="F2350" s="70" t="s">
        <v>2433</v>
      </c>
      <c r="G2350" s="70" t="s">
        <v>1555</v>
      </c>
      <c r="H2350" s="70" t="s">
        <v>1556</v>
      </c>
      <c r="I2350" s="70" t="s">
        <v>24</v>
      </c>
      <c r="J2350">
        <v>0.05</v>
      </c>
      <c r="K2350">
        <v>0</v>
      </c>
      <c r="L2350">
        <v>20</v>
      </c>
      <c r="M2350">
        <v>0</v>
      </c>
      <c r="N2350">
        <v>0</v>
      </c>
      <c r="O2350">
        <v>1</v>
      </c>
      <c r="P2350" s="70" t="s">
        <v>25</v>
      </c>
      <c r="Q2350">
        <v>0</v>
      </c>
      <c r="R2350">
        <v>0</v>
      </c>
    </row>
    <row r="2351" spans="1:18" x14ac:dyDescent="0.25">
      <c r="A2351">
        <v>2353</v>
      </c>
      <c r="B2351" s="31" t="s">
        <v>9210</v>
      </c>
      <c r="C2351" s="70" t="s">
        <v>5100</v>
      </c>
      <c r="D2351" s="70" t="s">
        <v>540</v>
      </c>
      <c r="E2351" s="70" t="s">
        <v>4481</v>
      </c>
      <c r="F2351" s="70" t="s">
        <v>5101</v>
      </c>
      <c r="G2351" s="70" t="s">
        <v>643</v>
      </c>
      <c r="H2351" s="70" t="s">
        <v>222</v>
      </c>
      <c r="I2351" s="70" t="s">
        <v>24</v>
      </c>
      <c r="J2351">
        <v>0.47</v>
      </c>
      <c r="K2351">
        <v>0</v>
      </c>
      <c r="L2351">
        <v>24</v>
      </c>
      <c r="M2351">
        <v>0</v>
      </c>
      <c r="N2351">
        <v>0</v>
      </c>
      <c r="O2351">
        <v>1</v>
      </c>
      <c r="P2351" s="70" t="s">
        <v>553</v>
      </c>
      <c r="Q2351">
        <v>0</v>
      </c>
      <c r="R2351">
        <v>0</v>
      </c>
    </row>
    <row r="2352" spans="1:18" x14ac:dyDescent="0.25">
      <c r="A2352">
        <v>2354</v>
      </c>
      <c r="B2352" s="31" t="s">
        <v>9211</v>
      </c>
      <c r="C2352" s="70" t="s">
        <v>6451</v>
      </c>
      <c r="D2352" s="70" t="s">
        <v>57</v>
      </c>
      <c r="E2352" s="70" t="s">
        <v>2418</v>
      </c>
      <c r="F2352" s="70" t="s">
        <v>2419</v>
      </c>
      <c r="G2352" s="70" t="s">
        <v>6452</v>
      </c>
      <c r="H2352" s="70" t="s">
        <v>222</v>
      </c>
      <c r="I2352" s="70" t="s">
        <v>24</v>
      </c>
      <c r="J2352">
        <v>0.25</v>
      </c>
      <c r="K2352">
        <v>2E-3</v>
      </c>
      <c r="L2352">
        <v>24</v>
      </c>
      <c r="M2352">
        <v>0</v>
      </c>
      <c r="N2352">
        <v>0</v>
      </c>
      <c r="O2352">
        <v>1</v>
      </c>
      <c r="P2352" s="70" t="s">
        <v>91</v>
      </c>
      <c r="Q2352">
        <v>0</v>
      </c>
      <c r="R2352">
        <v>0</v>
      </c>
    </row>
    <row r="2353" spans="1:18" x14ac:dyDescent="0.25">
      <c r="A2353">
        <v>2355</v>
      </c>
      <c r="B2353" s="31" t="s">
        <v>9212</v>
      </c>
      <c r="C2353" s="70" t="s">
        <v>6453</v>
      </c>
      <c r="D2353" s="70" t="s">
        <v>57</v>
      </c>
      <c r="E2353" s="70" t="s">
        <v>2418</v>
      </c>
      <c r="F2353" s="70" t="s">
        <v>2419</v>
      </c>
      <c r="G2353" s="70" t="s">
        <v>6452</v>
      </c>
      <c r="H2353" s="70" t="s">
        <v>222</v>
      </c>
      <c r="I2353" s="70" t="s">
        <v>24</v>
      </c>
      <c r="J2353">
        <v>0.25</v>
      </c>
      <c r="K2353">
        <v>2E-3</v>
      </c>
      <c r="L2353">
        <v>24</v>
      </c>
      <c r="M2353">
        <v>0</v>
      </c>
      <c r="N2353">
        <v>0</v>
      </c>
      <c r="O2353">
        <v>1</v>
      </c>
      <c r="P2353" s="70" t="s">
        <v>91</v>
      </c>
      <c r="Q2353">
        <v>0</v>
      </c>
      <c r="R2353">
        <v>0</v>
      </c>
    </row>
    <row r="2354" spans="1:18" x14ac:dyDescent="0.25">
      <c r="A2354">
        <v>2356</v>
      </c>
      <c r="B2354" s="31" t="s">
        <v>9213</v>
      </c>
      <c r="C2354" s="70" t="s">
        <v>6454</v>
      </c>
      <c r="D2354" s="70" t="s">
        <v>57</v>
      </c>
      <c r="E2354" s="70" t="s">
        <v>2418</v>
      </c>
      <c r="F2354" s="70" t="s">
        <v>2419</v>
      </c>
      <c r="G2354" s="70" t="s">
        <v>6452</v>
      </c>
      <c r="H2354" s="70" t="s">
        <v>222</v>
      </c>
      <c r="I2354" s="70" t="s">
        <v>24</v>
      </c>
      <c r="J2354">
        <v>0.25</v>
      </c>
      <c r="K2354">
        <v>2E-3</v>
      </c>
      <c r="L2354">
        <v>24</v>
      </c>
      <c r="M2354">
        <v>0</v>
      </c>
      <c r="N2354">
        <v>0</v>
      </c>
      <c r="O2354">
        <v>1</v>
      </c>
      <c r="P2354" s="70" t="s">
        <v>91</v>
      </c>
      <c r="Q2354">
        <v>0</v>
      </c>
      <c r="R2354">
        <v>0</v>
      </c>
    </row>
    <row r="2355" spans="1:18" x14ac:dyDescent="0.25">
      <c r="A2355">
        <v>2357</v>
      </c>
      <c r="B2355" s="31" t="s">
        <v>9214</v>
      </c>
      <c r="C2355" s="70" t="s">
        <v>1557</v>
      </c>
      <c r="D2355" s="70" t="s">
        <v>47</v>
      </c>
      <c r="E2355" s="70" t="s">
        <v>4117</v>
      </c>
      <c r="F2355" s="70" t="s">
        <v>4949</v>
      </c>
      <c r="G2355" s="70" t="s">
        <v>1558</v>
      </c>
      <c r="H2355" s="70" t="s">
        <v>98</v>
      </c>
      <c r="I2355" s="70" t="s">
        <v>24</v>
      </c>
      <c r="J2355">
        <v>0.15</v>
      </c>
      <c r="K2355">
        <v>0</v>
      </c>
      <c r="L2355">
        <v>1</v>
      </c>
      <c r="M2355">
        <v>0</v>
      </c>
      <c r="N2355">
        <v>0</v>
      </c>
      <c r="O2355">
        <v>1</v>
      </c>
      <c r="P2355" s="70" t="s">
        <v>25</v>
      </c>
      <c r="Q2355">
        <v>0</v>
      </c>
      <c r="R2355">
        <v>0</v>
      </c>
    </row>
    <row r="2356" spans="1:18" x14ac:dyDescent="0.25">
      <c r="A2356">
        <v>2358</v>
      </c>
      <c r="B2356" s="31" t="s">
        <v>9215</v>
      </c>
      <c r="C2356" s="70" t="s">
        <v>1559</v>
      </c>
      <c r="D2356" s="70" t="s">
        <v>47</v>
      </c>
      <c r="E2356" s="70" t="s">
        <v>4117</v>
      </c>
      <c r="F2356" s="70" t="s">
        <v>4949</v>
      </c>
      <c r="G2356" s="70" t="s">
        <v>1558</v>
      </c>
      <c r="H2356" s="70" t="s">
        <v>98</v>
      </c>
      <c r="I2356" s="70" t="s">
        <v>24</v>
      </c>
      <c r="J2356">
        <v>0.15</v>
      </c>
      <c r="K2356">
        <v>0</v>
      </c>
      <c r="L2356">
        <v>1</v>
      </c>
      <c r="M2356">
        <v>0</v>
      </c>
      <c r="N2356">
        <v>0</v>
      </c>
      <c r="O2356">
        <v>1</v>
      </c>
      <c r="P2356" s="70" t="s">
        <v>25</v>
      </c>
      <c r="Q2356">
        <v>0</v>
      </c>
      <c r="R2356">
        <v>0</v>
      </c>
    </row>
    <row r="2357" spans="1:18" x14ac:dyDescent="0.25">
      <c r="A2357">
        <v>2359</v>
      </c>
      <c r="B2357" s="31" t="s">
        <v>9216</v>
      </c>
      <c r="C2357" s="70" t="s">
        <v>1560</v>
      </c>
      <c r="D2357" s="70" t="s">
        <v>47</v>
      </c>
      <c r="E2357" s="70" t="s">
        <v>4117</v>
      </c>
      <c r="F2357" s="70" t="s">
        <v>4949</v>
      </c>
      <c r="G2357" s="70" t="s">
        <v>1558</v>
      </c>
      <c r="H2357" s="70" t="s">
        <v>98</v>
      </c>
      <c r="I2357" s="70" t="s">
        <v>24</v>
      </c>
      <c r="J2357">
        <v>0.15</v>
      </c>
      <c r="K2357">
        <v>0</v>
      </c>
      <c r="L2357">
        <v>1</v>
      </c>
      <c r="M2357">
        <v>0</v>
      </c>
      <c r="N2357">
        <v>0</v>
      </c>
      <c r="O2357">
        <v>1</v>
      </c>
      <c r="P2357" s="70" t="s">
        <v>25</v>
      </c>
      <c r="Q2357">
        <v>0</v>
      </c>
      <c r="R2357">
        <v>0</v>
      </c>
    </row>
    <row r="2358" spans="1:18" x14ac:dyDescent="0.25">
      <c r="A2358">
        <v>2360</v>
      </c>
      <c r="B2358" s="31" t="s">
        <v>9217</v>
      </c>
      <c r="C2358" s="70" t="s">
        <v>1561</v>
      </c>
      <c r="D2358" s="70" t="s">
        <v>47</v>
      </c>
      <c r="E2358" s="70" t="s">
        <v>2523</v>
      </c>
      <c r="F2358" s="70" t="s">
        <v>1562</v>
      </c>
      <c r="G2358" s="70" t="s">
        <v>1558</v>
      </c>
      <c r="H2358" s="70" t="s">
        <v>98</v>
      </c>
      <c r="I2358" s="70" t="s">
        <v>24</v>
      </c>
      <c r="J2358">
        <v>0.25</v>
      </c>
      <c r="K2358">
        <v>3.2499999999999999E-4</v>
      </c>
      <c r="L2358">
        <v>1</v>
      </c>
      <c r="M2358">
        <v>0</v>
      </c>
      <c r="N2358">
        <v>0</v>
      </c>
      <c r="O2358">
        <v>1</v>
      </c>
      <c r="P2358" s="70" t="s">
        <v>25</v>
      </c>
      <c r="Q2358">
        <v>0</v>
      </c>
      <c r="R2358">
        <v>0</v>
      </c>
    </row>
    <row r="2359" spans="1:18" x14ac:dyDescent="0.25">
      <c r="A2359">
        <v>2361</v>
      </c>
      <c r="B2359" s="31" t="s">
        <v>9218</v>
      </c>
      <c r="C2359" s="70" t="s">
        <v>1563</v>
      </c>
      <c r="D2359" s="70" t="s">
        <v>47</v>
      </c>
      <c r="E2359" s="70" t="s">
        <v>2523</v>
      </c>
      <c r="F2359" s="70" t="s">
        <v>1562</v>
      </c>
      <c r="G2359" s="70" t="s">
        <v>1558</v>
      </c>
      <c r="H2359" s="70" t="s">
        <v>98</v>
      </c>
      <c r="I2359" s="70" t="s">
        <v>24</v>
      </c>
      <c r="J2359">
        <v>0.25</v>
      </c>
      <c r="K2359">
        <v>3.2499999999999999E-4</v>
      </c>
      <c r="L2359">
        <v>1</v>
      </c>
      <c r="M2359">
        <v>0</v>
      </c>
      <c r="N2359">
        <v>0</v>
      </c>
      <c r="O2359">
        <v>1</v>
      </c>
      <c r="P2359" s="70" t="s">
        <v>25</v>
      </c>
      <c r="Q2359">
        <v>0</v>
      </c>
      <c r="R2359">
        <v>0</v>
      </c>
    </row>
    <row r="2360" spans="1:18" x14ac:dyDescent="0.25">
      <c r="A2360">
        <v>2362</v>
      </c>
      <c r="B2360" s="31" t="s">
        <v>9219</v>
      </c>
      <c r="C2360" s="70" t="s">
        <v>1564</v>
      </c>
      <c r="D2360" s="70" t="s">
        <v>47</v>
      </c>
      <c r="E2360" s="70" t="s">
        <v>2523</v>
      </c>
      <c r="F2360" s="70" t="s">
        <v>1562</v>
      </c>
      <c r="G2360" s="70" t="s">
        <v>1558</v>
      </c>
      <c r="H2360" s="70" t="s">
        <v>98</v>
      </c>
      <c r="I2360" s="70" t="s">
        <v>24</v>
      </c>
      <c r="J2360">
        <v>0.25</v>
      </c>
      <c r="K2360">
        <v>3.2499999999999999E-4</v>
      </c>
      <c r="L2360">
        <v>1</v>
      </c>
      <c r="M2360">
        <v>0</v>
      </c>
      <c r="N2360">
        <v>0</v>
      </c>
      <c r="O2360">
        <v>1</v>
      </c>
      <c r="P2360" s="70" t="s">
        <v>25</v>
      </c>
      <c r="Q2360">
        <v>0</v>
      </c>
      <c r="R2360">
        <v>0</v>
      </c>
    </row>
    <row r="2361" spans="1:18" x14ac:dyDescent="0.25">
      <c r="A2361">
        <v>2363</v>
      </c>
      <c r="B2361" s="31" t="s">
        <v>9220</v>
      </c>
      <c r="C2361" s="70" t="s">
        <v>5102</v>
      </c>
      <c r="D2361" s="70" t="s">
        <v>47</v>
      </c>
      <c r="E2361" s="70" t="s">
        <v>4117</v>
      </c>
      <c r="F2361" s="70" t="s">
        <v>4118</v>
      </c>
      <c r="G2361" s="70" t="s">
        <v>1558</v>
      </c>
      <c r="H2361" s="70" t="s">
        <v>23</v>
      </c>
      <c r="I2361" s="70" t="s">
        <v>24</v>
      </c>
      <c r="J2361">
        <v>0.17</v>
      </c>
      <c r="K2361">
        <v>1E-3</v>
      </c>
      <c r="L2361">
        <v>1</v>
      </c>
      <c r="M2361">
        <v>0</v>
      </c>
      <c r="N2361">
        <v>0</v>
      </c>
      <c r="O2361">
        <v>1</v>
      </c>
      <c r="P2361" s="70" t="s">
        <v>25</v>
      </c>
      <c r="Q2361">
        <v>0</v>
      </c>
      <c r="R2361">
        <v>0</v>
      </c>
    </row>
    <row r="2362" spans="1:18" x14ac:dyDescent="0.25">
      <c r="A2362">
        <v>2364</v>
      </c>
      <c r="B2362" s="31" t="s">
        <v>9221</v>
      </c>
      <c r="C2362" s="70" t="s">
        <v>5103</v>
      </c>
      <c r="D2362" s="70" t="s">
        <v>47</v>
      </c>
      <c r="E2362" s="70" t="s">
        <v>4117</v>
      </c>
      <c r="F2362" s="70" t="s">
        <v>4118</v>
      </c>
      <c r="G2362" s="70" t="s">
        <v>1558</v>
      </c>
      <c r="H2362" s="70" t="s">
        <v>23</v>
      </c>
      <c r="I2362" s="70" t="s">
        <v>24</v>
      </c>
      <c r="J2362">
        <v>0.16900000000000001</v>
      </c>
      <c r="K2362">
        <v>1E-3</v>
      </c>
      <c r="L2362">
        <v>1</v>
      </c>
      <c r="M2362">
        <v>0</v>
      </c>
      <c r="N2362">
        <v>0</v>
      </c>
      <c r="O2362">
        <v>1</v>
      </c>
      <c r="P2362" s="70" t="s">
        <v>25</v>
      </c>
      <c r="Q2362">
        <v>0</v>
      </c>
      <c r="R2362">
        <v>0</v>
      </c>
    </row>
    <row r="2363" spans="1:18" x14ac:dyDescent="0.25">
      <c r="A2363">
        <v>2365</v>
      </c>
      <c r="B2363" s="31" t="s">
        <v>9222</v>
      </c>
      <c r="C2363" s="70" t="s">
        <v>5104</v>
      </c>
      <c r="D2363" s="70" t="s">
        <v>47</v>
      </c>
      <c r="E2363" s="70" t="s">
        <v>4117</v>
      </c>
      <c r="F2363" s="70" t="s">
        <v>4118</v>
      </c>
      <c r="G2363" s="70" t="s">
        <v>1558</v>
      </c>
      <c r="H2363" s="70" t="s">
        <v>23</v>
      </c>
      <c r="I2363" s="70" t="s">
        <v>24</v>
      </c>
      <c r="J2363">
        <v>0.17899999999999999</v>
      </c>
      <c r="K2363">
        <v>1E-3</v>
      </c>
      <c r="L2363">
        <v>1</v>
      </c>
      <c r="M2363">
        <v>0</v>
      </c>
      <c r="N2363">
        <v>0</v>
      </c>
      <c r="O2363">
        <v>1</v>
      </c>
      <c r="P2363" s="70" t="s">
        <v>25</v>
      </c>
      <c r="Q2363">
        <v>0</v>
      </c>
      <c r="R2363">
        <v>0</v>
      </c>
    </row>
    <row r="2364" spans="1:18" x14ac:dyDescent="0.25">
      <c r="A2364">
        <v>2366</v>
      </c>
      <c r="B2364" s="31" t="s">
        <v>9223</v>
      </c>
      <c r="C2364" s="70" t="s">
        <v>5105</v>
      </c>
      <c r="D2364" s="70" t="s">
        <v>47</v>
      </c>
      <c r="E2364" s="70" t="s">
        <v>4117</v>
      </c>
      <c r="F2364" s="70" t="s">
        <v>4118</v>
      </c>
      <c r="G2364" s="70" t="s">
        <v>1558</v>
      </c>
      <c r="H2364" s="70" t="s">
        <v>23</v>
      </c>
      <c r="I2364" s="70" t="s">
        <v>24</v>
      </c>
      <c r="J2364">
        <v>0.17299999999999999</v>
      </c>
      <c r="K2364">
        <v>1E-3</v>
      </c>
      <c r="L2364">
        <v>1</v>
      </c>
      <c r="M2364">
        <v>0</v>
      </c>
      <c r="N2364">
        <v>0</v>
      </c>
      <c r="O2364">
        <v>1</v>
      </c>
      <c r="P2364" s="70" t="s">
        <v>25</v>
      </c>
      <c r="Q2364">
        <v>0</v>
      </c>
      <c r="R2364">
        <v>0</v>
      </c>
    </row>
    <row r="2365" spans="1:18" x14ac:dyDescent="0.25">
      <c r="A2365">
        <v>2367</v>
      </c>
      <c r="B2365" s="31" t="s">
        <v>9224</v>
      </c>
      <c r="C2365" s="70" t="s">
        <v>5106</v>
      </c>
      <c r="D2365" s="70" t="s">
        <v>47</v>
      </c>
      <c r="E2365" s="70" t="s">
        <v>4117</v>
      </c>
      <c r="F2365" s="70" t="s">
        <v>4118</v>
      </c>
      <c r="G2365" s="70" t="s">
        <v>1558</v>
      </c>
      <c r="H2365" s="70" t="s">
        <v>23</v>
      </c>
      <c r="I2365" s="70" t="s">
        <v>24</v>
      </c>
      <c r="J2365">
        <v>0.17399999999999999</v>
      </c>
      <c r="K2365">
        <v>1E-3</v>
      </c>
      <c r="L2365">
        <v>1</v>
      </c>
      <c r="M2365">
        <v>0</v>
      </c>
      <c r="N2365">
        <v>0</v>
      </c>
      <c r="O2365">
        <v>1</v>
      </c>
      <c r="P2365" s="70" t="s">
        <v>25</v>
      </c>
      <c r="Q2365">
        <v>0</v>
      </c>
      <c r="R2365">
        <v>0</v>
      </c>
    </row>
    <row r="2366" spans="1:18" x14ac:dyDescent="0.25">
      <c r="A2366">
        <v>2368</v>
      </c>
      <c r="B2366" s="31" t="s">
        <v>9225</v>
      </c>
      <c r="C2366" s="70" t="s">
        <v>1565</v>
      </c>
      <c r="D2366" s="70" t="s">
        <v>47</v>
      </c>
      <c r="E2366" s="70" t="s">
        <v>4206</v>
      </c>
      <c r="F2366" s="70" t="s">
        <v>4207</v>
      </c>
      <c r="G2366" s="70" t="s">
        <v>1558</v>
      </c>
      <c r="H2366" s="70" t="s">
        <v>23</v>
      </c>
      <c r="I2366" s="70" t="s">
        <v>24</v>
      </c>
      <c r="J2366">
        <v>0.185</v>
      </c>
      <c r="K2366">
        <v>0</v>
      </c>
      <c r="L2366">
        <v>1</v>
      </c>
      <c r="M2366">
        <v>0</v>
      </c>
      <c r="N2366">
        <v>0</v>
      </c>
      <c r="O2366">
        <v>1</v>
      </c>
      <c r="P2366" s="70" t="s">
        <v>25</v>
      </c>
      <c r="Q2366">
        <v>0</v>
      </c>
      <c r="R2366">
        <v>0</v>
      </c>
    </row>
    <row r="2367" spans="1:18" x14ac:dyDescent="0.25">
      <c r="A2367">
        <v>2369</v>
      </c>
      <c r="B2367" s="31" t="s">
        <v>9226</v>
      </c>
      <c r="C2367" s="70" t="s">
        <v>1566</v>
      </c>
      <c r="D2367" s="70" t="s">
        <v>47</v>
      </c>
      <c r="E2367" s="70" t="s">
        <v>4117</v>
      </c>
      <c r="F2367" s="70" t="s">
        <v>4949</v>
      </c>
      <c r="G2367" s="70" t="s">
        <v>1558</v>
      </c>
      <c r="H2367" s="70" t="s">
        <v>98</v>
      </c>
      <c r="I2367" s="70" t="s">
        <v>24</v>
      </c>
      <c r="J2367">
        <v>0.15</v>
      </c>
      <c r="K2367">
        <v>0</v>
      </c>
      <c r="L2367">
        <v>1</v>
      </c>
      <c r="M2367">
        <v>0</v>
      </c>
      <c r="N2367">
        <v>0</v>
      </c>
      <c r="O2367">
        <v>1</v>
      </c>
      <c r="P2367" s="70" t="s">
        <v>25</v>
      </c>
      <c r="Q2367">
        <v>0</v>
      </c>
      <c r="R2367">
        <v>0</v>
      </c>
    </row>
    <row r="2368" spans="1:18" x14ac:dyDescent="0.25">
      <c r="A2368">
        <v>2370</v>
      </c>
      <c r="B2368" s="31" t="s">
        <v>9227</v>
      </c>
      <c r="C2368" s="70" t="s">
        <v>1567</v>
      </c>
      <c r="D2368" s="70" t="s">
        <v>21</v>
      </c>
      <c r="E2368" s="70" t="s">
        <v>2266</v>
      </c>
      <c r="F2368" s="70" t="s">
        <v>4092</v>
      </c>
      <c r="G2368" s="70" t="s">
        <v>1558</v>
      </c>
      <c r="H2368" s="70" t="s">
        <v>23</v>
      </c>
      <c r="I2368" s="70" t="s">
        <v>24</v>
      </c>
      <c r="J2368">
        <v>0.12</v>
      </c>
      <c r="K2368">
        <v>0</v>
      </c>
      <c r="L2368">
        <v>1</v>
      </c>
      <c r="M2368">
        <v>0</v>
      </c>
      <c r="N2368">
        <v>0</v>
      </c>
      <c r="O2368">
        <v>1</v>
      </c>
      <c r="P2368" s="70" t="s">
        <v>25</v>
      </c>
      <c r="Q2368">
        <v>0</v>
      </c>
      <c r="R2368">
        <v>0</v>
      </c>
    </row>
    <row r="2369" spans="1:18" x14ac:dyDescent="0.25">
      <c r="A2369">
        <v>2371</v>
      </c>
      <c r="B2369" s="31" t="s">
        <v>9228</v>
      </c>
      <c r="C2369" s="70" t="s">
        <v>1568</v>
      </c>
      <c r="D2369" s="70" t="s">
        <v>47</v>
      </c>
      <c r="E2369" s="70" t="s">
        <v>4117</v>
      </c>
      <c r="F2369" s="70" t="s">
        <v>4949</v>
      </c>
      <c r="G2369" s="70" t="s">
        <v>1558</v>
      </c>
      <c r="H2369" s="70" t="s">
        <v>23</v>
      </c>
      <c r="I2369" s="70" t="s">
        <v>24</v>
      </c>
      <c r="J2369">
        <v>0.15</v>
      </c>
      <c r="K2369">
        <v>0</v>
      </c>
      <c r="L2369">
        <v>1</v>
      </c>
      <c r="M2369">
        <v>0</v>
      </c>
      <c r="N2369">
        <v>0</v>
      </c>
      <c r="O2369">
        <v>1</v>
      </c>
      <c r="P2369" s="70" t="s">
        <v>25</v>
      </c>
      <c r="Q2369">
        <v>0</v>
      </c>
      <c r="R2369">
        <v>0</v>
      </c>
    </row>
    <row r="2370" spans="1:18" x14ac:dyDescent="0.25">
      <c r="A2370">
        <v>2372</v>
      </c>
      <c r="B2370" s="31" t="s">
        <v>9229</v>
      </c>
      <c r="C2370" s="70" t="s">
        <v>1569</v>
      </c>
      <c r="D2370" s="70" t="s">
        <v>47</v>
      </c>
      <c r="E2370" s="70" t="s">
        <v>4117</v>
      </c>
      <c r="F2370" s="70" t="s">
        <v>4949</v>
      </c>
      <c r="G2370" s="70" t="s">
        <v>1558</v>
      </c>
      <c r="H2370" s="70" t="s">
        <v>23</v>
      </c>
      <c r="I2370" s="70" t="s">
        <v>24</v>
      </c>
      <c r="J2370">
        <v>0.15</v>
      </c>
      <c r="K2370">
        <v>0</v>
      </c>
      <c r="L2370">
        <v>1</v>
      </c>
      <c r="M2370">
        <v>0</v>
      </c>
      <c r="N2370">
        <v>0</v>
      </c>
      <c r="O2370">
        <v>1</v>
      </c>
      <c r="P2370" s="70" t="s">
        <v>25</v>
      </c>
      <c r="Q2370">
        <v>0</v>
      </c>
      <c r="R2370">
        <v>0</v>
      </c>
    </row>
    <row r="2371" spans="1:18" x14ac:dyDescent="0.25">
      <c r="A2371">
        <v>2373</v>
      </c>
      <c r="B2371" s="31" t="s">
        <v>9230</v>
      </c>
      <c r="C2371" s="70" t="s">
        <v>1570</v>
      </c>
      <c r="D2371" s="70" t="s">
        <v>47</v>
      </c>
      <c r="E2371" s="70" t="s">
        <v>4117</v>
      </c>
      <c r="F2371" s="70" t="s">
        <v>4949</v>
      </c>
      <c r="G2371" s="70" t="s">
        <v>1558</v>
      </c>
      <c r="H2371" s="70" t="s">
        <v>23</v>
      </c>
      <c r="I2371" s="70" t="s">
        <v>24</v>
      </c>
      <c r="J2371">
        <v>0.15</v>
      </c>
      <c r="K2371">
        <v>0</v>
      </c>
      <c r="L2371">
        <v>1</v>
      </c>
      <c r="M2371">
        <v>0</v>
      </c>
      <c r="N2371">
        <v>0</v>
      </c>
      <c r="O2371">
        <v>1</v>
      </c>
      <c r="P2371" s="70" t="s">
        <v>25</v>
      </c>
      <c r="Q2371">
        <v>0</v>
      </c>
      <c r="R2371">
        <v>0</v>
      </c>
    </row>
    <row r="2372" spans="1:18" x14ac:dyDescent="0.25">
      <c r="A2372">
        <v>2374</v>
      </c>
      <c r="B2372" s="31" t="s">
        <v>9231</v>
      </c>
      <c r="C2372" s="70" t="s">
        <v>1571</v>
      </c>
      <c r="D2372" s="70" t="s">
        <v>39</v>
      </c>
      <c r="E2372" s="70" t="s">
        <v>2481</v>
      </c>
      <c r="F2372" s="70" t="s">
        <v>2356</v>
      </c>
      <c r="G2372" s="70" t="s">
        <v>1572</v>
      </c>
      <c r="H2372" s="70" t="s">
        <v>90</v>
      </c>
      <c r="I2372" s="70" t="s">
        <v>24</v>
      </c>
      <c r="J2372">
        <v>0.33</v>
      </c>
      <c r="K2372">
        <v>0</v>
      </c>
      <c r="L2372">
        <v>24</v>
      </c>
      <c r="M2372">
        <v>0</v>
      </c>
      <c r="N2372">
        <v>0</v>
      </c>
      <c r="O2372">
        <v>1</v>
      </c>
      <c r="P2372" s="70" t="s">
        <v>336</v>
      </c>
      <c r="Q2372">
        <v>0</v>
      </c>
      <c r="R2372">
        <v>0</v>
      </c>
    </row>
    <row r="2373" spans="1:18" x14ac:dyDescent="0.25">
      <c r="A2373">
        <v>2375</v>
      </c>
      <c r="B2373" s="31" t="s">
        <v>9232</v>
      </c>
      <c r="C2373" s="70" t="s">
        <v>1573</v>
      </c>
      <c r="D2373" s="70" t="s">
        <v>39</v>
      </c>
      <c r="E2373" s="70" t="s">
        <v>2481</v>
      </c>
      <c r="F2373" s="70" t="s">
        <v>2356</v>
      </c>
      <c r="G2373" s="70" t="s">
        <v>1574</v>
      </c>
      <c r="H2373" s="70" t="s">
        <v>222</v>
      </c>
      <c r="I2373" s="70" t="s">
        <v>24</v>
      </c>
      <c r="J2373">
        <v>0.33</v>
      </c>
      <c r="K2373">
        <v>4.6200000000000001E-4</v>
      </c>
      <c r="L2373">
        <v>24</v>
      </c>
      <c r="M2373">
        <v>0</v>
      </c>
      <c r="N2373">
        <v>0</v>
      </c>
      <c r="O2373">
        <v>1</v>
      </c>
      <c r="P2373" s="70" t="s">
        <v>336</v>
      </c>
      <c r="Q2373">
        <v>0</v>
      </c>
      <c r="R2373">
        <v>0</v>
      </c>
    </row>
    <row r="2374" spans="1:18" x14ac:dyDescent="0.25">
      <c r="A2374">
        <v>2376</v>
      </c>
      <c r="B2374" s="31" t="s">
        <v>9233</v>
      </c>
      <c r="C2374" s="70" t="s">
        <v>1575</v>
      </c>
      <c r="D2374" s="70" t="s">
        <v>39</v>
      </c>
      <c r="E2374" s="70" t="s">
        <v>2481</v>
      </c>
      <c r="F2374" s="70" t="s">
        <v>2356</v>
      </c>
      <c r="G2374" s="70" t="s">
        <v>5107</v>
      </c>
      <c r="H2374" s="70" t="s">
        <v>222</v>
      </c>
      <c r="I2374" s="70" t="s">
        <v>24</v>
      </c>
      <c r="J2374">
        <v>0.26900000000000002</v>
      </c>
      <c r="K2374">
        <v>0</v>
      </c>
      <c r="L2374">
        <v>24</v>
      </c>
      <c r="M2374">
        <v>0</v>
      </c>
      <c r="N2374">
        <v>0</v>
      </c>
      <c r="O2374">
        <v>1</v>
      </c>
      <c r="P2374" s="70" t="s">
        <v>336</v>
      </c>
      <c r="Q2374">
        <v>0</v>
      </c>
      <c r="R2374">
        <v>0</v>
      </c>
    </row>
    <row r="2375" spans="1:18" x14ac:dyDescent="0.25">
      <c r="A2375">
        <v>2379</v>
      </c>
      <c r="B2375" s="31" t="s">
        <v>9234</v>
      </c>
      <c r="C2375" s="70" t="s">
        <v>5108</v>
      </c>
      <c r="D2375" s="70" t="s">
        <v>53</v>
      </c>
      <c r="E2375" s="70" t="s">
        <v>2434</v>
      </c>
      <c r="F2375" s="70" t="s">
        <v>2494</v>
      </c>
      <c r="G2375" s="70" t="s">
        <v>1576</v>
      </c>
      <c r="H2375" s="70" t="s">
        <v>1602</v>
      </c>
      <c r="I2375" s="70" t="s">
        <v>24</v>
      </c>
      <c r="J2375">
        <v>2.7E-2</v>
      </c>
      <c r="K2375">
        <v>2E-3</v>
      </c>
      <c r="L2375">
        <v>480</v>
      </c>
      <c r="M2375">
        <v>0</v>
      </c>
      <c r="N2375">
        <v>0</v>
      </c>
      <c r="O2375">
        <v>1</v>
      </c>
      <c r="P2375" s="70" t="s">
        <v>38</v>
      </c>
      <c r="Q2375">
        <v>0</v>
      </c>
      <c r="R2375">
        <v>0</v>
      </c>
    </row>
    <row r="2376" spans="1:18" x14ac:dyDescent="0.25">
      <c r="A2376">
        <v>2380</v>
      </c>
      <c r="B2376" s="31" t="s">
        <v>9235</v>
      </c>
      <c r="C2376" s="70" t="s">
        <v>1577</v>
      </c>
      <c r="D2376" s="70" t="s">
        <v>53</v>
      </c>
      <c r="E2376" s="70" t="s">
        <v>2434</v>
      </c>
      <c r="F2376" s="70" t="s">
        <v>2494</v>
      </c>
      <c r="G2376" s="70" t="s">
        <v>1576</v>
      </c>
      <c r="H2376" s="70" t="s">
        <v>2062</v>
      </c>
      <c r="I2376" s="70" t="s">
        <v>24</v>
      </c>
      <c r="J2376">
        <v>2.5000000000000001E-2</v>
      </c>
      <c r="K2376">
        <v>3.0000000000000001E-3</v>
      </c>
      <c r="L2376">
        <v>480</v>
      </c>
      <c r="M2376">
        <v>0</v>
      </c>
      <c r="N2376">
        <v>0</v>
      </c>
      <c r="O2376">
        <v>1</v>
      </c>
      <c r="P2376" s="70" t="s">
        <v>38</v>
      </c>
      <c r="Q2376">
        <v>0</v>
      </c>
      <c r="R2376">
        <v>0</v>
      </c>
    </row>
    <row r="2377" spans="1:18" x14ac:dyDescent="0.25">
      <c r="A2377">
        <v>2381</v>
      </c>
      <c r="B2377" s="31" t="s">
        <v>9236</v>
      </c>
      <c r="C2377" s="70" t="s">
        <v>1578</v>
      </c>
      <c r="D2377" s="70" t="s">
        <v>53</v>
      </c>
      <c r="E2377" s="70" t="s">
        <v>2434</v>
      </c>
      <c r="F2377" s="70" t="s">
        <v>2494</v>
      </c>
      <c r="G2377" s="70" t="s">
        <v>1576</v>
      </c>
      <c r="H2377" s="70" t="s">
        <v>147</v>
      </c>
      <c r="I2377" s="70" t="s">
        <v>24</v>
      </c>
      <c r="J2377">
        <v>2.5000000000000001E-2</v>
      </c>
      <c r="K2377">
        <v>0</v>
      </c>
      <c r="L2377">
        <v>420</v>
      </c>
      <c r="M2377">
        <v>0</v>
      </c>
      <c r="N2377">
        <v>0</v>
      </c>
      <c r="O2377">
        <v>1</v>
      </c>
      <c r="P2377" s="70" t="s">
        <v>38</v>
      </c>
      <c r="Q2377">
        <v>0</v>
      </c>
      <c r="R2377">
        <v>0</v>
      </c>
    </row>
    <row r="2378" spans="1:18" x14ac:dyDescent="0.25">
      <c r="A2378">
        <v>2382</v>
      </c>
      <c r="B2378" s="31" t="s">
        <v>9237</v>
      </c>
      <c r="C2378" s="70" t="s">
        <v>5109</v>
      </c>
      <c r="D2378" s="70" t="s">
        <v>53</v>
      </c>
      <c r="E2378" s="70" t="s">
        <v>2434</v>
      </c>
      <c r="F2378" s="70" t="s">
        <v>2494</v>
      </c>
      <c r="G2378" s="70" t="s">
        <v>1576</v>
      </c>
      <c r="H2378" s="70" t="s">
        <v>1602</v>
      </c>
      <c r="I2378" s="70" t="s">
        <v>24</v>
      </c>
      <c r="J2378">
        <v>2.5000000000000001E-2</v>
      </c>
      <c r="K2378">
        <v>0</v>
      </c>
      <c r="L2378">
        <v>480</v>
      </c>
      <c r="M2378">
        <v>0</v>
      </c>
      <c r="N2378">
        <v>0</v>
      </c>
      <c r="O2378">
        <v>1</v>
      </c>
      <c r="P2378" s="70" t="s">
        <v>38</v>
      </c>
      <c r="Q2378">
        <v>0</v>
      </c>
      <c r="R2378">
        <v>0</v>
      </c>
    </row>
    <row r="2379" spans="1:18" x14ac:dyDescent="0.25">
      <c r="A2379">
        <v>2383</v>
      </c>
      <c r="B2379" s="31" t="s">
        <v>9238</v>
      </c>
      <c r="C2379" s="70" t="s">
        <v>1579</v>
      </c>
      <c r="D2379" s="70" t="s">
        <v>53</v>
      </c>
      <c r="E2379" s="70" t="s">
        <v>2434</v>
      </c>
      <c r="F2379" s="70" t="s">
        <v>2494</v>
      </c>
      <c r="G2379" s="70" t="s">
        <v>1576</v>
      </c>
      <c r="H2379" s="70" t="s">
        <v>147</v>
      </c>
      <c r="I2379" s="70" t="s">
        <v>24</v>
      </c>
      <c r="J2379">
        <v>2.7E-2</v>
      </c>
      <c r="K2379">
        <v>0</v>
      </c>
      <c r="L2379">
        <v>420</v>
      </c>
      <c r="M2379">
        <v>0</v>
      </c>
      <c r="N2379">
        <v>0</v>
      </c>
      <c r="O2379">
        <v>1</v>
      </c>
      <c r="P2379" s="70" t="s">
        <v>38</v>
      </c>
      <c r="Q2379">
        <v>0</v>
      </c>
      <c r="R2379">
        <v>0</v>
      </c>
    </row>
    <row r="2380" spans="1:18" x14ac:dyDescent="0.25">
      <c r="A2380">
        <v>2384</v>
      </c>
      <c r="B2380" s="31" t="s">
        <v>9239</v>
      </c>
      <c r="C2380" s="70" t="s">
        <v>5110</v>
      </c>
      <c r="D2380" s="70" t="s">
        <v>53</v>
      </c>
      <c r="E2380" s="70" t="s">
        <v>2434</v>
      </c>
      <c r="F2380" s="70" t="s">
        <v>2494</v>
      </c>
      <c r="G2380" s="70" t="s">
        <v>1576</v>
      </c>
      <c r="H2380" s="70" t="s">
        <v>1602</v>
      </c>
      <c r="I2380" s="70" t="s">
        <v>24</v>
      </c>
      <c r="J2380">
        <v>2.7E-2</v>
      </c>
      <c r="K2380">
        <v>0</v>
      </c>
      <c r="L2380">
        <v>480</v>
      </c>
      <c r="M2380">
        <v>0</v>
      </c>
      <c r="N2380">
        <v>0</v>
      </c>
      <c r="O2380">
        <v>1</v>
      </c>
      <c r="P2380" s="70" t="s">
        <v>38</v>
      </c>
      <c r="Q2380">
        <v>0</v>
      </c>
      <c r="R2380">
        <v>0</v>
      </c>
    </row>
    <row r="2381" spans="1:18" x14ac:dyDescent="0.25">
      <c r="A2381">
        <v>2385</v>
      </c>
      <c r="B2381" s="31" t="s">
        <v>9240</v>
      </c>
      <c r="C2381" s="70" t="s">
        <v>5111</v>
      </c>
      <c r="D2381" s="70" t="s">
        <v>53</v>
      </c>
      <c r="E2381" s="70" t="s">
        <v>2434</v>
      </c>
      <c r="F2381" s="70" t="s">
        <v>2435</v>
      </c>
      <c r="G2381" s="70" t="s">
        <v>1576</v>
      </c>
      <c r="H2381" s="70" t="s">
        <v>59</v>
      </c>
      <c r="I2381" s="70" t="s">
        <v>24</v>
      </c>
      <c r="J2381">
        <v>0.27500000000000002</v>
      </c>
      <c r="K2381">
        <v>0</v>
      </c>
      <c r="L2381">
        <v>12</v>
      </c>
      <c r="M2381">
        <v>0</v>
      </c>
      <c r="N2381">
        <v>0</v>
      </c>
      <c r="O2381">
        <v>1</v>
      </c>
      <c r="P2381" s="70" t="s">
        <v>38</v>
      </c>
      <c r="Q2381">
        <v>0</v>
      </c>
      <c r="R2381">
        <v>0</v>
      </c>
    </row>
    <row r="2382" spans="1:18" x14ac:dyDescent="0.25">
      <c r="A2382">
        <v>2386</v>
      </c>
      <c r="B2382" s="31" t="s">
        <v>9241</v>
      </c>
      <c r="C2382" s="70" t="s">
        <v>5112</v>
      </c>
      <c r="D2382" s="70" t="s">
        <v>53</v>
      </c>
      <c r="E2382" s="70" t="s">
        <v>2468</v>
      </c>
      <c r="F2382" s="70" t="s">
        <v>2562</v>
      </c>
      <c r="G2382" s="70" t="s">
        <v>431</v>
      </c>
      <c r="H2382" s="70" t="s">
        <v>397</v>
      </c>
      <c r="I2382" s="70" t="s">
        <v>24</v>
      </c>
      <c r="J2382">
        <v>0.112</v>
      </c>
      <c r="K2382">
        <v>0.16900000000000001</v>
      </c>
      <c r="L2382">
        <v>72</v>
      </c>
      <c r="M2382">
        <v>0</v>
      </c>
      <c r="N2382">
        <v>0</v>
      </c>
      <c r="O2382">
        <v>1</v>
      </c>
      <c r="P2382" s="70" t="s">
        <v>38</v>
      </c>
      <c r="Q2382">
        <v>0</v>
      </c>
      <c r="R2382">
        <v>0</v>
      </c>
    </row>
    <row r="2383" spans="1:18" x14ac:dyDescent="0.25">
      <c r="A2383">
        <v>2387</v>
      </c>
      <c r="B2383" s="31" t="s">
        <v>9242</v>
      </c>
      <c r="C2383" s="70" t="s">
        <v>1580</v>
      </c>
      <c r="D2383" s="70" t="s">
        <v>53</v>
      </c>
      <c r="E2383" s="70" t="s">
        <v>4151</v>
      </c>
      <c r="F2383" s="70" t="s">
        <v>4164</v>
      </c>
      <c r="G2383" s="70" t="s">
        <v>206</v>
      </c>
      <c r="H2383" s="70" t="s">
        <v>241</v>
      </c>
      <c r="I2383" s="70" t="s">
        <v>24</v>
      </c>
      <c r="J2383">
        <v>0.06</v>
      </c>
      <c r="K2383">
        <v>2.1599999999999999E-4</v>
      </c>
      <c r="L2383">
        <v>144</v>
      </c>
      <c r="M2383">
        <v>0</v>
      </c>
      <c r="N2383">
        <v>0</v>
      </c>
      <c r="O2383">
        <v>1</v>
      </c>
      <c r="P2383" s="70" t="s">
        <v>38</v>
      </c>
      <c r="Q2383">
        <v>0</v>
      </c>
      <c r="R2383">
        <v>0</v>
      </c>
    </row>
    <row r="2384" spans="1:18" x14ac:dyDescent="0.25">
      <c r="A2384">
        <v>2388</v>
      </c>
      <c r="B2384" s="31" t="s">
        <v>9243</v>
      </c>
      <c r="C2384" s="70" t="s">
        <v>5113</v>
      </c>
      <c r="D2384" s="70" t="s">
        <v>53</v>
      </c>
      <c r="E2384" s="70" t="s">
        <v>4151</v>
      </c>
      <c r="F2384" s="70" t="s">
        <v>4164</v>
      </c>
      <c r="G2384" s="70" t="s">
        <v>206</v>
      </c>
      <c r="H2384" s="70" t="s">
        <v>59</v>
      </c>
      <c r="I2384" s="70" t="s">
        <v>24</v>
      </c>
      <c r="J2384">
        <v>0.9</v>
      </c>
      <c r="K2384">
        <v>3.6999999999999999E-4</v>
      </c>
      <c r="L2384">
        <v>12</v>
      </c>
      <c r="M2384">
        <v>0</v>
      </c>
      <c r="N2384">
        <v>0</v>
      </c>
      <c r="O2384">
        <v>1</v>
      </c>
      <c r="P2384" s="70" t="s">
        <v>38</v>
      </c>
      <c r="Q2384">
        <v>0</v>
      </c>
      <c r="R2384">
        <v>0</v>
      </c>
    </row>
    <row r="2385" spans="1:18" x14ac:dyDescent="0.25">
      <c r="A2385">
        <v>2389</v>
      </c>
      <c r="B2385" s="31" t="s">
        <v>9244</v>
      </c>
      <c r="C2385" s="70" t="s">
        <v>1581</v>
      </c>
      <c r="D2385" s="70" t="s">
        <v>36</v>
      </c>
      <c r="E2385" s="70" t="s">
        <v>4418</v>
      </c>
      <c r="F2385" s="70" t="s">
        <v>4207</v>
      </c>
      <c r="G2385" s="70" t="s">
        <v>4463</v>
      </c>
      <c r="H2385" s="70" t="s">
        <v>222</v>
      </c>
      <c r="I2385" s="70" t="s">
        <v>24</v>
      </c>
      <c r="J2385">
        <v>0.45</v>
      </c>
      <c r="K2385">
        <v>1E-3</v>
      </c>
      <c r="L2385">
        <v>24</v>
      </c>
      <c r="M2385">
        <v>0</v>
      </c>
      <c r="N2385">
        <v>0</v>
      </c>
      <c r="O2385">
        <v>1</v>
      </c>
      <c r="P2385" s="70" t="s">
        <v>38</v>
      </c>
      <c r="Q2385">
        <v>0</v>
      </c>
      <c r="R2385">
        <v>0</v>
      </c>
    </row>
    <row r="2386" spans="1:18" x14ac:dyDescent="0.25">
      <c r="A2386">
        <v>2390</v>
      </c>
      <c r="B2386" s="31" t="s">
        <v>9245</v>
      </c>
      <c r="C2386" s="70" t="s">
        <v>1582</v>
      </c>
      <c r="D2386" s="70" t="s">
        <v>36</v>
      </c>
      <c r="E2386" s="70" t="s">
        <v>4418</v>
      </c>
      <c r="F2386" s="70" t="s">
        <v>4207</v>
      </c>
      <c r="G2386" s="70" t="s">
        <v>4463</v>
      </c>
      <c r="H2386" s="70" t="s">
        <v>228</v>
      </c>
      <c r="I2386" s="70" t="s">
        <v>24</v>
      </c>
      <c r="J2386">
        <v>0.23499999999999999</v>
      </c>
      <c r="K2386">
        <v>0</v>
      </c>
      <c r="L2386">
        <v>48</v>
      </c>
      <c r="M2386">
        <v>0</v>
      </c>
      <c r="N2386">
        <v>0</v>
      </c>
      <c r="O2386">
        <v>1</v>
      </c>
      <c r="P2386" s="70" t="s">
        <v>38</v>
      </c>
      <c r="Q2386">
        <v>0</v>
      </c>
      <c r="R2386">
        <v>0</v>
      </c>
    </row>
    <row r="2387" spans="1:18" x14ac:dyDescent="0.25">
      <c r="A2387">
        <v>2391</v>
      </c>
      <c r="B2387" s="31" t="s">
        <v>9246</v>
      </c>
      <c r="C2387" s="70" t="s">
        <v>1583</v>
      </c>
      <c r="D2387" s="70" t="s">
        <v>36</v>
      </c>
      <c r="E2387" s="70" t="s">
        <v>4418</v>
      </c>
      <c r="F2387" s="70" t="s">
        <v>4207</v>
      </c>
      <c r="G2387" s="70" t="s">
        <v>4463</v>
      </c>
      <c r="H2387" s="70" t="s">
        <v>671</v>
      </c>
      <c r="I2387" s="70" t="s">
        <v>24</v>
      </c>
      <c r="J2387">
        <v>0.23499999999999999</v>
      </c>
      <c r="K2387">
        <v>0</v>
      </c>
      <c r="L2387">
        <v>48</v>
      </c>
      <c r="M2387">
        <v>0</v>
      </c>
      <c r="N2387">
        <v>0</v>
      </c>
      <c r="O2387">
        <v>1</v>
      </c>
      <c r="P2387" s="70" t="s">
        <v>38</v>
      </c>
      <c r="Q2387">
        <v>0</v>
      </c>
      <c r="R2387">
        <v>0</v>
      </c>
    </row>
    <row r="2388" spans="1:18" x14ac:dyDescent="0.25">
      <c r="A2388">
        <v>2392</v>
      </c>
      <c r="B2388" s="31" t="s">
        <v>9247</v>
      </c>
      <c r="C2388" s="70" t="s">
        <v>3802</v>
      </c>
      <c r="D2388" s="70" t="s">
        <v>53</v>
      </c>
      <c r="E2388" s="70" t="s">
        <v>2468</v>
      </c>
      <c r="F2388" s="70" t="s">
        <v>2562</v>
      </c>
      <c r="G2388" s="70" t="s">
        <v>431</v>
      </c>
      <c r="H2388" s="70" t="s">
        <v>397</v>
      </c>
      <c r="I2388" s="70" t="s">
        <v>24</v>
      </c>
      <c r="J2388">
        <v>0.112</v>
      </c>
      <c r="K2388">
        <v>0.16900000000000001</v>
      </c>
      <c r="L2388">
        <v>72</v>
      </c>
      <c r="M2388">
        <v>0</v>
      </c>
      <c r="N2388">
        <v>0</v>
      </c>
      <c r="O2388">
        <v>1</v>
      </c>
      <c r="P2388" s="70" t="s">
        <v>38</v>
      </c>
      <c r="Q2388">
        <v>0</v>
      </c>
      <c r="R2388">
        <v>0</v>
      </c>
    </row>
    <row r="2389" spans="1:18" x14ac:dyDescent="0.25">
      <c r="A2389">
        <v>2393</v>
      </c>
      <c r="B2389" s="31" t="s">
        <v>9248</v>
      </c>
      <c r="C2389" s="70" t="s">
        <v>5114</v>
      </c>
      <c r="D2389" s="70" t="s">
        <v>53</v>
      </c>
      <c r="E2389" s="70" t="s">
        <v>2468</v>
      </c>
      <c r="F2389" s="70" t="s">
        <v>2562</v>
      </c>
      <c r="G2389" s="70" t="s">
        <v>431</v>
      </c>
      <c r="H2389" s="70" t="s">
        <v>397</v>
      </c>
      <c r="I2389" s="70" t="s">
        <v>24</v>
      </c>
      <c r="J2389">
        <v>0.112</v>
      </c>
      <c r="K2389">
        <v>0.16900000000000001</v>
      </c>
      <c r="L2389">
        <v>72</v>
      </c>
      <c r="M2389">
        <v>0</v>
      </c>
      <c r="N2389">
        <v>0</v>
      </c>
      <c r="O2389">
        <v>1</v>
      </c>
      <c r="P2389" s="70" t="s">
        <v>38</v>
      </c>
      <c r="Q2389">
        <v>0</v>
      </c>
      <c r="R2389">
        <v>0</v>
      </c>
    </row>
    <row r="2390" spans="1:18" x14ac:dyDescent="0.25">
      <c r="A2390">
        <v>2394</v>
      </c>
      <c r="B2390" s="31" t="s">
        <v>9249</v>
      </c>
      <c r="C2390" s="70" t="s">
        <v>2988</v>
      </c>
      <c r="D2390" s="70" t="s">
        <v>53</v>
      </c>
      <c r="E2390" s="70" t="s">
        <v>2468</v>
      </c>
      <c r="F2390" s="70" t="s">
        <v>2562</v>
      </c>
      <c r="G2390" s="70" t="s">
        <v>431</v>
      </c>
      <c r="H2390" s="70" t="s">
        <v>282</v>
      </c>
      <c r="I2390" s="70" t="s">
        <v>24</v>
      </c>
      <c r="J2390">
        <v>0.112</v>
      </c>
      <c r="K2390">
        <v>0.16900000000000001</v>
      </c>
      <c r="L2390">
        <v>72</v>
      </c>
      <c r="M2390">
        <v>0</v>
      </c>
      <c r="N2390">
        <v>0</v>
      </c>
      <c r="O2390">
        <v>1</v>
      </c>
      <c r="P2390" s="70" t="s">
        <v>38</v>
      </c>
      <c r="Q2390">
        <v>0</v>
      </c>
      <c r="R2390">
        <v>0</v>
      </c>
    </row>
    <row r="2391" spans="1:18" x14ac:dyDescent="0.25">
      <c r="A2391">
        <v>2395</v>
      </c>
      <c r="B2391" s="31" t="s">
        <v>9250</v>
      </c>
      <c r="C2391" s="70" t="s">
        <v>5115</v>
      </c>
      <c r="D2391" s="70" t="s">
        <v>53</v>
      </c>
      <c r="E2391" s="70" t="s">
        <v>2468</v>
      </c>
      <c r="F2391" s="70" t="s">
        <v>2562</v>
      </c>
      <c r="G2391" s="70" t="s">
        <v>431</v>
      </c>
      <c r="H2391" s="70" t="s">
        <v>397</v>
      </c>
      <c r="I2391" s="70" t="s">
        <v>24</v>
      </c>
      <c r="J2391">
        <v>0.112</v>
      </c>
      <c r="K2391">
        <v>0.16900000000000001</v>
      </c>
      <c r="L2391">
        <v>72</v>
      </c>
      <c r="M2391">
        <v>0</v>
      </c>
      <c r="N2391">
        <v>0</v>
      </c>
      <c r="O2391">
        <v>1</v>
      </c>
      <c r="P2391" s="70" t="s">
        <v>38</v>
      </c>
      <c r="Q2391">
        <v>0</v>
      </c>
      <c r="R2391">
        <v>0</v>
      </c>
    </row>
    <row r="2392" spans="1:18" x14ac:dyDescent="0.25">
      <c r="A2392">
        <v>2396</v>
      </c>
      <c r="B2392" s="31" t="s">
        <v>9251</v>
      </c>
      <c r="C2392" s="70" t="s">
        <v>5116</v>
      </c>
      <c r="D2392" s="70" t="s">
        <v>53</v>
      </c>
      <c r="E2392" s="70" t="s">
        <v>2468</v>
      </c>
      <c r="F2392" s="70" t="s">
        <v>2562</v>
      </c>
      <c r="G2392" s="70" t="s">
        <v>431</v>
      </c>
      <c r="H2392" s="70" t="s">
        <v>397</v>
      </c>
      <c r="I2392" s="70" t="s">
        <v>24</v>
      </c>
      <c r="J2392">
        <v>0.11</v>
      </c>
      <c r="K2392">
        <v>0</v>
      </c>
      <c r="L2392">
        <v>72</v>
      </c>
      <c r="M2392">
        <v>0</v>
      </c>
      <c r="N2392">
        <v>0</v>
      </c>
      <c r="O2392">
        <v>0</v>
      </c>
      <c r="P2392" s="70" t="s">
        <v>38</v>
      </c>
      <c r="Q2392">
        <v>0</v>
      </c>
      <c r="R2392">
        <v>0</v>
      </c>
    </row>
    <row r="2393" spans="1:18" x14ac:dyDescent="0.25">
      <c r="A2393">
        <v>2397</v>
      </c>
      <c r="B2393" s="31" t="s">
        <v>9252</v>
      </c>
      <c r="C2393" s="70" t="s">
        <v>3964</v>
      </c>
      <c r="D2393" s="70" t="s">
        <v>53</v>
      </c>
      <c r="E2393" s="70" t="s">
        <v>2468</v>
      </c>
      <c r="F2393" s="70" t="s">
        <v>2562</v>
      </c>
      <c r="G2393" s="70" t="s">
        <v>431</v>
      </c>
      <c r="H2393" s="70" t="s">
        <v>397</v>
      </c>
      <c r="I2393" s="70" t="s">
        <v>24</v>
      </c>
      <c r="J2393">
        <v>0.112</v>
      </c>
      <c r="K2393">
        <v>0.16900000000000001</v>
      </c>
      <c r="L2393">
        <v>72</v>
      </c>
      <c r="M2393">
        <v>0</v>
      </c>
      <c r="N2393">
        <v>0</v>
      </c>
      <c r="O2393">
        <v>1</v>
      </c>
      <c r="P2393" s="70" t="s">
        <v>38</v>
      </c>
      <c r="Q2393">
        <v>0</v>
      </c>
      <c r="R2393">
        <v>0</v>
      </c>
    </row>
    <row r="2394" spans="1:18" x14ac:dyDescent="0.25">
      <c r="A2394">
        <v>2398</v>
      </c>
      <c r="B2394" s="31" t="s">
        <v>9253</v>
      </c>
      <c r="C2394" s="70" t="s">
        <v>5117</v>
      </c>
      <c r="D2394" s="70" t="s">
        <v>53</v>
      </c>
      <c r="E2394" s="70" t="s">
        <v>2468</v>
      </c>
      <c r="F2394" s="70" t="s">
        <v>4082</v>
      </c>
      <c r="G2394" s="70" t="s">
        <v>4448</v>
      </c>
      <c r="H2394" s="70" t="s">
        <v>124</v>
      </c>
      <c r="I2394" s="70" t="s">
        <v>24</v>
      </c>
      <c r="J2394">
        <v>0.03</v>
      </c>
      <c r="K2394">
        <v>0</v>
      </c>
      <c r="L2394">
        <v>36</v>
      </c>
      <c r="M2394">
        <v>0</v>
      </c>
      <c r="N2394">
        <v>0</v>
      </c>
      <c r="O2394">
        <v>1</v>
      </c>
      <c r="P2394" s="70" t="s">
        <v>38</v>
      </c>
      <c r="Q2394">
        <v>0</v>
      </c>
      <c r="R2394">
        <v>0</v>
      </c>
    </row>
    <row r="2395" spans="1:18" x14ac:dyDescent="0.25">
      <c r="A2395">
        <v>2399</v>
      </c>
      <c r="B2395" s="31" t="s">
        <v>9254</v>
      </c>
      <c r="C2395" s="70" t="s">
        <v>5118</v>
      </c>
      <c r="D2395" s="70" t="s">
        <v>53</v>
      </c>
      <c r="E2395" s="70" t="s">
        <v>2468</v>
      </c>
      <c r="F2395" s="70" t="s">
        <v>4082</v>
      </c>
      <c r="G2395" s="70" t="s">
        <v>4449</v>
      </c>
      <c r="H2395" s="70" t="s">
        <v>124</v>
      </c>
      <c r="I2395" s="70" t="s">
        <v>24</v>
      </c>
      <c r="J2395">
        <v>0.03</v>
      </c>
      <c r="K2395">
        <v>0</v>
      </c>
      <c r="L2395">
        <v>36</v>
      </c>
      <c r="M2395">
        <v>0</v>
      </c>
      <c r="N2395">
        <v>0</v>
      </c>
      <c r="O2395">
        <v>1</v>
      </c>
      <c r="P2395" s="70" t="s">
        <v>38</v>
      </c>
      <c r="Q2395">
        <v>0</v>
      </c>
      <c r="R2395">
        <v>0</v>
      </c>
    </row>
    <row r="2396" spans="1:18" x14ac:dyDescent="0.25">
      <c r="A2396">
        <v>2400</v>
      </c>
      <c r="B2396" s="31" t="s">
        <v>9255</v>
      </c>
      <c r="C2396" s="70" t="s">
        <v>5119</v>
      </c>
      <c r="D2396" s="70" t="s">
        <v>53</v>
      </c>
      <c r="E2396" s="70" t="s">
        <v>4151</v>
      </c>
      <c r="F2396" s="70" t="s">
        <v>4164</v>
      </c>
      <c r="G2396" s="70" t="s">
        <v>206</v>
      </c>
      <c r="H2396" s="70" t="s">
        <v>59</v>
      </c>
      <c r="I2396" s="70" t="s">
        <v>24</v>
      </c>
      <c r="J2396">
        <v>0</v>
      </c>
      <c r="K2396">
        <v>0</v>
      </c>
      <c r="L2396">
        <v>12</v>
      </c>
      <c r="M2396">
        <v>0</v>
      </c>
      <c r="N2396">
        <v>0</v>
      </c>
      <c r="O2396">
        <v>0</v>
      </c>
      <c r="P2396" s="70" t="s">
        <v>38</v>
      </c>
      <c r="Q2396">
        <v>0</v>
      </c>
      <c r="R2396">
        <v>0</v>
      </c>
    </row>
    <row r="2397" spans="1:18" x14ac:dyDescent="0.25">
      <c r="A2397">
        <v>2401</v>
      </c>
      <c r="B2397" s="31" t="s">
        <v>9256</v>
      </c>
      <c r="C2397" s="70" t="s">
        <v>1584</v>
      </c>
      <c r="D2397" s="70" t="s">
        <v>36</v>
      </c>
      <c r="E2397" s="70" t="s">
        <v>4418</v>
      </c>
      <c r="F2397" s="70" t="s">
        <v>4207</v>
      </c>
      <c r="G2397" s="70" t="s">
        <v>4463</v>
      </c>
      <c r="H2397" s="70" t="s">
        <v>90</v>
      </c>
      <c r="I2397" s="70" t="s">
        <v>24</v>
      </c>
      <c r="J2397">
        <v>0.42499999999999999</v>
      </c>
      <c r="K2397">
        <v>0</v>
      </c>
      <c r="L2397">
        <v>24</v>
      </c>
      <c r="M2397">
        <v>0</v>
      </c>
      <c r="N2397">
        <v>0</v>
      </c>
      <c r="O2397">
        <v>1</v>
      </c>
      <c r="P2397" s="70" t="s">
        <v>38</v>
      </c>
      <c r="Q2397">
        <v>0</v>
      </c>
      <c r="R2397">
        <v>0</v>
      </c>
    </row>
    <row r="2398" spans="1:18" x14ac:dyDescent="0.25">
      <c r="A2398">
        <v>2402</v>
      </c>
      <c r="B2398" s="31" t="s">
        <v>9257</v>
      </c>
      <c r="C2398" s="70" t="s">
        <v>6726</v>
      </c>
      <c r="D2398" s="70" t="s">
        <v>53</v>
      </c>
      <c r="E2398" s="70" t="s">
        <v>2468</v>
      </c>
      <c r="F2398" s="70" t="s">
        <v>4082</v>
      </c>
      <c r="G2398" s="70" t="s">
        <v>4449</v>
      </c>
      <c r="H2398" s="70" t="s">
        <v>124</v>
      </c>
      <c r="I2398" s="70" t="s">
        <v>24</v>
      </c>
      <c r="J2398">
        <v>0.03</v>
      </c>
      <c r="K2398">
        <v>0</v>
      </c>
      <c r="L2398">
        <v>36</v>
      </c>
      <c r="M2398">
        <v>0</v>
      </c>
      <c r="N2398">
        <v>0</v>
      </c>
      <c r="O2398">
        <v>1</v>
      </c>
      <c r="P2398" s="70" t="s">
        <v>38</v>
      </c>
      <c r="Q2398">
        <v>0</v>
      </c>
      <c r="R2398">
        <v>0</v>
      </c>
    </row>
    <row r="2399" spans="1:18" x14ac:dyDescent="0.25">
      <c r="A2399">
        <v>2403</v>
      </c>
      <c r="B2399" s="31" t="s">
        <v>9258</v>
      </c>
      <c r="C2399" s="70" t="s">
        <v>5120</v>
      </c>
      <c r="D2399" s="70" t="s">
        <v>214</v>
      </c>
      <c r="E2399" s="70" t="s">
        <v>4196</v>
      </c>
      <c r="F2399" s="70" t="s">
        <v>4197</v>
      </c>
      <c r="G2399" s="70" t="s">
        <v>1585</v>
      </c>
      <c r="H2399" s="70" t="s">
        <v>222</v>
      </c>
      <c r="I2399" s="70" t="s">
        <v>24</v>
      </c>
      <c r="J2399">
        <v>0.1</v>
      </c>
      <c r="K2399">
        <v>0</v>
      </c>
      <c r="L2399">
        <v>24</v>
      </c>
      <c r="M2399">
        <v>0</v>
      </c>
      <c r="N2399">
        <v>0</v>
      </c>
      <c r="O2399">
        <v>1</v>
      </c>
      <c r="P2399" s="70" t="s">
        <v>553</v>
      </c>
      <c r="Q2399">
        <v>0</v>
      </c>
      <c r="R2399">
        <v>0</v>
      </c>
    </row>
    <row r="2400" spans="1:18" x14ac:dyDescent="0.25">
      <c r="A2400">
        <v>2404</v>
      </c>
      <c r="B2400" s="31" t="s">
        <v>9259</v>
      </c>
      <c r="C2400" s="70" t="s">
        <v>5121</v>
      </c>
      <c r="D2400" s="70" t="s">
        <v>214</v>
      </c>
      <c r="E2400" s="70" t="s">
        <v>4196</v>
      </c>
      <c r="F2400" s="70" t="s">
        <v>4197</v>
      </c>
      <c r="G2400" s="70" t="s">
        <v>1585</v>
      </c>
      <c r="H2400" s="70" t="s">
        <v>464</v>
      </c>
      <c r="I2400" s="70" t="s">
        <v>24</v>
      </c>
      <c r="J2400">
        <v>0.35199999999999998</v>
      </c>
      <c r="K2400">
        <v>3.0000000000000001E-3</v>
      </c>
      <c r="L2400">
        <v>16</v>
      </c>
      <c r="M2400">
        <v>0</v>
      </c>
      <c r="N2400">
        <v>0</v>
      </c>
      <c r="O2400">
        <v>1</v>
      </c>
      <c r="P2400" s="70" t="s">
        <v>553</v>
      </c>
      <c r="Q2400">
        <v>0</v>
      </c>
      <c r="R2400">
        <v>0</v>
      </c>
    </row>
    <row r="2401" spans="1:18" x14ac:dyDescent="0.25">
      <c r="A2401">
        <v>2405</v>
      </c>
      <c r="B2401" s="31" t="s">
        <v>9260</v>
      </c>
      <c r="C2401" s="70" t="s">
        <v>5122</v>
      </c>
      <c r="D2401" s="70" t="s">
        <v>34</v>
      </c>
      <c r="E2401" s="70" t="s">
        <v>2699</v>
      </c>
      <c r="F2401" s="70" t="s">
        <v>4049</v>
      </c>
      <c r="G2401" s="70" t="s">
        <v>1585</v>
      </c>
      <c r="H2401" s="70" t="s">
        <v>222</v>
      </c>
      <c r="I2401" s="70" t="s">
        <v>24</v>
      </c>
      <c r="J2401">
        <v>0.15</v>
      </c>
      <c r="K2401">
        <v>0</v>
      </c>
      <c r="L2401">
        <v>24</v>
      </c>
      <c r="M2401">
        <v>0</v>
      </c>
      <c r="N2401">
        <v>0</v>
      </c>
      <c r="O2401">
        <v>1</v>
      </c>
      <c r="P2401" s="70" t="s">
        <v>553</v>
      </c>
      <c r="Q2401">
        <v>0</v>
      </c>
      <c r="R2401">
        <v>0</v>
      </c>
    </row>
    <row r="2402" spans="1:18" x14ac:dyDescent="0.25">
      <c r="A2402">
        <v>2406</v>
      </c>
      <c r="B2402" s="31" t="s">
        <v>9261</v>
      </c>
      <c r="C2402" s="70" t="s">
        <v>6525</v>
      </c>
      <c r="D2402" s="70" t="s">
        <v>34</v>
      </c>
      <c r="E2402" s="70" t="s">
        <v>2699</v>
      </c>
      <c r="F2402" s="70" t="s">
        <v>4049</v>
      </c>
      <c r="G2402" s="70" t="s">
        <v>1585</v>
      </c>
      <c r="H2402" s="70" t="s">
        <v>222</v>
      </c>
      <c r="I2402" s="70" t="s">
        <v>24</v>
      </c>
      <c r="J2402">
        <v>0.40799999999999997</v>
      </c>
      <c r="K2402">
        <v>0</v>
      </c>
      <c r="L2402">
        <v>24</v>
      </c>
      <c r="M2402">
        <v>0</v>
      </c>
      <c r="N2402">
        <v>0</v>
      </c>
      <c r="O2402">
        <v>1</v>
      </c>
      <c r="P2402" s="70" t="s">
        <v>553</v>
      </c>
      <c r="Q2402">
        <v>0</v>
      </c>
      <c r="R2402">
        <v>0</v>
      </c>
    </row>
    <row r="2403" spans="1:18" x14ac:dyDescent="0.25">
      <c r="A2403">
        <v>2407</v>
      </c>
      <c r="B2403" s="31" t="s">
        <v>9262</v>
      </c>
      <c r="C2403" s="70" t="s">
        <v>6397</v>
      </c>
      <c r="D2403" s="70" t="s">
        <v>53</v>
      </c>
      <c r="E2403" s="70" t="s">
        <v>2443</v>
      </c>
      <c r="F2403" s="70" t="s">
        <v>2444</v>
      </c>
      <c r="G2403" s="70" t="s">
        <v>197</v>
      </c>
      <c r="H2403" s="70" t="s">
        <v>222</v>
      </c>
      <c r="I2403" s="70" t="s">
        <v>24</v>
      </c>
      <c r="J2403">
        <v>0.08</v>
      </c>
      <c r="K2403">
        <v>1E-3</v>
      </c>
      <c r="L2403">
        <v>24</v>
      </c>
      <c r="M2403">
        <v>0</v>
      </c>
      <c r="N2403">
        <v>0</v>
      </c>
      <c r="O2403">
        <v>1</v>
      </c>
      <c r="P2403" s="70" t="s">
        <v>38</v>
      </c>
      <c r="Q2403">
        <v>0</v>
      </c>
      <c r="R2403">
        <v>0</v>
      </c>
    </row>
    <row r="2404" spans="1:18" x14ac:dyDescent="0.25">
      <c r="A2404">
        <v>2408</v>
      </c>
      <c r="B2404" s="31" t="s">
        <v>9263</v>
      </c>
      <c r="C2404" s="70" t="s">
        <v>5123</v>
      </c>
      <c r="D2404" s="70" t="s">
        <v>53</v>
      </c>
      <c r="E2404" s="70" t="s">
        <v>2443</v>
      </c>
      <c r="F2404" s="70" t="s">
        <v>2444</v>
      </c>
      <c r="G2404" s="70" t="s">
        <v>197</v>
      </c>
      <c r="H2404" s="70" t="s">
        <v>40</v>
      </c>
      <c r="I2404" s="70" t="s">
        <v>24</v>
      </c>
      <c r="J2404">
        <v>0.125</v>
      </c>
      <c r="K2404">
        <v>0</v>
      </c>
      <c r="L2404">
        <v>6</v>
      </c>
      <c r="M2404">
        <v>0</v>
      </c>
      <c r="N2404">
        <v>0</v>
      </c>
      <c r="O2404">
        <v>1</v>
      </c>
      <c r="P2404" s="70" t="s">
        <v>38</v>
      </c>
      <c r="Q2404">
        <v>0</v>
      </c>
      <c r="R2404">
        <v>0</v>
      </c>
    </row>
    <row r="2405" spans="1:18" x14ac:dyDescent="0.25">
      <c r="A2405">
        <v>2409</v>
      </c>
      <c r="B2405" s="31" t="s">
        <v>9264</v>
      </c>
      <c r="C2405" s="70" t="s">
        <v>1586</v>
      </c>
      <c r="D2405" s="70" t="s">
        <v>53</v>
      </c>
      <c r="E2405" s="70" t="s">
        <v>2443</v>
      </c>
      <c r="F2405" s="70" t="s">
        <v>2444</v>
      </c>
      <c r="G2405" s="70" t="s">
        <v>197</v>
      </c>
      <c r="H2405" s="70" t="s">
        <v>282</v>
      </c>
      <c r="I2405" s="70" t="s">
        <v>24</v>
      </c>
      <c r="J2405">
        <v>6.5000000000000002E-2</v>
      </c>
      <c r="K2405">
        <v>0.442</v>
      </c>
      <c r="L2405">
        <v>72</v>
      </c>
      <c r="M2405">
        <v>0</v>
      </c>
      <c r="N2405">
        <v>0</v>
      </c>
      <c r="O2405">
        <v>1</v>
      </c>
      <c r="P2405" s="70" t="s">
        <v>38</v>
      </c>
      <c r="Q2405">
        <v>0</v>
      </c>
      <c r="R2405">
        <v>0</v>
      </c>
    </row>
    <row r="2406" spans="1:18" x14ac:dyDescent="0.25">
      <c r="A2406">
        <v>2410</v>
      </c>
      <c r="B2406" s="31" t="s">
        <v>9265</v>
      </c>
      <c r="C2406" s="70" t="s">
        <v>5124</v>
      </c>
      <c r="D2406" s="70" t="s">
        <v>53</v>
      </c>
      <c r="E2406" s="70" t="s">
        <v>2443</v>
      </c>
      <c r="F2406" s="70" t="s">
        <v>2444</v>
      </c>
      <c r="G2406" s="70" t="s">
        <v>197</v>
      </c>
      <c r="H2406" s="70" t="s">
        <v>244</v>
      </c>
      <c r="I2406" s="70" t="s">
        <v>24</v>
      </c>
      <c r="J2406">
        <v>6.2E-2</v>
      </c>
      <c r="K2406">
        <v>0.40400000000000003</v>
      </c>
      <c r="L2406">
        <v>36</v>
      </c>
      <c r="M2406">
        <v>0</v>
      </c>
      <c r="N2406">
        <v>0</v>
      </c>
      <c r="O2406">
        <v>1</v>
      </c>
      <c r="P2406" s="70" t="s">
        <v>38</v>
      </c>
      <c r="Q2406">
        <v>0</v>
      </c>
      <c r="R2406">
        <v>0</v>
      </c>
    </row>
    <row r="2407" spans="1:18" x14ac:dyDescent="0.25">
      <c r="A2407">
        <v>2411</v>
      </c>
      <c r="B2407" s="31" t="s">
        <v>9266</v>
      </c>
      <c r="C2407" s="70" t="s">
        <v>1587</v>
      </c>
      <c r="D2407" s="70" t="s">
        <v>53</v>
      </c>
      <c r="E2407" s="70" t="s">
        <v>2443</v>
      </c>
      <c r="F2407" s="70" t="s">
        <v>2444</v>
      </c>
      <c r="G2407" s="70" t="s">
        <v>197</v>
      </c>
      <c r="H2407" s="70" t="s">
        <v>699</v>
      </c>
      <c r="I2407" s="70" t="s">
        <v>24</v>
      </c>
      <c r="J2407">
        <v>0.08</v>
      </c>
      <c r="K2407">
        <v>1E-3</v>
      </c>
      <c r="L2407">
        <v>120</v>
      </c>
      <c r="M2407">
        <v>0</v>
      </c>
      <c r="N2407">
        <v>0</v>
      </c>
      <c r="O2407">
        <v>1</v>
      </c>
      <c r="P2407" s="70" t="s">
        <v>38</v>
      </c>
      <c r="Q2407">
        <v>0</v>
      </c>
      <c r="R2407">
        <v>0</v>
      </c>
    </row>
    <row r="2408" spans="1:18" x14ac:dyDescent="0.25">
      <c r="A2408">
        <v>2412</v>
      </c>
      <c r="B2408" s="31" t="s">
        <v>9267</v>
      </c>
      <c r="C2408" s="70" t="s">
        <v>2989</v>
      </c>
      <c r="D2408" s="70" t="s">
        <v>53</v>
      </c>
      <c r="E2408" s="70" t="s">
        <v>2443</v>
      </c>
      <c r="F2408" s="70" t="s">
        <v>2444</v>
      </c>
      <c r="G2408" s="70" t="s">
        <v>197</v>
      </c>
      <c r="H2408" s="70" t="s">
        <v>699</v>
      </c>
      <c r="I2408" s="70" t="s">
        <v>24</v>
      </c>
      <c r="J2408">
        <v>1.4999999999999999E-2</v>
      </c>
      <c r="K2408">
        <v>0</v>
      </c>
      <c r="L2408">
        <v>120</v>
      </c>
      <c r="M2408">
        <v>0</v>
      </c>
      <c r="N2408">
        <v>0</v>
      </c>
      <c r="O2408">
        <v>1</v>
      </c>
      <c r="P2408" s="70" t="s">
        <v>38</v>
      </c>
      <c r="Q2408">
        <v>0</v>
      </c>
      <c r="R2408">
        <v>0</v>
      </c>
    </row>
    <row r="2409" spans="1:18" x14ac:dyDescent="0.25">
      <c r="A2409">
        <v>2413</v>
      </c>
      <c r="B2409" s="31" t="s">
        <v>9268</v>
      </c>
      <c r="C2409" s="70" t="s">
        <v>3776</v>
      </c>
      <c r="D2409" s="70" t="s">
        <v>34</v>
      </c>
      <c r="E2409" s="70" t="s">
        <v>2485</v>
      </c>
      <c r="F2409" s="70" t="s">
        <v>2415</v>
      </c>
      <c r="G2409" s="70" t="s">
        <v>270</v>
      </c>
      <c r="H2409" s="70" t="s">
        <v>222</v>
      </c>
      <c r="I2409" s="70" t="s">
        <v>24</v>
      </c>
      <c r="J2409">
        <v>0.40300000000000002</v>
      </c>
      <c r="K2409">
        <v>1E-3</v>
      </c>
      <c r="L2409">
        <v>24</v>
      </c>
      <c r="M2409">
        <v>0</v>
      </c>
      <c r="N2409">
        <v>0</v>
      </c>
      <c r="O2409">
        <v>1</v>
      </c>
      <c r="P2409" s="70" t="s">
        <v>553</v>
      </c>
      <c r="Q2409">
        <v>0</v>
      </c>
      <c r="R2409">
        <v>0</v>
      </c>
    </row>
    <row r="2410" spans="1:18" x14ac:dyDescent="0.25">
      <c r="A2410">
        <v>2414</v>
      </c>
      <c r="B2410" s="31" t="s">
        <v>9269</v>
      </c>
      <c r="C2410" s="70" t="s">
        <v>1588</v>
      </c>
      <c r="D2410" s="70" t="s">
        <v>34</v>
      </c>
      <c r="E2410" s="70" t="s">
        <v>2699</v>
      </c>
      <c r="F2410" s="70" t="s">
        <v>4049</v>
      </c>
      <c r="G2410" s="70" t="s">
        <v>1589</v>
      </c>
      <c r="H2410" s="70" t="s">
        <v>222</v>
      </c>
      <c r="I2410" s="70" t="s">
        <v>24</v>
      </c>
      <c r="J2410">
        <v>0.31</v>
      </c>
      <c r="K2410">
        <v>1E-3</v>
      </c>
      <c r="L2410">
        <v>24</v>
      </c>
      <c r="M2410">
        <v>0</v>
      </c>
      <c r="N2410">
        <v>0</v>
      </c>
      <c r="O2410">
        <v>1</v>
      </c>
      <c r="P2410" s="70" t="s">
        <v>553</v>
      </c>
      <c r="Q2410">
        <v>0</v>
      </c>
      <c r="R2410">
        <v>0</v>
      </c>
    </row>
    <row r="2411" spans="1:18" x14ac:dyDescent="0.25">
      <c r="A2411">
        <v>2415</v>
      </c>
      <c r="B2411" s="31" t="s">
        <v>9270</v>
      </c>
      <c r="C2411" s="70" t="s">
        <v>3776</v>
      </c>
      <c r="D2411" s="70" t="s">
        <v>34</v>
      </c>
      <c r="E2411" s="70" t="s">
        <v>2485</v>
      </c>
      <c r="F2411" s="70" t="s">
        <v>2415</v>
      </c>
      <c r="G2411" s="70" t="s">
        <v>270</v>
      </c>
      <c r="H2411" s="70" t="s">
        <v>222</v>
      </c>
      <c r="I2411" s="70" t="s">
        <v>24</v>
      </c>
      <c r="J2411">
        <v>0.40300000000000002</v>
      </c>
      <c r="K2411">
        <v>1E-3</v>
      </c>
      <c r="L2411">
        <v>24</v>
      </c>
      <c r="M2411">
        <v>0</v>
      </c>
      <c r="N2411">
        <v>0</v>
      </c>
      <c r="O2411">
        <v>0</v>
      </c>
      <c r="P2411" s="70" t="s">
        <v>553</v>
      </c>
      <c r="Q2411">
        <v>0</v>
      </c>
      <c r="R2411">
        <v>0</v>
      </c>
    </row>
    <row r="2412" spans="1:18" x14ac:dyDescent="0.25">
      <c r="A2412">
        <v>2416</v>
      </c>
      <c r="B2412" s="31" t="s">
        <v>9271</v>
      </c>
      <c r="C2412" s="70" t="s">
        <v>1590</v>
      </c>
      <c r="D2412" s="70" t="s">
        <v>34</v>
      </c>
      <c r="E2412" s="70" t="s">
        <v>2699</v>
      </c>
      <c r="F2412" s="70" t="s">
        <v>4049</v>
      </c>
      <c r="G2412" s="70" t="s">
        <v>270</v>
      </c>
      <c r="H2412" s="70" t="s">
        <v>222</v>
      </c>
      <c r="I2412" s="70" t="s">
        <v>24</v>
      </c>
      <c r="J2412">
        <v>3.4000000000000002E-2</v>
      </c>
      <c r="K2412">
        <v>0</v>
      </c>
      <c r="L2412">
        <v>24</v>
      </c>
      <c r="M2412">
        <v>0</v>
      </c>
      <c r="N2412">
        <v>0</v>
      </c>
      <c r="O2412">
        <v>1</v>
      </c>
      <c r="P2412" s="70" t="s">
        <v>553</v>
      </c>
      <c r="Q2412">
        <v>0</v>
      </c>
      <c r="R2412">
        <v>0</v>
      </c>
    </row>
    <row r="2413" spans="1:18" x14ac:dyDescent="0.25">
      <c r="A2413">
        <v>2417</v>
      </c>
      <c r="B2413" s="31" t="s">
        <v>9272</v>
      </c>
      <c r="C2413" s="70" t="s">
        <v>1591</v>
      </c>
      <c r="D2413" s="70" t="s">
        <v>34</v>
      </c>
      <c r="E2413" s="70" t="s">
        <v>2699</v>
      </c>
      <c r="F2413" s="70" t="s">
        <v>4049</v>
      </c>
      <c r="G2413" s="70" t="s">
        <v>270</v>
      </c>
      <c r="H2413" s="70" t="s">
        <v>222</v>
      </c>
      <c r="I2413" s="70" t="s">
        <v>24</v>
      </c>
      <c r="J2413">
        <v>0.05</v>
      </c>
      <c r="K2413">
        <v>0</v>
      </c>
      <c r="L2413">
        <v>24</v>
      </c>
      <c r="M2413">
        <v>0</v>
      </c>
      <c r="N2413">
        <v>0</v>
      </c>
      <c r="O2413">
        <v>1</v>
      </c>
      <c r="P2413" s="70" t="s">
        <v>553</v>
      </c>
      <c r="Q2413">
        <v>0</v>
      </c>
      <c r="R2413">
        <v>0</v>
      </c>
    </row>
    <row r="2414" spans="1:18" x14ac:dyDescent="0.25">
      <c r="A2414">
        <v>2418</v>
      </c>
      <c r="B2414" s="31" t="s">
        <v>9273</v>
      </c>
      <c r="C2414" s="70" t="s">
        <v>5125</v>
      </c>
      <c r="D2414" s="70" t="s">
        <v>34</v>
      </c>
      <c r="E2414" s="70" t="s">
        <v>2485</v>
      </c>
      <c r="F2414" s="70" t="s">
        <v>2415</v>
      </c>
      <c r="G2414" s="70" t="s">
        <v>270</v>
      </c>
      <c r="H2414" s="70" t="s">
        <v>222</v>
      </c>
      <c r="I2414" s="70" t="s">
        <v>24</v>
      </c>
      <c r="J2414">
        <v>0.64800000000000002</v>
      </c>
      <c r="K2414">
        <v>2E-3</v>
      </c>
      <c r="L2414">
        <v>24</v>
      </c>
      <c r="M2414">
        <v>0</v>
      </c>
      <c r="N2414">
        <v>0</v>
      </c>
      <c r="O2414">
        <v>1</v>
      </c>
      <c r="P2414" s="70" t="s">
        <v>553</v>
      </c>
      <c r="Q2414">
        <v>0</v>
      </c>
      <c r="R2414">
        <v>0</v>
      </c>
    </row>
    <row r="2415" spans="1:18" x14ac:dyDescent="0.25">
      <c r="A2415">
        <v>2419</v>
      </c>
      <c r="B2415" s="31" t="s">
        <v>9274</v>
      </c>
      <c r="C2415" s="70" t="s">
        <v>1592</v>
      </c>
      <c r="D2415" s="70" t="s">
        <v>34</v>
      </c>
      <c r="E2415" s="70" t="s">
        <v>2699</v>
      </c>
      <c r="F2415" s="70" t="s">
        <v>4049</v>
      </c>
      <c r="G2415" s="70" t="s">
        <v>270</v>
      </c>
      <c r="H2415" s="70" t="s">
        <v>222</v>
      </c>
      <c r="I2415" s="70" t="s">
        <v>24</v>
      </c>
      <c r="J2415">
        <v>5.3999999999999999E-2</v>
      </c>
      <c r="K2415">
        <v>0</v>
      </c>
      <c r="L2415">
        <v>24</v>
      </c>
      <c r="M2415">
        <v>0</v>
      </c>
      <c r="N2415">
        <v>0</v>
      </c>
      <c r="O2415">
        <v>1</v>
      </c>
      <c r="P2415" s="70" t="s">
        <v>553</v>
      </c>
      <c r="Q2415">
        <v>0</v>
      </c>
      <c r="R2415">
        <v>0</v>
      </c>
    </row>
    <row r="2416" spans="1:18" x14ac:dyDescent="0.25">
      <c r="A2416">
        <v>2420</v>
      </c>
      <c r="B2416" s="31" t="s">
        <v>9275</v>
      </c>
      <c r="C2416" s="70" t="s">
        <v>5126</v>
      </c>
      <c r="D2416" s="70" t="s">
        <v>34</v>
      </c>
      <c r="E2416" s="70" t="s">
        <v>2485</v>
      </c>
      <c r="F2416" s="70" t="s">
        <v>2415</v>
      </c>
      <c r="G2416" s="70" t="s">
        <v>270</v>
      </c>
      <c r="H2416" s="70" t="s">
        <v>222</v>
      </c>
      <c r="I2416" s="70" t="s">
        <v>24</v>
      </c>
      <c r="J2416">
        <v>0.6</v>
      </c>
      <c r="K2416">
        <v>0</v>
      </c>
      <c r="L2416">
        <v>24</v>
      </c>
      <c r="M2416">
        <v>0</v>
      </c>
      <c r="N2416">
        <v>0</v>
      </c>
      <c r="O2416">
        <v>1</v>
      </c>
      <c r="P2416" s="70" t="s">
        <v>553</v>
      </c>
      <c r="Q2416">
        <v>0</v>
      </c>
      <c r="R2416">
        <v>0</v>
      </c>
    </row>
    <row r="2417" spans="1:18" x14ac:dyDescent="0.25">
      <c r="A2417">
        <v>2421</v>
      </c>
      <c r="B2417" s="31" t="s">
        <v>9276</v>
      </c>
      <c r="C2417" s="70" t="s">
        <v>5127</v>
      </c>
      <c r="D2417" s="70" t="s">
        <v>34</v>
      </c>
      <c r="E2417" s="70" t="s">
        <v>2699</v>
      </c>
      <c r="F2417" s="70" t="s">
        <v>4147</v>
      </c>
      <c r="G2417" s="70" t="s">
        <v>1589</v>
      </c>
      <c r="H2417" s="70" t="s">
        <v>222</v>
      </c>
      <c r="I2417" s="70" t="s">
        <v>24</v>
      </c>
      <c r="J2417">
        <v>0.32</v>
      </c>
      <c r="K2417">
        <v>0</v>
      </c>
      <c r="L2417">
        <v>24</v>
      </c>
      <c r="M2417">
        <v>0</v>
      </c>
      <c r="N2417">
        <v>0</v>
      </c>
      <c r="O2417">
        <v>1</v>
      </c>
      <c r="P2417" s="70" t="s">
        <v>553</v>
      </c>
      <c r="Q2417">
        <v>0</v>
      </c>
      <c r="R2417">
        <v>0</v>
      </c>
    </row>
    <row r="2418" spans="1:18" x14ac:dyDescent="0.25">
      <c r="A2418">
        <v>2422</v>
      </c>
      <c r="B2418" s="31" t="s">
        <v>9277</v>
      </c>
      <c r="C2418" s="70" t="s">
        <v>5128</v>
      </c>
      <c r="D2418" s="70" t="s">
        <v>53</v>
      </c>
      <c r="E2418" s="70" t="s">
        <v>2468</v>
      </c>
      <c r="F2418" s="70" t="s">
        <v>4082</v>
      </c>
      <c r="G2418" s="70" t="s">
        <v>1593</v>
      </c>
      <c r="H2418" s="70" t="s">
        <v>222</v>
      </c>
      <c r="I2418" s="70" t="s">
        <v>24</v>
      </c>
      <c r="J2418">
        <v>3.2000000000000001E-2</v>
      </c>
      <c r="K2418">
        <v>0</v>
      </c>
      <c r="L2418">
        <v>24</v>
      </c>
      <c r="M2418">
        <v>0</v>
      </c>
      <c r="N2418">
        <v>0</v>
      </c>
      <c r="O2418">
        <v>1</v>
      </c>
      <c r="P2418" s="70" t="s">
        <v>38</v>
      </c>
      <c r="Q2418">
        <v>0</v>
      </c>
      <c r="R2418">
        <v>0</v>
      </c>
    </row>
    <row r="2419" spans="1:18" x14ac:dyDescent="0.25">
      <c r="A2419">
        <v>2423</v>
      </c>
      <c r="B2419" s="31" t="s">
        <v>9278</v>
      </c>
      <c r="C2419" s="70" t="s">
        <v>5129</v>
      </c>
      <c r="D2419" s="70" t="s">
        <v>57</v>
      </c>
      <c r="E2419" s="70" t="s">
        <v>2531</v>
      </c>
      <c r="F2419" s="70" t="s">
        <v>4360</v>
      </c>
      <c r="G2419" s="70" t="s">
        <v>1594</v>
      </c>
      <c r="H2419" s="70" t="s">
        <v>673</v>
      </c>
      <c r="I2419" s="70" t="s">
        <v>24</v>
      </c>
      <c r="J2419">
        <v>2</v>
      </c>
      <c r="K2419">
        <v>0</v>
      </c>
      <c r="L2419">
        <v>8</v>
      </c>
      <c r="M2419">
        <v>0</v>
      </c>
      <c r="N2419">
        <v>0</v>
      </c>
      <c r="O2419">
        <v>1</v>
      </c>
      <c r="P2419" s="70" t="s">
        <v>91</v>
      </c>
      <c r="Q2419">
        <v>0</v>
      </c>
      <c r="R2419">
        <v>0</v>
      </c>
    </row>
    <row r="2420" spans="1:18" x14ac:dyDescent="0.25">
      <c r="A2420">
        <v>2424</v>
      </c>
      <c r="B2420" s="31" t="s">
        <v>9279</v>
      </c>
      <c r="C2420" s="70" t="s">
        <v>5130</v>
      </c>
      <c r="D2420" s="70" t="s">
        <v>57</v>
      </c>
      <c r="E2420" s="70" t="s">
        <v>2531</v>
      </c>
      <c r="F2420" s="70" t="s">
        <v>4360</v>
      </c>
      <c r="G2420" s="70" t="s">
        <v>1594</v>
      </c>
      <c r="H2420" s="70" t="s">
        <v>1171</v>
      </c>
      <c r="I2420" s="70" t="s">
        <v>24</v>
      </c>
      <c r="J2420">
        <v>0.4</v>
      </c>
      <c r="K2420">
        <v>1E-3</v>
      </c>
      <c r="L2420">
        <v>15</v>
      </c>
      <c r="M2420">
        <v>0</v>
      </c>
      <c r="N2420">
        <v>0</v>
      </c>
      <c r="O2420">
        <v>1</v>
      </c>
      <c r="P2420" s="70" t="s">
        <v>91</v>
      </c>
      <c r="Q2420">
        <v>0</v>
      </c>
      <c r="R2420">
        <v>0</v>
      </c>
    </row>
    <row r="2421" spans="1:18" x14ac:dyDescent="0.25">
      <c r="A2421">
        <v>2425</v>
      </c>
      <c r="B2421" s="31" t="s">
        <v>9280</v>
      </c>
      <c r="C2421" s="70" t="s">
        <v>1595</v>
      </c>
      <c r="D2421" s="70" t="s">
        <v>57</v>
      </c>
      <c r="E2421" s="70" t="s">
        <v>4161</v>
      </c>
      <c r="F2421" s="70" t="s">
        <v>4128</v>
      </c>
      <c r="G2421" s="70" t="s">
        <v>1275</v>
      </c>
      <c r="H2421" s="70" t="s">
        <v>90</v>
      </c>
      <c r="I2421" s="70" t="s">
        <v>24</v>
      </c>
      <c r="J2421">
        <v>0.31</v>
      </c>
      <c r="K2421">
        <v>0</v>
      </c>
      <c r="L2421">
        <v>24</v>
      </c>
      <c r="M2421">
        <v>0</v>
      </c>
      <c r="N2421">
        <v>0</v>
      </c>
      <c r="O2421">
        <v>0</v>
      </c>
      <c r="P2421" s="70" t="s">
        <v>336</v>
      </c>
      <c r="Q2421">
        <v>0</v>
      </c>
      <c r="R2421">
        <v>0</v>
      </c>
    </row>
    <row r="2422" spans="1:18" x14ac:dyDescent="0.25">
      <c r="A2422">
        <v>2426</v>
      </c>
      <c r="B2422" s="31" t="s">
        <v>9281</v>
      </c>
      <c r="C2422" s="70" t="s">
        <v>5131</v>
      </c>
      <c r="D2422" s="70" t="s">
        <v>57</v>
      </c>
      <c r="E2422" s="70" t="s">
        <v>4604</v>
      </c>
      <c r="F2422" s="70" t="s">
        <v>4605</v>
      </c>
      <c r="G2422" s="70" t="s">
        <v>5132</v>
      </c>
      <c r="H2422" s="70" t="s">
        <v>90</v>
      </c>
      <c r="I2422" s="70" t="s">
        <v>24</v>
      </c>
      <c r="J2422">
        <v>0.26900000000000002</v>
      </c>
      <c r="K2422">
        <v>0</v>
      </c>
      <c r="L2422">
        <v>24</v>
      </c>
      <c r="M2422">
        <v>0</v>
      </c>
      <c r="N2422">
        <v>0</v>
      </c>
      <c r="O2422">
        <v>1</v>
      </c>
      <c r="P2422" s="70" t="s">
        <v>336</v>
      </c>
      <c r="Q2422">
        <v>0</v>
      </c>
      <c r="R2422">
        <v>0</v>
      </c>
    </row>
    <row r="2423" spans="1:18" x14ac:dyDescent="0.25">
      <c r="A2423">
        <v>2427</v>
      </c>
      <c r="B2423" s="31" t="s">
        <v>9282</v>
      </c>
      <c r="C2423" s="70" t="s">
        <v>5133</v>
      </c>
      <c r="D2423" s="70" t="s">
        <v>57</v>
      </c>
      <c r="E2423" s="70" t="s">
        <v>4604</v>
      </c>
      <c r="F2423" s="70" t="s">
        <v>4605</v>
      </c>
      <c r="G2423" s="70" t="s">
        <v>5132</v>
      </c>
      <c r="H2423" s="70" t="s">
        <v>103</v>
      </c>
      <c r="I2423" s="70" t="s">
        <v>24</v>
      </c>
      <c r="J2423">
        <v>0.26900000000000002</v>
      </c>
      <c r="K2423">
        <v>0</v>
      </c>
      <c r="L2423">
        <v>12</v>
      </c>
      <c r="M2423">
        <v>0</v>
      </c>
      <c r="N2423">
        <v>0</v>
      </c>
      <c r="O2423">
        <v>1</v>
      </c>
      <c r="P2423" s="70" t="s">
        <v>336</v>
      </c>
      <c r="Q2423">
        <v>0</v>
      </c>
      <c r="R2423">
        <v>0</v>
      </c>
    </row>
    <row r="2424" spans="1:18" x14ac:dyDescent="0.25">
      <c r="A2424">
        <v>2428</v>
      </c>
      <c r="B2424" s="31" t="s">
        <v>9283</v>
      </c>
      <c r="C2424" s="70" t="s">
        <v>1596</v>
      </c>
      <c r="D2424" s="70" t="s">
        <v>57</v>
      </c>
      <c r="E2424" s="70" t="s">
        <v>4161</v>
      </c>
      <c r="F2424" s="70" t="s">
        <v>4128</v>
      </c>
      <c r="G2424" s="70" t="s">
        <v>4944</v>
      </c>
      <c r="H2424" s="70" t="s">
        <v>90</v>
      </c>
      <c r="I2424" s="70" t="s">
        <v>24</v>
      </c>
      <c r="J2424">
        <v>0.6</v>
      </c>
      <c r="K2424">
        <v>8.2799999999999996E-4</v>
      </c>
      <c r="L2424">
        <v>24</v>
      </c>
      <c r="M2424">
        <v>0</v>
      </c>
      <c r="N2424">
        <v>0</v>
      </c>
      <c r="O2424">
        <v>1</v>
      </c>
      <c r="P2424" s="70" t="s">
        <v>336</v>
      </c>
      <c r="Q2424">
        <v>0</v>
      </c>
      <c r="R2424">
        <v>0</v>
      </c>
    </row>
    <row r="2425" spans="1:18" x14ac:dyDescent="0.25">
      <c r="A2425">
        <v>2429</v>
      </c>
      <c r="B2425" s="31" t="s">
        <v>9284</v>
      </c>
      <c r="C2425" s="70" t="s">
        <v>1597</v>
      </c>
      <c r="D2425" s="70" t="s">
        <v>39</v>
      </c>
      <c r="E2425" s="70" t="s">
        <v>2481</v>
      </c>
      <c r="F2425" s="70" t="s">
        <v>2356</v>
      </c>
      <c r="G2425" s="70" t="s">
        <v>5134</v>
      </c>
      <c r="H2425" s="70" t="s">
        <v>222</v>
      </c>
      <c r="I2425" s="70" t="s">
        <v>24</v>
      </c>
      <c r="J2425">
        <v>0.33</v>
      </c>
      <c r="K2425">
        <v>0</v>
      </c>
      <c r="L2425">
        <v>24</v>
      </c>
      <c r="M2425">
        <v>0</v>
      </c>
      <c r="N2425">
        <v>0</v>
      </c>
      <c r="O2425">
        <v>1</v>
      </c>
      <c r="P2425" s="70" t="s">
        <v>336</v>
      </c>
      <c r="Q2425">
        <v>0</v>
      </c>
      <c r="R2425">
        <v>0</v>
      </c>
    </row>
    <row r="2426" spans="1:18" x14ac:dyDescent="0.25">
      <c r="A2426">
        <v>2430</v>
      </c>
      <c r="B2426" s="31" t="s">
        <v>9285</v>
      </c>
      <c r="C2426" s="70" t="s">
        <v>5135</v>
      </c>
      <c r="D2426" s="70" t="s">
        <v>57</v>
      </c>
      <c r="E2426" s="70" t="s">
        <v>4604</v>
      </c>
      <c r="F2426" s="70" t="s">
        <v>4605</v>
      </c>
      <c r="G2426" s="70" t="s">
        <v>5132</v>
      </c>
      <c r="H2426" s="70" t="s">
        <v>103</v>
      </c>
      <c r="I2426" s="70" t="s">
        <v>24</v>
      </c>
      <c r="J2426">
        <v>1</v>
      </c>
      <c r="K2426">
        <v>1E-3</v>
      </c>
      <c r="L2426">
        <v>12</v>
      </c>
      <c r="M2426">
        <v>0</v>
      </c>
      <c r="N2426">
        <v>0</v>
      </c>
      <c r="O2426">
        <v>1</v>
      </c>
      <c r="P2426" s="70" t="s">
        <v>336</v>
      </c>
      <c r="Q2426">
        <v>0</v>
      </c>
      <c r="R2426">
        <v>0</v>
      </c>
    </row>
    <row r="2427" spans="1:18" x14ac:dyDescent="0.25">
      <c r="A2427">
        <v>2431</v>
      </c>
      <c r="B2427" s="31" t="s">
        <v>9286</v>
      </c>
      <c r="C2427" s="70" t="s">
        <v>1598</v>
      </c>
      <c r="D2427" s="70" t="s">
        <v>39</v>
      </c>
      <c r="E2427" s="70" t="s">
        <v>2481</v>
      </c>
      <c r="F2427" s="70" t="s">
        <v>2356</v>
      </c>
      <c r="G2427" s="70" t="s">
        <v>309</v>
      </c>
      <c r="H2427" s="70" t="s">
        <v>222</v>
      </c>
      <c r="I2427" s="70" t="s">
        <v>24</v>
      </c>
      <c r="J2427">
        <v>0.26900000000000002</v>
      </c>
      <c r="K2427">
        <v>0</v>
      </c>
      <c r="L2427">
        <v>24</v>
      </c>
      <c r="M2427">
        <v>0</v>
      </c>
      <c r="N2427">
        <v>0</v>
      </c>
      <c r="O2427">
        <v>1</v>
      </c>
      <c r="P2427" s="70" t="s">
        <v>336</v>
      </c>
      <c r="Q2427">
        <v>0</v>
      </c>
      <c r="R2427">
        <v>0</v>
      </c>
    </row>
    <row r="2428" spans="1:18" x14ac:dyDescent="0.25">
      <c r="A2428">
        <v>2432</v>
      </c>
      <c r="B2428" s="31" t="s">
        <v>9287</v>
      </c>
      <c r="C2428" s="70" t="s">
        <v>1599</v>
      </c>
      <c r="D2428" s="70" t="s">
        <v>39</v>
      </c>
      <c r="E2428" s="70" t="s">
        <v>2481</v>
      </c>
      <c r="F2428" s="70" t="s">
        <v>2356</v>
      </c>
      <c r="G2428" s="70" t="s">
        <v>5136</v>
      </c>
      <c r="H2428" s="70" t="s">
        <v>222</v>
      </c>
      <c r="I2428" s="70" t="s">
        <v>24</v>
      </c>
      <c r="J2428">
        <v>0.33</v>
      </c>
      <c r="K2428">
        <v>4.6200000000000001E-4</v>
      </c>
      <c r="L2428">
        <v>24</v>
      </c>
      <c r="M2428">
        <v>0</v>
      </c>
      <c r="N2428">
        <v>0</v>
      </c>
      <c r="O2428">
        <v>1</v>
      </c>
      <c r="P2428" s="70" t="s">
        <v>336</v>
      </c>
      <c r="Q2428">
        <v>0</v>
      </c>
      <c r="R2428">
        <v>0</v>
      </c>
    </row>
    <row r="2429" spans="1:18" x14ac:dyDescent="0.25">
      <c r="A2429">
        <v>2433</v>
      </c>
      <c r="B2429" s="31" t="s">
        <v>9288</v>
      </c>
      <c r="C2429" s="70" t="s">
        <v>5137</v>
      </c>
      <c r="D2429" s="70" t="s">
        <v>57</v>
      </c>
      <c r="E2429" s="70" t="s">
        <v>2531</v>
      </c>
      <c r="F2429" s="70" t="s">
        <v>4360</v>
      </c>
      <c r="G2429" s="70" t="s">
        <v>710</v>
      </c>
      <c r="H2429" s="70" t="s">
        <v>670</v>
      </c>
      <c r="I2429" s="70" t="s">
        <v>24</v>
      </c>
      <c r="J2429">
        <v>2.5</v>
      </c>
      <c r="K2429">
        <v>0</v>
      </c>
      <c r="L2429">
        <v>8</v>
      </c>
      <c r="M2429">
        <v>0</v>
      </c>
      <c r="N2429">
        <v>0</v>
      </c>
      <c r="O2429">
        <v>1</v>
      </c>
      <c r="P2429" s="70" t="s">
        <v>91</v>
      </c>
      <c r="Q2429">
        <v>0</v>
      </c>
      <c r="R2429">
        <v>0</v>
      </c>
    </row>
    <row r="2430" spans="1:18" x14ac:dyDescent="0.25">
      <c r="A2430">
        <v>2434</v>
      </c>
      <c r="B2430" s="31" t="s">
        <v>9289</v>
      </c>
      <c r="C2430" s="70" t="s">
        <v>5138</v>
      </c>
      <c r="D2430" s="70" t="s">
        <v>57</v>
      </c>
      <c r="E2430" s="70" t="s">
        <v>2531</v>
      </c>
      <c r="F2430" s="70" t="s">
        <v>4360</v>
      </c>
      <c r="G2430" s="70" t="s">
        <v>1594</v>
      </c>
      <c r="H2430" s="70" t="s">
        <v>673</v>
      </c>
      <c r="I2430" s="70" t="s">
        <v>24</v>
      </c>
      <c r="J2430">
        <v>2.5</v>
      </c>
      <c r="K2430">
        <v>0</v>
      </c>
      <c r="L2430">
        <v>8</v>
      </c>
      <c r="M2430">
        <v>0</v>
      </c>
      <c r="N2430">
        <v>0</v>
      </c>
      <c r="O2430">
        <v>1</v>
      </c>
      <c r="P2430" s="70" t="s">
        <v>91</v>
      </c>
      <c r="Q2430">
        <v>0</v>
      </c>
      <c r="R2430">
        <v>0</v>
      </c>
    </row>
    <row r="2431" spans="1:18" x14ac:dyDescent="0.25">
      <c r="A2431">
        <v>2435</v>
      </c>
      <c r="B2431" s="31" t="s">
        <v>9290</v>
      </c>
      <c r="C2431" s="70" t="s">
        <v>1600</v>
      </c>
      <c r="D2431" s="70" t="s">
        <v>214</v>
      </c>
      <c r="E2431" s="70" t="s">
        <v>4196</v>
      </c>
      <c r="F2431" s="70" t="s">
        <v>4197</v>
      </c>
      <c r="G2431" s="70" t="s">
        <v>1601</v>
      </c>
      <c r="H2431" s="70" t="s">
        <v>1602</v>
      </c>
      <c r="I2431" s="70" t="s">
        <v>24</v>
      </c>
      <c r="J2431">
        <v>2.5000000000000001E-2</v>
      </c>
      <c r="K2431">
        <v>0</v>
      </c>
      <c r="L2431">
        <v>480</v>
      </c>
      <c r="M2431">
        <v>0</v>
      </c>
      <c r="N2431">
        <v>0</v>
      </c>
      <c r="O2431">
        <v>1</v>
      </c>
      <c r="P2431" s="70" t="s">
        <v>553</v>
      </c>
      <c r="Q2431">
        <v>0</v>
      </c>
      <c r="R2431">
        <v>0</v>
      </c>
    </row>
    <row r="2432" spans="1:18" x14ac:dyDescent="0.25">
      <c r="A2432">
        <v>2436</v>
      </c>
      <c r="B2432" s="31" t="s">
        <v>9291</v>
      </c>
      <c r="C2432" s="70" t="s">
        <v>5139</v>
      </c>
      <c r="D2432" s="70" t="s">
        <v>57</v>
      </c>
      <c r="E2432" s="70" t="s">
        <v>4604</v>
      </c>
      <c r="F2432" s="70" t="s">
        <v>4605</v>
      </c>
      <c r="G2432" s="70" t="s">
        <v>724</v>
      </c>
      <c r="H2432" s="70" t="s">
        <v>103</v>
      </c>
      <c r="I2432" s="70" t="s">
        <v>24</v>
      </c>
      <c r="J2432">
        <v>0.5</v>
      </c>
      <c r="K2432">
        <v>1E-3</v>
      </c>
      <c r="L2432">
        <v>12</v>
      </c>
      <c r="M2432">
        <v>0</v>
      </c>
      <c r="N2432">
        <v>0</v>
      </c>
      <c r="O2432">
        <v>1</v>
      </c>
      <c r="P2432" s="70" t="s">
        <v>91</v>
      </c>
      <c r="Q2432">
        <v>0</v>
      </c>
      <c r="R2432">
        <v>0</v>
      </c>
    </row>
    <row r="2433" spans="1:18" x14ac:dyDescent="0.25">
      <c r="A2433">
        <v>2437</v>
      </c>
      <c r="B2433" s="31" t="s">
        <v>9292</v>
      </c>
      <c r="C2433" s="70" t="s">
        <v>3884</v>
      </c>
      <c r="D2433" s="70" t="s">
        <v>57</v>
      </c>
      <c r="E2433" s="70" t="s">
        <v>4604</v>
      </c>
      <c r="F2433" s="70" t="s">
        <v>4605</v>
      </c>
      <c r="G2433" s="70" t="s">
        <v>724</v>
      </c>
      <c r="H2433" s="70" t="s">
        <v>103</v>
      </c>
      <c r="I2433" s="70" t="s">
        <v>24</v>
      </c>
      <c r="J2433">
        <v>1</v>
      </c>
      <c r="K2433">
        <v>0</v>
      </c>
      <c r="L2433">
        <v>12</v>
      </c>
      <c r="M2433">
        <v>0</v>
      </c>
      <c r="N2433">
        <v>0</v>
      </c>
      <c r="O2433">
        <v>1</v>
      </c>
      <c r="P2433" s="70" t="s">
        <v>91</v>
      </c>
      <c r="Q2433">
        <v>0</v>
      </c>
      <c r="R2433">
        <v>0</v>
      </c>
    </row>
    <row r="2434" spans="1:18" x14ac:dyDescent="0.25">
      <c r="A2434">
        <v>2438</v>
      </c>
      <c r="B2434" s="31" t="s">
        <v>9293</v>
      </c>
      <c r="C2434" s="70" t="s">
        <v>5140</v>
      </c>
      <c r="D2434" s="70" t="s">
        <v>57</v>
      </c>
      <c r="E2434" s="70" t="s">
        <v>4604</v>
      </c>
      <c r="F2434" s="70" t="s">
        <v>4605</v>
      </c>
      <c r="G2434" s="70" t="s">
        <v>724</v>
      </c>
      <c r="H2434" s="70" t="s">
        <v>103</v>
      </c>
      <c r="I2434" s="70" t="s">
        <v>24</v>
      </c>
      <c r="J2434">
        <v>0.5</v>
      </c>
      <c r="K2434">
        <v>1E-3</v>
      </c>
      <c r="L2434">
        <v>12</v>
      </c>
      <c r="M2434">
        <v>0</v>
      </c>
      <c r="N2434">
        <v>0</v>
      </c>
      <c r="O2434">
        <v>1</v>
      </c>
      <c r="P2434" s="70" t="s">
        <v>91</v>
      </c>
      <c r="Q2434">
        <v>0</v>
      </c>
      <c r="R2434">
        <v>0</v>
      </c>
    </row>
    <row r="2435" spans="1:18" x14ac:dyDescent="0.25">
      <c r="A2435">
        <v>2439</v>
      </c>
      <c r="B2435" s="31" t="s">
        <v>9294</v>
      </c>
      <c r="C2435" s="70" t="s">
        <v>5141</v>
      </c>
      <c r="D2435" s="70" t="s">
        <v>214</v>
      </c>
      <c r="E2435" s="70" t="s">
        <v>215</v>
      </c>
      <c r="F2435" s="70" t="s">
        <v>312</v>
      </c>
      <c r="G2435" s="70" t="s">
        <v>1603</v>
      </c>
      <c r="H2435" s="70" t="s">
        <v>5142</v>
      </c>
      <c r="I2435" s="70" t="s">
        <v>24</v>
      </c>
      <c r="J2435">
        <v>0.37</v>
      </c>
      <c r="K2435">
        <v>0</v>
      </c>
      <c r="L2435">
        <v>216</v>
      </c>
      <c r="M2435">
        <v>0</v>
      </c>
      <c r="N2435">
        <v>0</v>
      </c>
      <c r="O2435">
        <v>1</v>
      </c>
      <c r="P2435" s="70" t="s">
        <v>553</v>
      </c>
      <c r="Q2435">
        <v>0</v>
      </c>
      <c r="R2435">
        <v>0</v>
      </c>
    </row>
    <row r="2436" spans="1:18" x14ac:dyDescent="0.25">
      <c r="A2436">
        <v>2440</v>
      </c>
      <c r="B2436" s="31" t="s">
        <v>9295</v>
      </c>
      <c r="C2436" s="70" t="s">
        <v>5143</v>
      </c>
      <c r="D2436" s="70" t="s">
        <v>57</v>
      </c>
      <c r="E2436" s="70" t="s">
        <v>2479</v>
      </c>
      <c r="F2436" s="70" t="s">
        <v>4244</v>
      </c>
      <c r="G2436" s="70" t="s">
        <v>1604</v>
      </c>
      <c r="H2436" s="70" t="s">
        <v>701</v>
      </c>
      <c r="I2436" s="70" t="s">
        <v>24</v>
      </c>
      <c r="J2436">
        <v>2.9000000000000001E-2</v>
      </c>
      <c r="K2436">
        <v>0</v>
      </c>
      <c r="L2436">
        <v>64</v>
      </c>
      <c r="M2436">
        <v>0</v>
      </c>
      <c r="N2436">
        <v>0</v>
      </c>
      <c r="O2436">
        <v>1</v>
      </c>
      <c r="P2436" s="70" t="s">
        <v>553</v>
      </c>
      <c r="Q2436">
        <v>0</v>
      </c>
      <c r="R2436">
        <v>0</v>
      </c>
    </row>
    <row r="2437" spans="1:18" x14ac:dyDescent="0.25">
      <c r="A2437">
        <v>2441</v>
      </c>
      <c r="B2437" s="31" t="s">
        <v>9296</v>
      </c>
      <c r="C2437" s="70" t="s">
        <v>3965</v>
      </c>
      <c r="D2437" s="70" t="s">
        <v>53</v>
      </c>
      <c r="E2437" s="70" t="s">
        <v>2434</v>
      </c>
      <c r="F2437" s="70" t="s">
        <v>4145</v>
      </c>
      <c r="G2437" s="70" t="s">
        <v>193</v>
      </c>
      <c r="H2437" s="70" t="s">
        <v>194</v>
      </c>
      <c r="I2437" s="70" t="s">
        <v>24</v>
      </c>
      <c r="J2437">
        <v>2.4E-2</v>
      </c>
      <c r="K2437">
        <v>0</v>
      </c>
      <c r="L2437">
        <v>288</v>
      </c>
      <c r="M2437">
        <v>0</v>
      </c>
      <c r="N2437">
        <v>0</v>
      </c>
      <c r="O2437">
        <v>1</v>
      </c>
      <c r="P2437" s="70" t="s">
        <v>38</v>
      </c>
      <c r="Q2437">
        <v>0</v>
      </c>
      <c r="R2437">
        <v>0</v>
      </c>
    </row>
    <row r="2438" spans="1:18" x14ac:dyDescent="0.25">
      <c r="A2438">
        <v>2442</v>
      </c>
      <c r="B2438" s="31" t="s">
        <v>9297</v>
      </c>
      <c r="C2438" s="70" t="s">
        <v>5144</v>
      </c>
      <c r="D2438" s="70" t="s">
        <v>53</v>
      </c>
      <c r="E2438" s="70" t="s">
        <v>2434</v>
      </c>
      <c r="F2438" s="70" t="s">
        <v>4145</v>
      </c>
      <c r="G2438" s="70" t="s">
        <v>193</v>
      </c>
      <c r="H2438" s="70" t="s">
        <v>194</v>
      </c>
      <c r="I2438" s="70" t="s">
        <v>24</v>
      </c>
      <c r="J2438">
        <v>2.4E-2</v>
      </c>
      <c r="K2438">
        <v>1E-3</v>
      </c>
      <c r="L2438">
        <v>288</v>
      </c>
      <c r="M2438">
        <v>0</v>
      </c>
      <c r="N2438">
        <v>0</v>
      </c>
      <c r="O2438">
        <v>1</v>
      </c>
      <c r="P2438" s="70" t="s">
        <v>38</v>
      </c>
      <c r="Q2438">
        <v>0</v>
      </c>
      <c r="R2438">
        <v>0</v>
      </c>
    </row>
    <row r="2439" spans="1:18" x14ac:dyDescent="0.25">
      <c r="A2439">
        <v>2443</v>
      </c>
      <c r="B2439" s="31" t="s">
        <v>9298</v>
      </c>
      <c r="C2439" s="70" t="s">
        <v>2887</v>
      </c>
      <c r="D2439" s="70" t="s">
        <v>53</v>
      </c>
      <c r="E2439" s="70" t="s">
        <v>2434</v>
      </c>
      <c r="F2439" s="70" t="s">
        <v>4145</v>
      </c>
      <c r="G2439" s="70" t="s">
        <v>193</v>
      </c>
      <c r="H2439" s="70" t="s">
        <v>2886</v>
      </c>
      <c r="I2439" s="70" t="s">
        <v>24</v>
      </c>
      <c r="J2439">
        <v>2.4E-2</v>
      </c>
      <c r="K2439">
        <v>1E-3</v>
      </c>
      <c r="L2439">
        <v>288</v>
      </c>
      <c r="M2439">
        <v>0</v>
      </c>
      <c r="N2439">
        <v>0</v>
      </c>
      <c r="O2439">
        <v>1</v>
      </c>
      <c r="P2439" s="70" t="s">
        <v>38</v>
      </c>
      <c r="Q2439">
        <v>0</v>
      </c>
      <c r="R2439">
        <v>0</v>
      </c>
    </row>
    <row r="2440" spans="1:18" x14ac:dyDescent="0.25">
      <c r="A2440">
        <v>2444</v>
      </c>
      <c r="B2440" s="31" t="s">
        <v>9299</v>
      </c>
      <c r="C2440" s="70" t="s">
        <v>2990</v>
      </c>
      <c r="D2440" s="70" t="s">
        <v>53</v>
      </c>
      <c r="E2440" s="70" t="s">
        <v>2434</v>
      </c>
      <c r="F2440" s="70" t="s">
        <v>4145</v>
      </c>
      <c r="G2440" s="70" t="s">
        <v>193</v>
      </c>
      <c r="H2440" s="70" t="s">
        <v>194</v>
      </c>
      <c r="I2440" s="70" t="s">
        <v>24</v>
      </c>
      <c r="J2440">
        <v>2.4E-2</v>
      </c>
      <c r="K2440">
        <v>0</v>
      </c>
      <c r="L2440">
        <v>288</v>
      </c>
      <c r="M2440">
        <v>0</v>
      </c>
      <c r="N2440">
        <v>0</v>
      </c>
      <c r="O2440">
        <v>1</v>
      </c>
      <c r="P2440" s="70" t="s">
        <v>38</v>
      </c>
      <c r="Q2440">
        <v>0</v>
      </c>
      <c r="R2440">
        <v>0</v>
      </c>
    </row>
    <row r="2441" spans="1:18" x14ac:dyDescent="0.25">
      <c r="A2441">
        <v>2445</v>
      </c>
      <c r="B2441" s="31" t="s">
        <v>9300</v>
      </c>
      <c r="C2441" s="70" t="s">
        <v>2991</v>
      </c>
      <c r="D2441" s="70" t="s">
        <v>57</v>
      </c>
      <c r="E2441" s="70" t="s">
        <v>2479</v>
      </c>
      <c r="F2441" s="70" t="s">
        <v>2480</v>
      </c>
      <c r="G2441" s="70" t="s">
        <v>1604</v>
      </c>
      <c r="H2441" s="70" t="s">
        <v>222</v>
      </c>
      <c r="I2441" s="70" t="s">
        <v>24</v>
      </c>
      <c r="J2441">
        <v>0.42</v>
      </c>
      <c r="K2441">
        <v>0</v>
      </c>
      <c r="L2441">
        <v>24</v>
      </c>
      <c r="M2441">
        <v>0</v>
      </c>
      <c r="N2441">
        <v>0</v>
      </c>
      <c r="O2441">
        <v>1</v>
      </c>
      <c r="P2441" s="70" t="s">
        <v>91</v>
      </c>
      <c r="Q2441">
        <v>0</v>
      </c>
      <c r="R2441">
        <v>0</v>
      </c>
    </row>
    <row r="2442" spans="1:18" x14ac:dyDescent="0.25">
      <c r="A2442">
        <v>2446</v>
      </c>
      <c r="B2442" s="31" t="s">
        <v>9301</v>
      </c>
      <c r="C2442" s="70" t="s">
        <v>6398</v>
      </c>
      <c r="D2442" s="70" t="s">
        <v>53</v>
      </c>
      <c r="E2442" s="70" t="s">
        <v>2434</v>
      </c>
      <c r="F2442" s="70" t="s">
        <v>4145</v>
      </c>
      <c r="G2442" s="70" t="s">
        <v>193</v>
      </c>
      <c r="H2442" s="70" t="s">
        <v>194</v>
      </c>
      <c r="I2442" s="70" t="s">
        <v>24</v>
      </c>
      <c r="J2442">
        <v>2.4E-2</v>
      </c>
      <c r="K2442">
        <v>0</v>
      </c>
      <c r="L2442">
        <v>288</v>
      </c>
      <c r="M2442">
        <v>0</v>
      </c>
      <c r="N2442">
        <v>0</v>
      </c>
      <c r="O2442">
        <v>0</v>
      </c>
      <c r="P2442" s="70" t="s">
        <v>38</v>
      </c>
      <c r="Q2442">
        <v>0</v>
      </c>
      <c r="R2442">
        <v>0</v>
      </c>
    </row>
    <row r="2443" spans="1:18" x14ac:dyDescent="0.25">
      <c r="A2443">
        <v>2447</v>
      </c>
      <c r="B2443" s="31" t="s">
        <v>9302</v>
      </c>
      <c r="C2443" s="70" t="s">
        <v>6526</v>
      </c>
      <c r="D2443" s="70" t="s">
        <v>53</v>
      </c>
      <c r="E2443" s="70" t="s">
        <v>4322</v>
      </c>
      <c r="F2443" s="70" t="s">
        <v>4368</v>
      </c>
      <c r="G2443" s="70" t="s">
        <v>1605</v>
      </c>
      <c r="H2443" s="70" t="s">
        <v>451</v>
      </c>
      <c r="I2443" s="70" t="s">
        <v>24</v>
      </c>
      <c r="J2443">
        <v>1.6E-2</v>
      </c>
      <c r="K2443">
        <v>1E-3</v>
      </c>
      <c r="L2443">
        <v>16</v>
      </c>
      <c r="M2443">
        <v>0</v>
      </c>
      <c r="N2443">
        <v>0</v>
      </c>
      <c r="O2443">
        <v>1</v>
      </c>
      <c r="P2443" s="70" t="s">
        <v>38</v>
      </c>
      <c r="Q2443">
        <v>0</v>
      </c>
      <c r="R2443">
        <v>0</v>
      </c>
    </row>
    <row r="2444" spans="1:18" x14ac:dyDescent="0.25">
      <c r="A2444">
        <v>2448</v>
      </c>
      <c r="B2444" s="31" t="s">
        <v>9303</v>
      </c>
      <c r="C2444" s="70" t="s">
        <v>9304</v>
      </c>
      <c r="D2444" s="70" t="s">
        <v>53</v>
      </c>
      <c r="E2444" s="70" t="s">
        <v>4322</v>
      </c>
      <c r="F2444" s="70" t="s">
        <v>4379</v>
      </c>
      <c r="G2444" s="70" t="s">
        <v>1605</v>
      </c>
      <c r="H2444" s="70" t="s">
        <v>90</v>
      </c>
      <c r="I2444" s="70" t="s">
        <v>24</v>
      </c>
      <c r="J2444">
        <v>0.1</v>
      </c>
      <c r="K2444">
        <v>0</v>
      </c>
      <c r="L2444">
        <v>24</v>
      </c>
      <c r="M2444">
        <v>0</v>
      </c>
      <c r="N2444">
        <v>0</v>
      </c>
      <c r="O2444">
        <v>1</v>
      </c>
      <c r="P2444" s="70" t="s">
        <v>38</v>
      </c>
      <c r="Q2444">
        <v>0</v>
      </c>
      <c r="R2444">
        <v>0</v>
      </c>
    </row>
    <row r="2445" spans="1:18" x14ac:dyDescent="0.25">
      <c r="A2445">
        <v>2449</v>
      </c>
      <c r="B2445" s="31" t="s">
        <v>9305</v>
      </c>
      <c r="C2445" s="70" t="s">
        <v>9306</v>
      </c>
      <c r="D2445" s="70" t="s">
        <v>53</v>
      </c>
      <c r="E2445" s="70" t="s">
        <v>4322</v>
      </c>
      <c r="F2445" s="70" t="s">
        <v>4368</v>
      </c>
      <c r="G2445" s="70" t="s">
        <v>1605</v>
      </c>
      <c r="H2445" s="70" t="s">
        <v>671</v>
      </c>
      <c r="I2445" s="70" t="s">
        <v>24</v>
      </c>
      <c r="J2445">
        <v>5.5E-2</v>
      </c>
      <c r="K2445">
        <v>1E-3</v>
      </c>
      <c r="L2445">
        <v>48</v>
      </c>
      <c r="M2445">
        <v>0</v>
      </c>
      <c r="N2445">
        <v>0</v>
      </c>
      <c r="O2445">
        <v>1</v>
      </c>
      <c r="P2445" s="70" t="s">
        <v>38</v>
      </c>
      <c r="Q2445">
        <v>0</v>
      </c>
      <c r="R2445">
        <v>0</v>
      </c>
    </row>
    <row r="2446" spans="1:18" x14ac:dyDescent="0.25">
      <c r="A2446">
        <v>2450</v>
      </c>
      <c r="B2446" s="31" t="s">
        <v>9307</v>
      </c>
      <c r="C2446" s="70" t="s">
        <v>6527</v>
      </c>
      <c r="D2446" s="70" t="s">
        <v>53</v>
      </c>
      <c r="E2446" s="70" t="s">
        <v>4322</v>
      </c>
      <c r="F2446" s="70" t="s">
        <v>4368</v>
      </c>
      <c r="G2446" s="70" t="s">
        <v>1605</v>
      </c>
      <c r="H2446" s="70" t="s">
        <v>671</v>
      </c>
      <c r="I2446" s="70" t="s">
        <v>24</v>
      </c>
      <c r="J2446">
        <v>5.6000000000000001E-2</v>
      </c>
      <c r="K2446">
        <v>1E-3</v>
      </c>
      <c r="L2446">
        <v>48</v>
      </c>
      <c r="M2446">
        <v>0</v>
      </c>
      <c r="N2446">
        <v>0</v>
      </c>
      <c r="O2446">
        <v>1</v>
      </c>
      <c r="P2446" s="70" t="s">
        <v>38</v>
      </c>
      <c r="Q2446">
        <v>0</v>
      </c>
      <c r="R2446">
        <v>0</v>
      </c>
    </row>
    <row r="2447" spans="1:18" x14ac:dyDescent="0.25">
      <c r="A2447">
        <v>2451</v>
      </c>
      <c r="B2447" s="31" t="s">
        <v>9308</v>
      </c>
      <c r="C2447" s="70" t="s">
        <v>5145</v>
      </c>
      <c r="D2447" s="70" t="s">
        <v>209</v>
      </c>
      <c r="E2447" s="70" t="s">
        <v>2681</v>
      </c>
      <c r="F2447" s="70" t="s">
        <v>382</v>
      </c>
      <c r="G2447" s="70" t="s">
        <v>1606</v>
      </c>
      <c r="H2447" s="70" t="s">
        <v>202</v>
      </c>
      <c r="I2447" s="70" t="s">
        <v>24</v>
      </c>
      <c r="J2447">
        <v>0.25</v>
      </c>
      <c r="K2447">
        <v>3.0000000000000001E-3</v>
      </c>
      <c r="L2447">
        <v>4</v>
      </c>
      <c r="M2447">
        <v>0</v>
      </c>
      <c r="N2447">
        <v>0</v>
      </c>
      <c r="O2447">
        <v>1</v>
      </c>
      <c r="P2447" s="70" t="s">
        <v>38</v>
      </c>
      <c r="Q2447">
        <v>0</v>
      </c>
      <c r="R2447">
        <v>0</v>
      </c>
    </row>
    <row r="2448" spans="1:18" x14ac:dyDescent="0.25">
      <c r="A2448">
        <v>2452</v>
      </c>
      <c r="B2448" s="31" t="s">
        <v>9309</v>
      </c>
      <c r="C2448" s="70" t="s">
        <v>5146</v>
      </c>
      <c r="D2448" s="70" t="s">
        <v>209</v>
      </c>
      <c r="E2448" s="70" t="s">
        <v>2681</v>
      </c>
      <c r="F2448" s="70" t="s">
        <v>382</v>
      </c>
      <c r="G2448" s="70" t="s">
        <v>1606</v>
      </c>
      <c r="H2448" s="70" t="s">
        <v>202</v>
      </c>
      <c r="I2448" s="70" t="s">
        <v>24</v>
      </c>
      <c r="J2448">
        <v>0.3</v>
      </c>
      <c r="K2448">
        <v>2E-3</v>
      </c>
      <c r="L2448">
        <v>4</v>
      </c>
      <c r="M2448">
        <v>0</v>
      </c>
      <c r="N2448">
        <v>0</v>
      </c>
      <c r="O2448">
        <v>1</v>
      </c>
      <c r="P2448" s="70" t="s">
        <v>38</v>
      </c>
      <c r="Q2448">
        <v>0</v>
      </c>
      <c r="R2448">
        <v>0</v>
      </c>
    </row>
    <row r="2449" spans="1:18" x14ac:dyDescent="0.25">
      <c r="A2449">
        <v>2453</v>
      </c>
      <c r="B2449" s="31" t="s">
        <v>9310</v>
      </c>
      <c r="C2449" s="70" t="s">
        <v>5147</v>
      </c>
      <c r="D2449" s="70" t="s">
        <v>209</v>
      </c>
      <c r="E2449" s="70" t="s">
        <v>2681</v>
      </c>
      <c r="F2449" s="70" t="s">
        <v>382</v>
      </c>
      <c r="G2449" s="70" t="s">
        <v>1606</v>
      </c>
      <c r="H2449" s="70" t="s">
        <v>202</v>
      </c>
      <c r="I2449" s="70" t="s">
        <v>24</v>
      </c>
      <c r="J2449">
        <v>0.45</v>
      </c>
      <c r="K2449">
        <v>3.0000000000000001E-3</v>
      </c>
      <c r="L2449">
        <v>4</v>
      </c>
      <c r="M2449">
        <v>0</v>
      </c>
      <c r="N2449">
        <v>0</v>
      </c>
      <c r="O2449">
        <v>1</v>
      </c>
      <c r="P2449" s="70" t="s">
        <v>38</v>
      </c>
      <c r="Q2449">
        <v>0</v>
      </c>
      <c r="R2449">
        <v>0</v>
      </c>
    </row>
    <row r="2450" spans="1:18" x14ac:dyDescent="0.25">
      <c r="A2450">
        <v>2454</v>
      </c>
      <c r="B2450" s="31" t="s">
        <v>9311</v>
      </c>
      <c r="C2450" s="70" t="s">
        <v>6528</v>
      </c>
      <c r="D2450" s="70" t="s">
        <v>53</v>
      </c>
      <c r="E2450" s="70" t="s">
        <v>4322</v>
      </c>
      <c r="F2450" s="70" t="s">
        <v>4368</v>
      </c>
      <c r="G2450" s="70" t="s">
        <v>1605</v>
      </c>
      <c r="H2450" s="70" t="s">
        <v>90</v>
      </c>
      <c r="I2450" s="70" t="s">
        <v>24</v>
      </c>
      <c r="J2450">
        <v>8.3000000000000004E-2</v>
      </c>
      <c r="K2450">
        <v>1E-3</v>
      </c>
      <c r="L2450">
        <v>24</v>
      </c>
      <c r="M2450">
        <v>0</v>
      </c>
      <c r="N2450">
        <v>0</v>
      </c>
      <c r="O2450">
        <v>1</v>
      </c>
      <c r="P2450" s="70" t="s">
        <v>38</v>
      </c>
      <c r="Q2450">
        <v>0</v>
      </c>
      <c r="R2450">
        <v>0</v>
      </c>
    </row>
    <row r="2451" spans="1:18" x14ac:dyDescent="0.25">
      <c r="A2451">
        <v>2455</v>
      </c>
      <c r="B2451" s="31" t="s">
        <v>9312</v>
      </c>
      <c r="C2451" s="70" t="s">
        <v>5148</v>
      </c>
      <c r="D2451" s="70" t="s">
        <v>209</v>
      </c>
      <c r="E2451" s="70" t="s">
        <v>2681</v>
      </c>
      <c r="F2451" s="70" t="s">
        <v>382</v>
      </c>
      <c r="G2451" s="70" t="s">
        <v>1606</v>
      </c>
      <c r="H2451" s="70" t="s">
        <v>40</v>
      </c>
      <c r="I2451" s="70" t="s">
        <v>24</v>
      </c>
      <c r="J2451">
        <v>0.35</v>
      </c>
      <c r="K2451">
        <v>2E-3</v>
      </c>
      <c r="L2451">
        <v>6</v>
      </c>
      <c r="M2451">
        <v>0</v>
      </c>
      <c r="N2451">
        <v>0</v>
      </c>
      <c r="O2451">
        <v>1</v>
      </c>
      <c r="P2451" s="70" t="s">
        <v>38</v>
      </c>
      <c r="Q2451">
        <v>0</v>
      </c>
      <c r="R2451">
        <v>0</v>
      </c>
    </row>
    <row r="2452" spans="1:18" x14ac:dyDescent="0.25">
      <c r="A2452">
        <v>2456</v>
      </c>
      <c r="B2452" s="31" t="s">
        <v>9313</v>
      </c>
      <c r="C2452" s="70" t="s">
        <v>5149</v>
      </c>
      <c r="D2452" s="70" t="s">
        <v>209</v>
      </c>
      <c r="E2452" s="70" t="s">
        <v>2681</v>
      </c>
      <c r="F2452" s="70" t="s">
        <v>382</v>
      </c>
      <c r="G2452" s="70" t="s">
        <v>1606</v>
      </c>
      <c r="H2452" s="70" t="s">
        <v>719</v>
      </c>
      <c r="I2452" s="70" t="s">
        <v>24</v>
      </c>
      <c r="J2452">
        <v>1</v>
      </c>
      <c r="K2452">
        <v>6.0000000000000001E-3</v>
      </c>
      <c r="L2452">
        <v>2</v>
      </c>
      <c r="M2452">
        <v>0</v>
      </c>
      <c r="N2452">
        <v>0</v>
      </c>
      <c r="O2452">
        <v>1</v>
      </c>
      <c r="P2452" s="70" t="s">
        <v>38</v>
      </c>
      <c r="Q2452">
        <v>0</v>
      </c>
      <c r="R2452">
        <v>0</v>
      </c>
    </row>
    <row r="2453" spans="1:18" x14ac:dyDescent="0.25">
      <c r="A2453">
        <v>2457</v>
      </c>
      <c r="B2453" s="31" t="s">
        <v>9314</v>
      </c>
      <c r="C2453" s="70" t="s">
        <v>6529</v>
      </c>
      <c r="D2453" s="70" t="s">
        <v>53</v>
      </c>
      <c r="E2453" s="70" t="s">
        <v>4322</v>
      </c>
      <c r="F2453" s="70" t="s">
        <v>4368</v>
      </c>
      <c r="G2453" s="70" t="s">
        <v>1605</v>
      </c>
      <c r="H2453" s="70" t="s">
        <v>103</v>
      </c>
      <c r="I2453" s="70" t="s">
        <v>24</v>
      </c>
      <c r="J2453">
        <v>0.34</v>
      </c>
      <c r="K2453">
        <v>1E-3</v>
      </c>
      <c r="L2453">
        <v>12</v>
      </c>
      <c r="M2453">
        <v>0</v>
      </c>
      <c r="N2453">
        <v>0</v>
      </c>
      <c r="O2453">
        <v>1</v>
      </c>
      <c r="P2453" s="70" t="s">
        <v>38</v>
      </c>
      <c r="Q2453">
        <v>0</v>
      </c>
      <c r="R2453">
        <v>0</v>
      </c>
    </row>
    <row r="2454" spans="1:18" x14ac:dyDescent="0.25">
      <c r="A2454">
        <v>2458</v>
      </c>
      <c r="B2454" s="31" t="s">
        <v>9315</v>
      </c>
      <c r="C2454" s="70" t="s">
        <v>3718</v>
      </c>
      <c r="D2454" s="70" t="s">
        <v>53</v>
      </c>
      <c r="E2454" s="70" t="s">
        <v>4322</v>
      </c>
      <c r="F2454" s="70" t="s">
        <v>4379</v>
      </c>
      <c r="G2454" s="70" t="s">
        <v>1605</v>
      </c>
      <c r="H2454" s="70" t="s">
        <v>103</v>
      </c>
      <c r="I2454" s="70" t="s">
        <v>24</v>
      </c>
      <c r="J2454">
        <v>0.1</v>
      </c>
      <c r="K2454">
        <v>1E-3</v>
      </c>
      <c r="L2454">
        <v>12</v>
      </c>
      <c r="M2454">
        <v>0</v>
      </c>
      <c r="N2454">
        <v>0</v>
      </c>
      <c r="O2454">
        <v>1</v>
      </c>
      <c r="P2454" s="70" t="s">
        <v>38</v>
      </c>
      <c r="Q2454">
        <v>0</v>
      </c>
      <c r="R2454">
        <v>0</v>
      </c>
    </row>
    <row r="2455" spans="1:18" x14ac:dyDescent="0.25">
      <c r="A2455">
        <v>2459</v>
      </c>
      <c r="B2455" s="31" t="s">
        <v>9316</v>
      </c>
      <c r="C2455" s="70" t="s">
        <v>5150</v>
      </c>
      <c r="D2455" s="70" t="s">
        <v>53</v>
      </c>
      <c r="E2455" s="70" t="s">
        <v>4322</v>
      </c>
      <c r="F2455" s="70" t="s">
        <v>4379</v>
      </c>
      <c r="G2455" s="70" t="s">
        <v>1605</v>
      </c>
      <c r="H2455" s="70" t="s">
        <v>103</v>
      </c>
      <c r="I2455" s="70" t="s">
        <v>24</v>
      </c>
      <c r="J2455">
        <v>0.1</v>
      </c>
      <c r="K2455">
        <v>1E-3</v>
      </c>
      <c r="L2455">
        <v>12</v>
      </c>
      <c r="M2455">
        <v>0</v>
      </c>
      <c r="N2455">
        <v>0</v>
      </c>
      <c r="O2455">
        <v>1</v>
      </c>
      <c r="P2455" s="70" t="s">
        <v>38</v>
      </c>
      <c r="Q2455">
        <v>0</v>
      </c>
      <c r="R2455">
        <v>0</v>
      </c>
    </row>
    <row r="2456" spans="1:18" x14ac:dyDescent="0.25">
      <c r="A2456">
        <v>2460</v>
      </c>
      <c r="B2456" s="31" t="s">
        <v>9317</v>
      </c>
      <c r="C2456" s="70" t="s">
        <v>5151</v>
      </c>
      <c r="D2456" s="70" t="s">
        <v>199</v>
      </c>
      <c r="E2456" s="70" t="s">
        <v>4153</v>
      </c>
      <c r="F2456" s="70" t="s">
        <v>4154</v>
      </c>
      <c r="G2456" s="70" t="s">
        <v>4564</v>
      </c>
      <c r="H2456" s="70" t="s">
        <v>40</v>
      </c>
      <c r="I2456" s="70" t="s">
        <v>24</v>
      </c>
      <c r="J2456">
        <v>4</v>
      </c>
      <c r="K2456">
        <v>2.1000000000000001E-2</v>
      </c>
      <c r="L2456">
        <v>6</v>
      </c>
      <c r="M2456">
        <v>0</v>
      </c>
      <c r="N2456">
        <v>0</v>
      </c>
      <c r="O2456">
        <v>1</v>
      </c>
      <c r="P2456" s="70" t="s">
        <v>38</v>
      </c>
      <c r="Q2456">
        <v>0</v>
      </c>
      <c r="R2456">
        <v>0</v>
      </c>
    </row>
    <row r="2457" spans="1:18" x14ac:dyDescent="0.25">
      <c r="A2457">
        <v>2461</v>
      </c>
      <c r="B2457" s="31" t="s">
        <v>9318</v>
      </c>
      <c r="C2457" s="70" t="s">
        <v>5152</v>
      </c>
      <c r="D2457" s="70" t="s">
        <v>199</v>
      </c>
      <c r="E2457" s="70" t="s">
        <v>4153</v>
      </c>
      <c r="F2457" s="70" t="s">
        <v>4154</v>
      </c>
      <c r="G2457" s="70" t="s">
        <v>4564</v>
      </c>
      <c r="H2457" s="70" t="s">
        <v>40</v>
      </c>
      <c r="I2457" s="70" t="s">
        <v>24</v>
      </c>
      <c r="J2457">
        <v>2</v>
      </c>
      <c r="K2457">
        <v>8.2799999999999992E-3</v>
      </c>
      <c r="L2457">
        <v>6</v>
      </c>
      <c r="M2457">
        <v>0</v>
      </c>
      <c r="N2457">
        <v>0</v>
      </c>
      <c r="O2457">
        <v>1</v>
      </c>
      <c r="P2457" s="70" t="s">
        <v>38</v>
      </c>
      <c r="Q2457">
        <v>0</v>
      </c>
      <c r="R2457">
        <v>0</v>
      </c>
    </row>
    <row r="2458" spans="1:18" x14ac:dyDescent="0.25">
      <c r="A2458">
        <v>2462</v>
      </c>
      <c r="B2458" s="31" t="s">
        <v>9319</v>
      </c>
      <c r="C2458" s="70" t="s">
        <v>5153</v>
      </c>
      <c r="D2458" s="70" t="s">
        <v>199</v>
      </c>
      <c r="E2458" s="70" t="s">
        <v>4153</v>
      </c>
      <c r="F2458" s="70" t="s">
        <v>4154</v>
      </c>
      <c r="G2458" s="70" t="s">
        <v>4564</v>
      </c>
      <c r="H2458" s="70" t="s">
        <v>40</v>
      </c>
      <c r="I2458" s="70" t="s">
        <v>24</v>
      </c>
      <c r="J2458">
        <v>2</v>
      </c>
      <c r="K2458">
        <v>8.2799999999999992E-3</v>
      </c>
      <c r="L2458">
        <v>6</v>
      </c>
      <c r="M2458">
        <v>0</v>
      </c>
      <c r="N2458">
        <v>0</v>
      </c>
      <c r="O2458">
        <v>1</v>
      </c>
      <c r="P2458" s="70" t="s">
        <v>38</v>
      </c>
      <c r="Q2458">
        <v>0</v>
      </c>
      <c r="R2458">
        <v>0</v>
      </c>
    </row>
    <row r="2459" spans="1:18" x14ac:dyDescent="0.25">
      <c r="A2459">
        <v>2463</v>
      </c>
      <c r="B2459" s="31" t="s">
        <v>9320</v>
      </c>
      <c r="C2459" s="70" t="s">
        <v>1607</v>
      </c>
      <c r="D2459" s="70" t="s">
        <v>199</v>
      </c>
      <c r="E2459" s="70" t="s">
        <v>5154</v>
      </c>
      <c r="F2459" s="70" t="s">
        <v>5155</v>
      </c>
      <c r="G2459" s="70" t="s">
        <v>1608</v>
      </c>
      <c r="H2459" s="70" t="s">
        <v>5156</v>
      </c>
      <c r="I2459" s="70" t="s">
        <v>24</v>
      </c>
      <c r="J2459">
        <v>17</v>
      </c>
      <c r="K2459">
        <v>0</v>
      </c>
      <c r="L2459">
        <v>1</v>
      </c>
      <c r="M2459">
        <v>0</v>
      </c>
      <c r="N2459">
        <v>0</v>
      </c>
      <c r="O2459">
        <v>1</v>
      </c>
      <c r="P2459" s="70" t="s">
        <v>38</v>
      </c>
      <c r="Q2459">
        <v>0</v>
      </c>
      <c r="R2459">
        <v>0</v>
      </c>
    </row>
    <row r="2460" spans="1:18" x14ac:dyDescent="0.25">
      <c r="A2460">
        <v>2464</v>
      </c>
      <c r="B2460" s="31" t="s">
        <v>9321</v>
      </c>
      <c r="C2460" s="70" t="s">
        <v>3613</v>
      </c>
      <c r="D2460" s="70" t="s">
        <v>199</v>
      </c>
      <c r="E2460" s="70" t="s">
        <v>4153</v>
      </c>
      <c r="F2460" s="70" t="s">
        <v>4154</v>
      </c>
      <c r="G2460" s="70" t="s">
        <v>4564</v>
      </c>
      <c r="H2460" s="70" t="s">
        <v>40</v>
      </c>
      <c r="I2460" s="70" t="s">
        <v>24</v>
      </c>
      <c r="J2460">
        <v>0.29499999999999998</v>
      </c>
      <c r="K2460">
        <v>0</v>
      </c>
      <c r="L2460">
        <v>6</v>
      </c>
      <c r="M2460">
        <v>0</v>
      </c>
      <c r="N2460">
        <v>0</v>
      </c>
      <c r="O2460">
        <v>1</v>
      </c>
      <c r="P2460" s="70" t="s">
        <v>38</v>
      </c>
      <c r="Q2460">
        <v>0</v>
      </c>
      <c r="R2460">
        <v>0</v>
      </c>
    </row>
    <row r="2461" spans="1:18" x14ac:dyDescent="0.25">
      <c r="A2461">
        <v>2465</v>
      </c>
      <c r="B2461" s="31" t="s">
        <v>9322</v>
      </c>
      <c r="C2461" s="70" t="s">
        <v>2860</v>
      </c>
      <c r="D2461" s="70" t="s">
        <v>199</v>
      </c>
      <c r="E2461" s="70" t="s">
        <v>4153</v>
      </c>
      <c r="F2461" s="70" t="s">
        <v>4154</v>
      </c>
      <c r="G2461" s="70" t="s">
        <v>4564</v>
      </c>
      <c r="H2461" s="70" t="s">
        <v>40</v>
      </c>
      <c r="I2461" s="70" t="s">
        <v>24</v>
      </c>
      <c r="J2461">
        <v>4</v>
      </c>
      <c r="K2461">
        <v>1.2999999999999999E-2</v>
      </c>
      <c r="L2461">
        <v>6</v>
      </c>
      <c r="M2461">
        <v>0</v>
      </c>
      <c r="N2461">
        <v>0</v>
      </c>
      <c r="O2461">
        <v>1</v>
      </c>
      <c r="P2461" s="70" t="s">
        <v>38</v>
      </c>
      <c r="Q2461">
        <v>0</v>
      </c>
      <c r="R2461">
        <v>0</v>
      </c>
    </row>
    <row r="2462" spans="1:18" x14ac:dyDescent="0.25">
      <c r="A2462">
        <v>2466</v>
      </c>
      <c r="B2462" s="31" t="s">
        <v>9323</v>
      </c>
      <c r="C2462" s="70" t="s">
        <v>5157</v>
      </c>
      <c r="D2462" s="70" t="s">
        <v>199</v>
      </c>
      <c r="E2462" s="70" t="s">
        <v>4153</v>
      </c>
      <c r="F2462" s="70" t="s">
        <v>4154</v>
      </c>
      <c r="G2462" s="70" t="s">
        <v>4564</v>
      </c>
      <c r="H2462" s="70" t="s">
        <v>23</v>
      </c>
      <c r="I2462" s="70" t="s">
        <v>24</v>
      </c>
      <c r="J2462">
        <v>8.1999999999999993</v>
      </c>
      <c r="K2462">
        <v>0</v>
      </c>
      <c r="L2462">
        <v>1</v>
      </c>
      <c r="M2462">
        <v>0</v>
      </c>
      <c r="N2462">
        <v>0</v>
      </c>
      <c r="O2462">
        <v>1</v>
      </c>
      <c r="P2462" s="70" t="s">
        <v>38</v>
      </c>
      <c r="Q2462">
        <v>0</v>
      </c>
      <c r="R2462">
        <v>0</v>
      </c>
    </row>
    <row r="2463" spans="1:18" x14ac:dyDescent="0.25">
      <c r="A2463">
        <v>2467</v>
      </c>
      <c r="B2463" s="31" t="s">
        <v>9324</v>
      </c>
      <c r="C2463" s="70" t="s">
        <v>3614</v>
      </c>
      <c r="D2463" s="70" t="s">
        <v>199</v>
      </c>
      <c r="E2463" s="70" t="s">
        <v>4153</v>
      </c>
      <c r="F2463" s="70" t="s">
        <v>4154</v>
      </c>
      <c r="G2463" s="70" t="s">
        <v>4564</v>
      </c>
      <c r="H2463" s="70" t="s">
        <v>40</v>
      </c>
      <c r="I2463" s="70" t="s">
        <v>24</v>
      </c>
      <c r="J2463">
        <v>2</v>
      </c>
      <c r="K2463">
        <v>8.0000000000000002E-3</v>
      </c>
      <c r="L2463">
        <v>6</v>
      </c>
      <c r="M2463">
        <v>0</v>
      </c>
      <c r="N2463">
        <v>0</v>
      </c>
      <c r="O2463">
        <v>1</v>
      </c>
      <c r="P2463" s="70" t="s">
        <v>38</v>
      </c>
      <c r="Q2463">
        <v>0</v>
      </c>
      <c r="R2463">
        <v>0</v>
      </c>
    </row>
    <row r="2464" spans="1:18" x14ac:dyDescent="0.25">
      <c r="A2464">
        <v>2468</v>
      </c>
      <c r="B2464" s="31" t="s">
        <v>9325</v>
      </c>
      <c r="C2464" s="70" t="s">
        <v>2862</v>
      </c>
      <c r="D2464" s="70" t="s">
        <v>199</v>
      </c>
      <c r="E2464" s="70" t="s">
        <v>4153</v>
      </c>
      <c r="F2464" s="70" t="s">
        <v>4154</v>
      </c>
      <c r="G2464" s="70" t="s">
        <v>4564</v>
      </c>
      <c r="H2464" s="70" t="s">
        <v>40</v>
      </c>
      <c r="I2464" s="70" t="s">
        <v>24</v>
      </c>
      <c r="J2464">
        <v>2</v>
      </c>
      <c r="K2464">
        <v>8.0000000000000002E-3</v>
      </c>
      <c r="L2464">
        <v>6</v>
      </c>
      <c r="M2464">
        <v>0</v>
      </c>
      <c r="N2464">
        <v>0</v>
      </c>
      <c r="O2464">
        <v>1</v>
      </c>
      <c r="P2464" s="70" t="s">
        <v>38</v>
      </c>
      <c r="Q2464">
        <v>0</v>
      </c>
      <c r="R2464">
        <v>0</v>
      </c>
    </row>
    <row r="2465" spans="1:18" x14ac:dyDescent="0.25">
      <c r="A2465">
        <v>2469</v>
      </c>
      <c r="B2465" s="31" t="s">
        <v>9326</v>
      </c>
      <c r="C2465" s="70" t="s">
        <v>2992</v>
      </c>
      <c r="D2465" s="70" t="s">
        <v>199</v>
      </c>
      <c r="E2465" s="70" t="s">
        <v>4153</v>
      </c>
      <c r="F2465" s="70" t="s">
        <v>4154</v>
      </c>
      <c r="G2465" s="70" t="s">
        <v>4564</v>
      </c>
      <c r="H2465" s="70" t="s">
        <v>40</v>
      </c>
      <c r="I2465" s="70" t="s">
        <v>24</v>
      </c>
      <c r="J2465">
        <v>2</v>
      </c>
      <c r="K2465">
        <v>8.0000000000000002E-3</v>
      </c>
      <c r="L2465">
        <v>6</v>
      </c>
      <c r="M2465">
        <v>0</v>
      </c>
      <c r="N2465">
        <v>0</v>
      </c>
      <c r="O2465">
        <v>1</v>
      </c>
      <c r="P2465" s="70" t="s">
        <v>38</v>
      </c>
      <c r="Q2465">
        <v>0</v>
      </c>
      <c r="R2465">
        <v>0</v>
      </c>
    </row>
    <row r="2466" spans="1:18" x14ac:dyDescent="0.25">
      <c r="A2466">
        <v>2470</v>
      </c>
      <c r="B2466" s="31" t="s">
        <v>9327</v>
      </c>
      <c r="C2466" s="70" t="s">
        <v>5158</v>
      </c>
      <c r="D2466" s="70" t="s">
        <v>199</v>
      </c>
      <c r="E2466" s="70" t="s">
        <v>4153</v>
      </c>
      <c r="F2466" s="70" t="s">
        <v>4154</v>
      </c>
      <c r="G2466" s="70" t="s">
        <v>4564</v>
      </c>
      <c r="H2466" s="70" t="s">
        <v>23</v>
      </c>
      <c r="I2466" s="70" t="s">
        <v>24</v>
      </c>
      <c r="J2466">
        <v>8</v>
      </c>
      <c r="K2466">
        <v>0</v>
      </c>
      <c r="L2466">
        <v>1</v>
      </c>
      <c r="M2466">
        <v>0</v>
      </c>
      <c r="N2466">
        <v>0</v>
      </c>
      <c r="O2466">
        <v>1</v>
      </c>
      <c r="P2466" s="70" t="s">
        <v>38</v>
      </c>
      <c r="Q2466">
        <v>0</v>
      </c>
      <c r="R2466">
        <v>0</v>
      </c>
    </row>
    <row r="2467" spans="1:18" x14ac:dyDescent="0.25">
      <c r="A2467">
        <v>2471</v>
      </c>
      <c r="B2467" s="31" t="s">
        <v>9328</v>
      </c>
      <c r="C2467" s="70" t="s">
        <v>5159</v>
      </c>
      <c r="D2467" s="70" t="s">
        <v>199</v>
      </c>
      <c r="E2467" s="70" t="s">
        <v>4153</v>
      </c>
      <c r="F2467" s="70" t="s">
        <v>4154</v>
      </c>
      <c r="G2467" s="70" t="s">
        <v>4564</v>
      </c>
      <c r="H2467" s="70" t="s">
        <v>23</v>
      </c>
      <c r="I2467" s="70" t="s">
        <v>24</v>
      </c>
      <c r="J2467">
        <v>8</v>
      </c>
      <c r="K2467">
        <v>0</v>
      </c>
      <c r="L2467">
        <v>1</v>
      </c>
      <c r="M2467">
        <v>0</v>
      </c>
      <c r="N2467">
        <v>0</v>
      </c>
      <c r="O2467">
        <v>1</v>
      </c>
      <c r="P2467" s="70" t="s">
        <v>38</v>
      </c>
      <c r="Q2467">
        <v>0</v>
      </c>
      <c r="R2467">
        <v>0</v>
      </c>
    </row>
    <row r="2468" spans="1:18" x14ac:dyDescent="0.25">
      <c r="A2468">
        <v>2472</v>
      </c>
      <c r="B2468" s="31" t="s">
        <v>9329</v>
      </c>
      <c r="C2468" s="70" t="s">
        <v>5160</v>
      </c>
      <c r="D2468" s="70" t="s">
        <v>199</v>
      </c>
      <c r="E2468" s="70" t="s">
        <v>4153</v>
      </c>
      <c r="F2468" s="70" t="s">
        <v>4154</v>
      </c>
      <c r="G2468" s="70" t="s">
        <v>4564</v>
      </c>
      <c r="H2468" s="70" t="s">
        <v>40</v>
      </c>
      <c r="I2468" s="70" t="s">
        <v>24</v>
      </c>
      <c r="J2468">
        <v>2</v>
      </c>
      <c r="K2468">
        <v>8.2799999999999992E-3</v>
      </c>
      <c r="L2468">
        <v>6</v>
      </c>
      <c r="M2468">
        <v>0</v>
      </c>
      <c r="N2468">
        <v>0</v>
      </c>
      <c r="O2468">
        <v>1</v>
      </c>
      <c r="P2468" s="70" t="s">
        <v>38</v>
      </c>
      <c r="Q2468">
        <v>0</v>
      </c>
      <c r="R2468">
        <v>0</v>
      </c>
    </row>
    <row r="2469" spans="1:18" x14ac:dyDescent="0.25">
      <c r="A2469">
        <v>2473</v>
      </c>
      <c r="B2469" s="31" t="s">
        <v>9330</v>
      </c>
      <c r="C2469" s="70" t="s">
        <v>1609</v>
      </c>
      <c r="D2469" s="70" t="s">
        <v>21</v>
      </c>
      <c r="E2469" s="70" t="s">
        <v>2266</v>
      </c>
      <c r="F2469" s="70" t="s">
        <v>121</v>
      </c>
      <c r="G2469" s="70" t="s">
        <v>1610</v>
      </c>
      <c r="H2469" s="70" t="s">
        <v>23</v>
      </c>
      <c r="I2469" s="70" t="s">
        <v>24</v>
      </c>
      <c r="J2469">
        <v>0.27200000000000002</v>
      </c>
      <c r="K2469">
        <v>0</v>
      </c>
      <c r="L2469">
        <v>1</v>
      </c>
      <c r="M2469">
        <v>0</v>
      </c>
      <c r="N2469">
        <v>0</v>
      </c>
      <c r="O2469">
        <v>1</v>
      </c>
      <c r="P2469" s="70" t="s">
        <v>25</v>
      </c>
      <c r="Q2469">
        <v>0</v>
      </c>
      <c r="R2469">
        <v>0</v>
      </c>
    </row>
    <row r="2470" spans="1:18" x14ac:dyDescent="0.25">
      <c r="A2470">
        <v>2474</v>
      </c>
      <c r="B2470" s="31" t="s">
        <v>9331</v>
      </c>
      <c r="C2470" s="70" t="s">
        <v>1611</v>
      </c>
      <c r="D2470" s="70" t="s">
        <v>81</v>
      </c>
      <c r="E2470" s="70" t="s">
        <v>354</v>
      </c>
      <c r="F2470" s="70" t="s">
        <v>355</v>
      </c>
      <c r="G2470" s="70" t="s">
        <v>5161</v>
      </c>
      <c r="H2470" s="70" t="s">
        <v>1612</v>
      </c>
      <c r="I2470" s="70" t="s">
        <v>24</v>
      </c>
      <c r="J2470">
        <v>0.2</v>
      </c>
      <c r="K2470">
        <v>0</v>
      </c>
      <c r="L2470">
        <v>25</v>
      </c>
      <c r="M2470">
        <v>0</v>
      </c>
      <c r="N2470">
        <v>0</v>
      </c>
      <c r="O2470">
        <v>1</v>
      </c>
      <c r="P2470" s="70" t="s">
        <v>38</v>
      </c>
      <c r="Q2470">
        <v>0</v>
      </c>
      <c r="R2470">
        <v>0</v>
      </c>
    </row>
    <row r="2471" spans="1:18" x14ac:dyDescent="0.25">
      <c r="A2471">
        <v>2475</v>
      </c>
      <c r="B2471" s="31" t="s">
        <v>9332</v>
      </c>
      <c r="C2471" s="70" t="s">
        <v>5162</v>
      </c>
      <c r="D2471" s="70" t="s">
        <v>214</v>
      </c>
      <c r="E2471" s="70" t="s">
        <v>4196</v>
      </c>
      <c r="F2471" s="70" t="s">
        <v>5163</v>
      </c>
      <c r="G2471" s="70" t="s">
        <v>1613</v>
      </c>
      <c r="H2471" s="70" t="s">
        <v>241</v>
      </c>
      <c r="I2471" s="70" t="s">
        <v>24</v>
      </c>
      <c r="J2471">
        <v>4.2999999999999997E-2</v>
      </c>
      <c r="K2471">
        <v>0</v>
      </c>
      <c r="L2471">
        <v>144</v>
      </c>
      <c r="M2471">
        <v>0</v>
      </c>
      <c r="N2471">
        <v>0</v>
      </c>
      <c r="O2471">
        <v>1</v>
      </c>
      <c r="P2471" s="70" t="s">
        <v>553</v>
      </c>
      <c r="Q2471">
        <v>0</v>
      </c>
      <c r="R2471">
        <v>0</v>
      </c>
    </row>
    <row r="2472" spans="1:18" x14ac:dyDescent="0.25">
      <c r="A2472">
        <v>2476</v>
      </c>
      <c r="B2472" s="31" t="s">
        <v>9333</v>
      </c>
      <c r="C2472" s="70" t="s">
        <v>5164</v>
      </c>
      <c r="D2472" s="70" t="s">
        <v>214</v>
      </c>
      <c r="E2472" s="70" t="s">
        <v>2405</v>
      </c>
      <c r="F2472" s="70" t="s">
        <v>2405</v>
      </c>
      <c r="G2472" s="70" t="s">
        <v>1614</v>
      </c>
      <c r="H2472" s="70" t="s">
        <v>493</v>
      </c>
      <c r="I2472" s="70" t="s">
        <v>24</v>
      </c>
      <c r="J2472">
        <v>0.09</v>
      </c>
      <c r="K2472">
        <v>3.48E-3</v>
      </c>
      <c r="L2472">
        <v>18</v>
      </c>
      <c r="M2472">
        <v>0</v>
      </c>
      <c r="N2472">
        <v>0</v>
      </c>
      <c r="O2472">
        <v>1</v>
      </c>
      <c r="P2472" s="70" t="s">
        <v>553</v>
      </c>
      <c r="Q2472">
        <v>0</v>
      </c>
      <c r="R2472">
        <v>0</v>
      </c>
    </row>
    <row r="2473" spans="1:18" x14ac:dyDescent="0.25">
      <c r="A2473">
        <v>2477</v>
      </c>
      <c r="B2473" s="31" t="s">
        <v>9334</v>
      </c>
      <c r="C2473" s="70" t="s">
        <v>1615</v>
      </c>
      <c r="D2473" s="70" t="s">
        <v>214</v>
      </c>
      <c r="E2473" s="70" t="s">
        <v>4196</v>
      </c>
      <c r="F2473" s="70" t="s">
        <v>2521</v>
      </c>
      <c r="G2473" s="70" t="s">
        <v>306</v>
      </c>
      <c r="H2473" s="70" t="s">
        <v>493</v>
      </c>
      <c r="I2473" s="70" t="s">
        <v>24</v>
      </c>
      <c r="J2473">
        <v>0.46700000000000003</v>
      </c>
      <c r="K2473">
        <v>1E-3</v>
      </c>
      <c r="L2473">
        <v>18</v>
      </c>
      <c r="M2473">
        <v>0</v>
      </c>
      <c r="N2473">
        <v>0</v>
      </c>
      <c r="O2473">
        <v>1</v>
      </c>
      <c r="P2473" s="70" t="s">
        <v>553</v>
      </c>
      <c r="Q2473">
        <v>0</v>
      </c>
      <c r="R2473">
        <v>0</v>
      </c>
    </row>
    <row r="2474" spans="1:18" x14ac:dyDescent="0.25">
      <c r="A2474">
        <v>2478</v>
      </c>
      <c r="B2474" s="31" t="s">
        <v>9335</v>
      </c>
      <c r="C2474" s="70" t="s">
        <v>1616</v>
      </c>
      <c r="D2474" s="70" t="s">
        <v>214</v>
      </c>
      <c r="E2474" s="70" t="s">
        <v>2405</v>
      </c>
      <c r="F2474" s="70" t="s">
        <v>2405</v>
      </c>
      <c r="G2474" s="70" t="s">
        <v>1614</v>
      </c>
      <c r="H2474" s="70" t="s">
        <v>1617</v>
      </c>
      <c r="I2474" s="70" t="s">
        <v>24</v>
      </c>
      <c r="J2474">
        <v>2.26666666666667E-2</v>
      </c>
      <c r="K2474">
        <v>0</v>
      </c>
      <c r="L2474">
        <v>300</v>
      </c>
      <c r="M2474">
        <v>0</v>
      </c>
      <c r="N2474">
        <v>0</v>
      </c>
      <c r="O2474">
        <v>1</v>
      </c>
      <c r="P2474" s="70" t="s">
        <v>553</v>
      </c>
      <c r="Q2474">
        <v>0</v>
      </c>
      <c r="R2474">
        <v>0</v>
      </c>
    </row>
    <row r="2475" spans="1:18" x14ac:dyDescent="0.25">
      <c r="A2475">
        <v>2479</v>
      </c>
      <c r="B2475" s="31" t="s">
        <v>9336</v>
      </c>
      <c r="C2475" s="70" t="s">
        <v>1618</v>
      </c>
      <c r="D2475" s="70" t="s">
        <v>214</v>
      </c>
      <c r="E2475" s="70" t="s">
        <v>2405</v>
      </c>
      <c r="F2475" s="70" t="s">
        <v>2405</v>
      </c>
      <c r="G2475" s="70" t="s">
        <v>1614</v>
      </c>
      <c r="H2475" s="70" t="s">
        <v>244</v>
      </c>
      <c r="I2475" s="70" t="s">
        <v>24</v>
      </c>
      <c r="J2475">
        <v>0.378</v>
      </c>
      <c r="K2475">
        <v>2E-3</v>
      </c>
      <c r="L2475">
        <v>36</v>
      </c>
      <c r="M2475">
        <v>0</v>
      </c>
      <c r="N2475">
        <v>0</v>
      </c>
      <c r="O2475">
        <v>1</v>
      </c>
      <c r="P2475" s="70" t="s">
        <v>553</v>
      </c>
      <c r="Q2475">
        <v>0</v>
      </c>
      <c r="R2475">
        <v>0</v>
      </c>
    </row>
    <row r="2476" spans="1:18" x14ac:dyDescent="0.25">
      <c r="A2476">
        <v>2480</v>
      </c>
      <c r="B2476" s="31" t="s">
        <v>9337</v>
      </c>
      <c r="C2476" s="70" t="s">
        <v>3676</v>
      </c>
      <c r="D2476" s="70" t="s">
        <v>214</v>
      </c>
      <c r="E2476" s="70" t="s">
        <v>4196</v>
      </c>
      <c r="F2476" s="70" t="s">
        <v>2521</v>
      </c>
      <c r="G2476" s="70" t="s">
        <v>1619</v>
      </c>
      <c r="H2476" s="70" t="s">
        <v>244</v>
      </c>
      <c r="I2476" s="70" t="s">
        <v>24</v>
      </c>
      <c r="J2476">
        <v>0.51</v>
      </c>
      <c r="K2476">
        <v>1E-3</v>
      </c>
      <c r="L2476">
        <v>36</v>
      </c>
      <c r="M2476">
        <v>0</v>
      </c>
      <c r="N2476">
        <v>0</v>
      </c>
      <c r="O2476">
        <v>1</v>
      </c>
      <c r="P2476" s="70" t="s">
        <v>553</v>
      </c>
      <c r="Q2476">
        <v>0</v>
      </c>
      <c r="R2476">
        <v>0</v>
      </c>
    </row>
    <row r="2477" spans="1:18" x14ac:dyDescent="0.25">
      <c r="A2477">
        <v>2481</v>
      </c>
      <c r="B2477" s="31" t="s">
        <v>9338</v>
      </c>
      <c r="C2477" s="70" t="s">
        <v>1620</v>
      </c>
      <c r="D2477" s="70" t="s">
        <v>214</v>
      </c>
      <c r="E2477" s="70" t="s">
        <v>4196</v>
      </c>
      <c r="F2477" s="70" t="s">
        <v>2521</v>
      </c>
      <c r="G2477" s="70" t="s">
        <v>306</v>
      </c>
      <c r="H2477" s="70" t="s">
        <v>493</v>
      </c>
      <c r="I2477" s="70" t="s">
        <v>24</v>
      </c>
      <c r="J2477">
        <v>0.44400000000000001</v>
      </c>
      <c r="K2477">
        <v>1E-3</v>
      </c>
      <c r="L2477">
        <v>18</v>
      </c>
      <c r="M2477">
        <v>0</v>
      </c>
      <c r="N2477">
        <v>0</v>
      </c>
      <c r="O2477">
        <v>1</v>
      </c>
      <c r="P2477" s="70" t="s">
        <v>553</v>
      </c>
      <c r="Q2477">
        <v>0</v>
      </c>
      <c r="R2477">
        <v>0</v>
      </c>
    </row>
    <row r="2478" spans="1:18" x14ac:dyDescent="0.25">
      <c r="A2478">
        <v>2482</v>
      </c>
      <c r="B2478" s="31" t="s">
        <v>9339</v>
      </c>
      <c r="C2478" s="70" t="s">
        <v>5165</v>
      </c>
      <c r="D2478" s="70" t="s">
        <v>214</v>
      </c>
      <c r="E2478" s="70" t="s">
        <v>2405</v>
      </c>
      <c r="F2478" s="70" t="s">
        <v>2405</v>
      </c>
      <c r="G2478" s="70" t="s">
        <v>1614</v>
      </c>
      <c r="H2478" s="70" t="s">
        <v>1621</v>
      </c>
      <c r="I2478" s="70" t="s">
        <v>24</v>
      </c>
      <c r="J2478">
        <v>1.2E-2</v>
      </c>
      <c r="K2478">
        <v>0</v>
      </c>
      <c r="L2478">
        <v>600</v>
      </c>
      <c r="M2478">
        <v>0</v>
      </c>
      <c r="N2478">
        <v>0</v>
      </c>
      <c r="O2478">
        <v>1</v>
      </c>
      <c r="P2478" s="70" t="s">
        <v>553</v>
      </c>
      <c r="Q2478">
        <v>0</v>
      </c>
      <c r="R2478">
        <v>0</v>
      </c>
    </row>
    <row r="2479" spans="1:18" x14ac:dyDescent="0.25">
      <c r="A2479">
        <v>2483</v>
      </c>
      <c r="B2479" s="31" t="s">
        <v>9340</v>
      </c>
      <c r="C2479" s="70" t="s">
        <v>5166</v>
      </c>
      <c r="D2479" s="70" t="s">
        <v>214</v>
      </c>
      <c r="E2479" s="70" t="s">
        <v>4196</v>
      </c>
      <c r="F2479" s="70" t="s">
        <v>4197</v>
      </c>
      <c r="G2479" s="70" t="s">
        <v>4198</v>
      </c>
      <c r="H2479" s="70" t="s">
        <v>59</v>
      </c>
      <c r="I2479" s="70" t="s">
        <v>24</v>
      </c>
      <c r="J2479">
        <v>1.4E-2</v>
      </c>
      <c r="K2479">
        <v>0</v>
      </c>
      <c r="L2479">
        <v>12</v>
      </c>
      <c r="M2479">
        <v>0</v>
      </c>
      <c r="N2479">
        <v>0</v>
      </c>
      <c r="O2479">
        <v>1</v>
      </c>
      <c r="P2479" s="70" t="s">
        <v>553</v>
      </c>
      <c r="Q2479">
        <v>0</v>
      </c>
      <c r="R2479">
        <v>0</v>
      </c>
    </row>
    <row r="2480" spans="1:18" x14ac:dyDescent="0.25">
      <c r="A2480">
        <v>2484</v>
      </c>
      <c r="B2480" s="31" t="s">
        <v>9341</v>
      </c>
      <c r="C2480" s="70" t="s">
        <v>5167</v>
      </c>
      <c r="D2480" s="70" t="s">
        <v>214</v>
      </c>
      <c r="E2480" s="70" t="s">
        <v>4196</v>
      </c>
      <c r="F2480" s="70" t="s">
        <v>4197</v>
      </c>
      <c r="G2480" s="70" t="s">
        <v>4198</v>
      </c>
      <c r="H2480" s="70" t="s">
        <v>241</v>
      </c>
      <c r="I2480" s="70" t="s">
        <v>24</v>
      </c>
      <c r="J2480">
        <v>1.4E-2</v>
      </c>
      <c r="K2480">
        <v>1E-3</v>
      </c>
      <c r="L2480">
        <v>144</v>
      </c>
      <c r="M2480">
        <v>0</v>
      </c>
      <c r="N2480">
        <v>0</v>
      </c>
      <c r="O2480">
        <v>1</v>
      </c>
      <c r="P2480" s="70" t="s">
        <v>553</v>
      </c>
      <c r="Q2480">
        <v>0</v>
      </c>
      <c r="R2480">
        <v>0</v>
      </c>
    </row>
    <row r="2481" spans="1:18" x14ac:dyDescent="0.25">
      <c r="A2481">
        <v>2485</v>
      </c>
      <c r="B2481" s="31" t="s">
        <v>9342</v>
      </c>
      <c r="C2481" s="70" t="s">
        <v>2993</v>
      </c>
      <c r="D2481" s="70" t="s">
        <v>214</v>
      </c>
      <c r="E2481" s="70" t="s">
        <v>4196</v>
      </c>
      <c r="F2481" s="70" t="s">
        <v>5163</v>
      </c>
      <c r="G2481" s="70" t="s">
        <v>1613</v>
      </c>
      <c r="H2481" s="70" t="s">
        <v>307</v>
      </c>
      <c r="I2481" s="70" t="s">
        <v>24</v>
      </c>
      <c r="J2481">
        <v>0.44400000000000001</v>
      </c>
      <c r="K2481">
        <v>2E-3</v>
      </c>
      <c r="L2481">
        <v>18</v>
      </c>
      <c r="M2481">
        <v>0</v>
      </c>
      <c r="N2481">
        <v>0</v>
      </c>
      <c r="O2481">
        <v>1</v>
      </c>
      <c r="P2481" s="70" t="s">
        <v>553</v>
      </c>
      <c r="Q2481">
        <v>0</v>
      </c>
      <c r="R2481">
        <v>0</v>
      </c>
    </row>
    <row r="2482" spans="1:18" x14ac:dyDescent="0.25">
      <c r="A2482">
        <v>2486</v>
      </c>
      <c r="B2482" s="31" t="s">
        <v>9343</v>
      </c>
      <c r="C2482" s="70" t="s">
        <v>5168</v>
      </c>
      <c r="D2482" s="70" t="s">
        <v>214</v>
      </c>
      <c r="E2482" s="70" t="s">
        <v>2405</v>
      </c>
      <c r="F2482" s="70" t="s">
        <v>2405</v>
      </c>
      <c r="G2482" s="70" t="s">
        <v>1614</v>
      </c>
      <c r="H2482" s="70" t="s">
        <v>222</v>
      </c>
      <c r="I2482" s="70" t="s">
        <v>24</v>
      </c>
      <c r="J2482">
        <v>0.09</v>
      </c>
      <c r="K2482">
        <v>0</v>
      </c>
      <c r="L2482">
        <v>24</v>
      </c>
      <c r="M2482">
        <v>0</v>
      </c>
      <c r="N2482">
        <v>0</v>
      </c>
      <c r="O2482">
        <v>1</v>
      </c>
      <c r="P2482" s="70" t="s">
        <v>553</v>
      </c>
      <c r="Q2482">
        <v>0</v>
      </c>
      <c r="R2482">
        <v>0</v>
      </c>
    </row>
    <row r="2483" spans="1:18" x14ac:dyDescent="0.25">
      <c r="A2483">
        <v>2487</v>
      </c>
      <c r="B2483" s="31" t="s">
        <v>9344</v>
      </c>
      <c r="C2483" s="70" t="s">
        <v>1622</v>
      </c>
      <c r="D2483" s="70" t="s">
        <v>214</v>
      </c>
      <c r="E2483" s="70" t="s">
        <v>2405</v>
      </c>
      <c r="F2483" s="70" t="s">
        <v>2405</v>
      </c>
      <c r="G2483" s="70" t="s">
        <v>1614</v>
      </c>
      <c r="H2483" s="70" t="s">
        <v>222</v>
      </c>
      <c r="I2483" s="70" t="s">
        <v>24</v>
      </c>
      <c r="J2483">
        <v>0.09</v>
      </c>
      <c r="K2483">
        <v>0</v>
      </c>
      <c r="L2483">
        <v>24</v>
      </c>
      <c r="M2483">
        <v>0</v>
      </c>
      <c r="N2483">
        <v>0</v>
      </c>
      <c r="O2483">
        <v>1</v>
      </c>
      <c r="P2483" s="70" t="s">
        <v>553</v>
      </c>
      <c r="Q2483">
        <v>0</v>
      </c>
      <c r="R2483">
        <v>0</v>
      </c>
    </row>
    <row r="2484" spans="1:18" x14ac:dyDescent="0.25">
      <c r="A2484">
        <v>2488</v>
      </c>
      <c r="B2484" s="31" t="s">
        <v>9345</v>
      </c>
      <c r="C2484" s="70" t="s">
        <v>1623</v>
      </c>
      <c r="D2484" s="70" t="s">
        <v>214</v>
      </c>
      <c r="E2484" s="70" t="s">
        <v>5169</v>
      </c>
      <c r="F2484" s="70" t="s">
        <v>5170</v>
      </c>
      <c r="G2484" s="70" t="s">
        <v>4198</v>
      </c>
      <c r="H2484" s="70" t="s">
        <v>59</v>
      </c>
      <c r="I2484" s="70" t="s">
        <v>24</v>
      </c>
      <c r="J2484">
        <v>1.2E-2</v>
      </c>
      <c r="K2484">
        <v>0</v>
      </c>
      <c r="L2484">
        <v>12</v>
      </c>
      <c r="M2484">
        <v>0</v>
      </c>
      <c r="N2484">
        <v>0</v>
      </c>
      <c r="O2484">
        <v>1</v>
      </c>
      <c r="P2484" s="70" t="s">
        <v>553</v>
      </c>
      <c r="Q2484">
        <v>0</v>
      </c>
      <c r="R2484">
        <v>0</v>
      </c>
    </row>
    <row r="2485" spans="1:18" x14ac:dyDescent="0.25">
      <c r="A2485">
        <v>2489</v>
      </c>
      <c r="B2485" s="31" t="s">
        <v>9346</v>
      </c>
      <c r="C2485" s="70" t="s">
        <v>5171</v>
      </c>
      <c r="D2485" s="70" t="s">
        <v>214</v>
      </c>
      <c r="E2485" s="70" t="s">
        <v>4196</v>
      </c>
      <c r="F2485" s="70" t="s">
        <v>5163</v>
      </c>
      <c r="G2485" s="70" t="s">
        <v>5172</v>
      </c>
      <c r="H2485" s="70" t="s">
        <v>493</v>
      </c>
      <c r="I2485" s="70" t="s">
        <v>24</v>
      </c>
      <c r="J2485">
        <v>0.254</v>
      </c>
      <c r="K2485">
        <v>2E-3</v>
      </c>
      <c r="L2485">
        <v>18</v>
      </c>
      <c r="M2485">
        <v>0</v>
      </c>
      <c r="N2485">
        <v>0</v>
      </c>
      <c r="O2485">
        <v>1</v>
      </c>
      <c r="P2485" s="70" t="s">
        <v>553</v>
      </c>
      <c r="Q2485">
        <v>0</v>
      </c>
      <c r="R2485">
        <v>0</v>
      </c>
    </row>
    <row r="2486" spans="1:18" x14ac:dyDescent="0.25">
      <c r="A2486">
        <v>2490</v>
      </c>
      <c r="B2486" s="31" t="s">
        <v>9347</v>
      </c>
      <c r="C2486" s="70" t="s">
        <v>1624</v>
      </c>
      <c r="D2486" s="70" t="s">
        <v>214</v>
      </c>
      <c r="E2486" s="70" t="s">
        <v>2405</v>
      </c>
      <c r="F2486" s="70" t="s">
        <v>2405</v>
      </c>
      <c r="G2486" s="70" t="s">
        <v>1614</v>
      </c>
      <c r="H2486" s="70" t="s">
        <v>222</v>
      </c>
      <c r="I2486" s="70" t="s">
        <v>24</v>
      </c>
      <c r="J2486">
        <v>0.08</v>
      </c>
      <c r="K2486">
        <v>0</v>
      </c>
      <c r="L2486">
        <v>24</v>
      </c>
      <c r="M2486">
        <v>0</v>
      </c>
      <c r="N2486">
        <v>0</v>
      </c>
      <c r="O2486">
        <v>0</v>
      </c>
      <c r="P2486" s="70" t="s">
        <v>553</v>
      </c>
      <c r="Q2486">
        <v>0</v>
      </c>
      <c r="R2486">
        <v>0</v>
      </c>
    </row>
    <row r="2487" spans="1:18" x14ac:dyDescent="0.25">
      <c r="A2487">
        <v>2491</v>
      </c>
      <c r="B2487" s="31" t="s">
        <v>9348</v>
      </c>
      <c r="C2487" s="70" t="s">
        <v>1625</v>
      </c>
      <c r="D2487" s="70" t="s">
        <v>214</v>
      </c>
      <c r="E2487" s="70" t="s">
        <v>2405</v>
      </c>
      <c r="F2487" s="70" t="s">
        <v>2405</v>
      </c>
      <c r="G2487" s="70" t="s">
        <v>1614</v>
      </c>
      <c r="H2487" s="70" t="s">
        <v>90</v>
      </c>
      <c r="I2487" s="70" t="s">
        <v>24</v>
      </c>
      <c r="J2487">
        <v>0.09</v>
      </c>
      <c r="K2487">
        <v>0</v>
      </c>
      <c r="L2487">
        <v>24</v>
      </c>
      <c r="M2487">
        <v>0</v>
      </c>
      <c r="N2487">
        <v>0</v>
      </c>
      <c r="O2487">
        <v>0</v>
      </c>
      <c r="P2487" s="70" t="s">
        <v>553</v>
      </c>
      <c r="Q2487">
        <v>0</v>
      </c>
      <c r="R2487">
        <v>0</v>
      </c>
    </row>
    <row r="2488" spans="1:18" x14ac:dyDescent="0.25">
      <c r="A2488">
        <v>2492</v>
      </c>
      <c r="B2488" s="31" t="s">
        <v>9349</v>
      </c>
      <c r="C2488" s="70" t="s">
        <v>5173</v>
      </c>
      <c r="D2488" s="70" t="s">
        <v>214</v>
      </c>
      <c r="E2488" s="70" t="s">
        <v>2405</v>
      </c>
      <c r="F2488" s="70" t="s">
        <v>2405</v>
      </c>
      <c r="G2488" s="70" t="s">
        <v>1614</v>
      </c>
      <c r="H2488" s="70" t="s">
        <v>103</v>
      </c>
      <c r="I2488" s="70" t="s">
        <v>24</v>
      </c>
      <c r="J2488">
        <v>0.02</v>
      </c>
      <c r="K2488">
        <v>0</v>
      </c>
      <c r="L2488">
        <v>12</v>
      </c>
      <c r="M2488">
        <v>0</v>
      </c>
      <c r="N2488">
        <v>0</v>
      </c>
      <c r="O2488">
        <v>1</v>
      </c>
      <c r="P2488" s="70" t="s">
        <v>553</v>
      </c>
      <c r="Q2488">
        <v>0</v>
      </c>
      <c r="R2488">
        <v>0</v>
      </c>
    </row>
    <row r="2489" spans="1:18" x14ac:dyDescent="0.25">
      <c r="A2489">
        <v>2493</v>
      </c>
      <c r="B2489" s="31" t="s">
        <v>9350</v>
      </c>
      <c r="C2489" s="70" t="s">
        <v>5174</v>
      </c>
      <c r="D2489" s="70" t="s">
        <v>214</v>
      </c>
      <c r="E2489" s="70" t="s">
        <v>2405</v>
      </c>
      <c r="F2489" s="70" t="s">
        <v>2405</v>
      </c>
      <c r="G2489" s="70" t="s">
        <v>1614</v>
      </c>
      <c r="H2489" s="70" t="s">
        <v>103</v>
      </c>
      <c r="I2489" s="70" t="s">
        <v>24</v>
      </c>
      <c r="J2489">
        <v>7.0000000000000007E-2</v>
      </c>
      <c r="K2489">
        <v>0</v>
      </c>
      <c r="L2489">
        <v>12</v>
      </c>
      <c r="M2489">
        <v>0</v>
      </c>
      <c r="N2489">
        <v>0</v>
      </c>
      <c r="O2489">
        <v>1</v>
      </c>
      <c r="P2489" s="70" t="s">
        <v>553</v>
      </c>
      <c r="Q2489">
        <v>0</v>
      </c>
      <c r="R2489">
        <v>0</v>
      </c>
    </row>
    <row r="2490" spans="1:18" x14ac:dyDescent="0.25">
      <c r="A2490">
        <v>2494</v>
      </c>
      <c r="B2490" s="31" t="s">
        <v>9351</v>
      </c>
      <c r="C2490" s="70" t="s">
        <v>1626</v>
      </c>
      <c r="D2490" s="70" t="s">
        <v>214</v>
      </c>
      <c r="E2490" s="70" t="s">
        <v>2405</v>
      </c>
      <c r="F2490" s="70" t="s">
        <v>2405</v>
      </c>
      <c r="G2490" s="70" t="s">
        <v>1614</v>
      </c>
      <c r="H2490" s="70" t="s">
        <v>222</v>
      </c>
      <c r="I2490" s="70" t="s">
        <v>24</v>
      </c>
      <c r="J2490">
        <v>0.108</v>
      </c>
      <c r="K2490">
        <v>0</v>
      </c>
      <c r="L2490">
        <v>24</v>
      </c>
      <c r="M2490">
        <v>0</v>
      </c>
      <c r="N2490">
        <v>0</v>
      </c>
      <c r="O2490">
        <v>1</v>
      </c>
      <c r="P2490" s="70" t="s">
        <v>553</v>
      </c>
      <c r="Q2490">
        <v>0</v>
      </c>
      <c r="R2490">
        <v>0</v>
      </c>
    </row>
    <row r="2491" spans="1:18" x14ac:dyDescent="0.25">
      <c r="A2491">
        <v>2495</v>
      </c>
      <c r="B2491" s="31" t="s">
        <v>9352</v>
      </c>
      <c r="C2491" s="70" t="s">
        <v>6455</v>
      </c>
      <c r="D2491" s="70" t="s">
        <v>214</v>
      </c>
      <c r="E2491" s="70" t="s">
        <v>4196</v>
      </c>
      <c r="F2491" s="70" t="s">
        <v>5163</v>
      </c>
      <c r="G2491" s="70" t="s">
        <v>1627</v>
      </c>
      <c r="H2491" s="70" t="s">
        <v>222</v>
      </c>
      <c r="I2491" s="70" t="s">
        <v>24</v>
      </c>
      <c r="J2491">
        <v>0.41699999999999998</v>
      </c>
      <c r="K2491">
        <v>1E-3</v>
      </c>
      <c r="L2491">
        <v>24</v>
      </c>
      <c r="M2491">
        <v>0</v>
      </c>
      <c r="N2491">
        <v>0</v>
      </c>
      <c r="O2491">
        <v>1</v>
      </c>
      <c r="P2491" s="70" t="s">
        <v>553</v>
      </c>
      <c r="Q2491">
        <v>0</v>
      </c>
      <c r="R2491">
        <v>0</v>
      </c>
    </row>
    <row r="2492" spans="1:18" x14ac:dyDescent="0.25">
      <c r="A2492">
        <v>2496</v>
      </c>
      <c r="B2492" s="31" t="s">
        <v>9353</v>
      </c>
      <c r="C2492" s="70" t="s">
        <v>5175</v>
      </c>
      <c r="D2492" s="70" t="s">
        <v>214</v>
      </c>
      <c r="E2492" s="70" t="s">
        <v>4196</v>
      </c>
      <c r="F2492" s="70" t="s">
        <v>2521</v>
      </c>
      <c r="G2492" s="70" t="s">
        <v>1627</v>
      </c>
      <c r="H2492" s="70" t="s">
        <v>222</v>
      </c>
      <c r="I2492" s="70" t="s">
        <v>24</v>
      </c>
      <c r="J2492">
        <v>0.37</v>
      </c>
      <c r="K2492">
        <v>1E-3</v>
      </c>
      <c r="L2492">
        <v>24</v>
      </c>
      <c r="M2492">
        <v>0</v>
      </c>
      <c r="N2492">
        <v>0</v>
      </c>
      <c r="O2492">
        <v>1</v>
      </c>
      <c r="P2492" s="70" t="s">
        <v>553</v>
      </c>
      <c r="Q2492">
        <v>0</v>
      </c>
      <c r="R2492">
        <v>0</v>
      </c>
    </row>
    <row r="2493" spans="1:18" x14ac:dyDescent="0.25">
      <c r="A2493">
        <v>2497</v>
      </c>
      <c r="B2493" s="31" t="s">
        <v>9354</v>
      </c>
      <c r="C2493" s="70" t="s">
        <v>1628</v>
      </c>
      <c r="D2493" s="70" t="s">
        <v>214</v>
      </c>
      <c r="E2493" s="70" t="s">
        <v>4196</v>
      </c>
      <c r="F2493" s="70" t="s">
        <v>5163</v>
      </c>
      <c r="G2493" s="70" t="s">
        <v>306</v>
      </c>
      <c r="H2493" s="70" t="s">
        <v>222</v>
      </c>
      <c r="I2493" s="70" t="s">
        <v>24</v>
      </c>
      <c r="J2493">
        <v>0.46666666666666701</v>
      </c>
      <c r="K2493">
        <v>9.2400000000000002E-4</v>
      </c>
      <c r="L2493">
        <v>24</v>
      </c>
      <c r="M2493">
        <v>0</v>
      </c>
      <c r="N2493">
        <v>0</v>
      </c>
      <c r="O2493">
        <v>1</v>
      </c>
      <c r="P2493" s="70" t="s">
        <v>553</v>
      </c>
      <c r="Q2493">
        <v>0</v>
      </c>
      <c r="R2493">
        <v>0</v>
      </c>
    </row>
    <row r="2494" spans="1:18" x14ac:dyDescent="0.25">
      <c r="A2494">
        <v>2498</v>
      </c>
      <c r="B2494" s="31" t="s">
        <v>9355</v>
      </c>
      <c r="C2494" s="70" t="s">
        <v>5176</v>
      </c>
      <c r="D2494" s="70" t="s">
        <v>214</v>
      </c>
      <c r="E2494" s="70" t="s">
        <v>4196</v>
      </c>
      <c r="F2494" s="70" t="s">
        <v>2521</v>
      </c>
      <c r="G2494" s="70" t="s">
        <v>5177</v>
      </c>
      <c r="H2494" s="70" t="s">
        <v>1629</v>
      </c>
      <c r="I2494" s="70" t="s">
        <v>24</v>
      </c>
      <c r="J2494">
        <v>5.0000000000000001E-3</v>
      </c>
      <c r="K2494">
        <v>0</v>
      </c>
      <c r="L2494">
        <v>120</v>
      </c>
      <c r="M2494">
        <v>0</v>
      </c>
      <c r="N2494">
        <v>0</v>
      </c>
      <c r="O2494">
        <v>1</v>
      </c>
      <c r="P2494" s="70" t="s">
        <v>553</v>
      </c>
      <c r="Q2494">
        <v>0</v>
      </c>
      <c r="R2494">
        <v>0</v>
      </c>
    </row>
    <row r="2495" spans="1:18" x14ac:dyDescent="0.25">
      <c r="A2495">
        <v>2499</v>
      </c>
      <c r="B2495" s="31" t="s">
        <v>9356</v>
      </c>
      <c r="C2495" s="70" t="s">
        <v>5178</v>
      </c>
      <c r="D2495" s="70" t="s">
        <v>214</v>
      </c>
      <c r="E2495" s="70" t="s">
        <v>2405</v>
      </c>
      <c r="F2495" s="70" t="s">
        <v>2405</v>
      </c>
      <c r="G2495" s="70" t="s">
        <v>1614</v>
      </c>
      <c r="H2495" s="70" t="s">
        <v>222</v>
      </c>
      <c r="I2495" s="70" t="s">
        <v>24</v>
      </c>
      <c r="J2495">
        <v>0.08</v>
      </c>
      <c r="K2495">
        <v>0</v>
      </c>
      <c r="L2495">
        <v>24</v>
      </c>
      <c r="M2495">
        <v>0</v>
      </c>
      <c r="N2495">
        <v>0</v>
      </c>
      <c r="O2495">
        <v>1</v>
      </c>
      <c r="P2495" s="70" t="s">
        <v>553</v>
      </c>
      <c r="Q2495">
        <v>0</v>
      </c>
      <c r="R2495">
        <v>0</v>
      </c>
    </row>
    <row r="2496" spans="1:18" x14ac:dyDescent="0.25">
      <c r="A2496">
        <v>2500</v>
      </c>
      <c r="B2496" s="31" t="s">
        <v>9357</v>
      </c>
      <c r="C2496" s="70" t="s">
        <v>5179</v>
      </c>
      <c r="D2496" s="70" t="s">
        <v>214</v>
      </c>
      <c r="E2496" s="70" t="s">
        <v>4196</v>
      </c>
      <c r="F2496" s="70" t="s">
        <v>2521</v>
      </c>
      <c r="G2496" s="70" t="s">
        <v>1627</v>
      </c>
      <c r="H2496" s="70" t="s">
        <v>194</v>
      </c>
      <c r="I2496" s="70" t="s">
        <v>24</v>
      </c>
      <c r="J2496">
        <v>1.4E-2</v>
      </c>
      <c r="K2496">
        <v>2E-3</v>
      </c>
      <c r="L2496">
        <v>288</v>
      </c>
      <c r="M2496">
        <v>0</v>
      </c>
      <c r="N2496">
        <v>0</v>
      </c>
      <c r="O2496">
        <v>1</v>
      </c>
      <c r="P2496" s="70" t="s">
        <v>553</v>
      </c>
      <c r="Q2496">
        <v>0</v>
      </c>
      <c r="R2496">
        <v>0</v>
      </c>
    </row>
    <row r="2497" spans="1:18" x14ac:dyDescent="0.25">
      <c r="A2497">
        <v>2501</v>
      </c>
      <c r="B2497" s="31" t="s">
        <v>9358</v>
      </c>
      <c r="C2497" s="70" t="s">
        <v>5180</v>
      </c>
      <c r="D2497" s="70" t="s">
        <v>214</v>
      </c>
      <c r="E2497" s="70" t="s">
        <v>2405</v>
      </c>
      <c r="F2497" s="70" t="s">
        <v>2405</v>
      </c>
      <c r="G2497" s="70" t="s">
        <v>1614</v>
      </c>
      <c r="H2497" s="70" t="s">
        <v>90</v>
      </c>
      <c r="I2497" s="70" t="s">
        <v>24</v>
      </c>
      <c r="J2497">
        <v>0.08</v>
      </c>
      <c r="K2497">
        <v>0</v>
      </c>
      <c r="L2497">
        <v>24</v>
      </c>
      <c r="M2497">
        <v>0</v>
      </c>
      <c r="N2497">
        <v>0</v>
      </c>
      <c r="O2497">
        <v>1</v>
      </c>
      <c r="P2497" s="70" t="s">
        <v>553</v>
      </c>
      <c r="Q2497">
        <v>0</v>
      </c>
      <c r="R2497">
        <v>0</v>
      </c>
    </row>
    <row r="2498" spans="1:18" x14ac:dyDescent="0.25">
      <c r="A2498">
        <v>2502</v>
      </c>
      <c r="B2498" s="31" t="s">
        <v>9359</v>
      </c>
      <c r="C2498" s="70" t="s">
        <v>2014</v>
      </c>
      <c r="D2498" s="70" t="s">
        <v>214</v>
      </c>
      <c r="E2498" s="70" t="s">
        <v>2405</v>
      </c>
      <c r="F2498" s="70" t="s">
        <v>2405</v>
      </c>
      <c r="G2498" s="70" t="s">
        <v>1614</v>
      </c>
      <c r="H2498" s="70" t="s">
        <v>222</v>
      </c>
      <c r="I2498" s="70" t="s">
        <v>24</v>
      </c>
      <c r="J2498">
        <v>0.1</v>
      </c>
      <c r="K2498">
        <v>0</v>
      </c>
      <c r="L2498">
        <v>24</v>
      </c>
      <c r="M2498">
        <v>0</v>
      </c>
      <c r="N2498">
        <v>0</v>
      </c>
      <c r="O2498">
        <v>1</v>
      </c>
      <c r="P2498" s="70" t="s">
        <v>553</v>
      </c>
      <c r="Q2498">
        <v>0</v>
      </c>
      <c r="R2498">
        <v>0</v>
      </c>
    </row>
    <row r="2499" spans="1:18" x14ac:dyDescent="0.25">
      <c r="A2499">
        <v>2503</v>
      </c>
      <c r="B2499" s="31" t="s">
        <v>9360</v>
      </c>
      <c r="C2499" s="70" t="s">
        <v>5181</v>
      </c>
      <c r="D2499" s="70" t="s">
        <v>214</v>
      </c>
      <c r="E2499" s="70" t="s">
        <v>4196</v>
      </c>
      <c r="F2499" s="70" t="s">
        <v>2521</v>
      </c>
      <c r="G2499" s="70" t="s">
        <v>1627</v>
      </c>
      <c r="H2499" s="70" t="s">
        <v>222</v>
      </c>
      <c r="I2499" s="70" t="s">
        <v>24</v>
      </c>
      <c r="J2499">
        <v>0.42499999999999999</v>
      </c>
      <c r="K2499">
        <v>1E-3</v>
      </c>
      <c r="L2499">
        <v>24</v>
      </c>
      <c r="M2499">
        <v>0</v>
      </c>
      <c r="N2499">
        <v>0</v>
      </c>
      <c r="O2499">
        <v>1</v>
      </c>
      <c r="P2499" s="70" t="s">
        <v>553</v>
      </c>
      <c r="Q2499">
        <v>0</v>
      </c>
      <c r="R2499">
        <v>0</v>
      </c>
    </row>
    <row r="2500" spans="1:18" x14ac:dyDescent="0.25">
      <c r="A2500">
        <v>2504</v>
      </c>
      <c r="B2500" s="31" t="s">
        <v>9361</v>
      </c>
      <c r="C2500" s="70" t="s">
        <v>1630</v>
      </c>
      <c r="D2500" s="70" t="s">
        <v>214</v>
      </c>
      <c r="E2500" s="70" t="s">
        <v>4196</v>
      </c>
      <c r="F2500" s="70" t="s">
        <v>2521</v>
      </c>
      <c r="G2500" s="70" t="s">
        <v>1627</v>
      </c>
      <c r="H2500" s="70" t="s">
        <v>194</v>
      </c>
      <c r="I2500" s="70" t="s">
        <v>24</v>
      </c>
      <c r="J2500">
        <v>1.4999999999999999E-2</v>
      </c>
      <c r="K2500">
        <v>2.3999999999999998E-3</v>
      </c>
      <c r="L2500">
        <v>288</v>
      </c>
      <c r="M2500">
        <v>0</v>
      </c>
      <c r="N2500">
        <v>0</v>
      </c>
      <c r="O2500">
        <v>1</v>
      </c>
      <c r="P2500" s="70" t="s">
        <v>553</v>
      </c>
      <c r="Q2500">
        <v>0</v>
      </c>
      <c r="R2500">
        <v>0</v>
      </c>
    </row>
    <row r="2501" spans="1:18" x14ac:dyDescent="0.25">
      <c r="A2501">
        <v>2505</v>
      </c>
      <c r="B2501" s="31" t="s">
        <v>9362</v>
      </c>
      <c r="C2501" s="70" t="s">
        <v>5182</v>
      </c>
      <c r="D2501" s="70" t="s">
        <v>214</v>
      </c>
      <c r="E2501" s="70" t="s">
        <v>2491</v>
      </c>
      <c r="F2501" s="70" t="s">
        <v>4203</v>
      </c>
      <c r="G2501" s="70" t="s">
        <v>1613</v>
      </c>
      <c r="H2501" s="70" t="s">
        <v>241</v>
      </c>
      <c r="I2501" s="70" t="s">
        <v>24</v>
      </c>
      <c r="J2501">
        <v>0.40799999999999997</v>
      </c>
      <c r="K2501">
        <v>2E-3</v>
      </c>
      <c r="L2501">
        <v>144</v>
      </c>
      <c r="M2501">
        <v>0</v>
      </c>
      <c r="N2501">
        <v>0</v>
      </c>
      <c r="O2501">
        <v>1</v>
      </c>
      <c r="P2501" s="70" t="s">
        <v>553</v>
      </c>
      <c r="Q2501">
        <v>0</v>
      </c>
      <c r="R2501">
        <v>0</v>
      </c>
    </row>
    <row r="2502" spans="1:18" x14ac:dyDescent="0.25">
      <c r="A2502">
        <v>2506</v>
      </c>
      <c r="B2502" s="31" t="s">
        <v>9363</v>
      </c>
      <c r="C2502" s="70" t="s">
        <v>1631</v>
      </c>
      <c r="D2502" s="70" t="s">
        <v>214</v>
      </c>
      <c r="E2502" s="70" t="s">
        <v>4196</v>
      </c>
      <c r="F2502" s="70" t="s">
        <v>2521</v>
      </c>
      <c r="G2502" s="70" t="s">
        <v>1632</v>
      </c>
      <c r="H2502" s="70" t="s">
        <v>1621</v>
      </c>
      <c r="I2502" s="70" t="s">
        <v>24</v>
      </c>
      <c r="J2502">
        <v>0.25</v>
      </c>
      <c r="K2502">
        <v>1E-3</v>
      </c>
      <c r="L2502">
        <v>12</v>
      </c>
      <c r="M2502">
        <v>0</v>
      </c>
      <c r="N2502">
        <v>0</v>
      </c>
      <c r="O2502">
        <v>1</v>
      </c>
      <c r="P2502" s="70" t="s">
        <v>553</v>
      </c>
      <c r="Q2502">
        <v>0</v>
      </c>
      <c r="R2502">
        <v>0</v>
      </c>
    </row>
    <row r="2503" spans="1:18" x14ac:dyDescent="0.25">
      <c r="A2503">
        <v>2507</v>
      </c>
      <c r="B2503" s="31" t="s">
        <v>9364</v>
      </c>
      <c r="C2503" s="70" t="s">
        <v>5183</v>
      </c>
      <c r="D2503" s="70" t="s">
        <v>214</v>
      </c>
      <c r="E2503" s="70" t="s">
        <v>2405</v>
      </c>
      <c r="F2503" s="70" t="s">
        <v>2405</v>
      </c>
      <c r="G2503" s="70" t="s">
        <v>1614</v>
      </c>
      <c r="H2503" s="70" t="s">
        <v>59</v>
      </c>
      <c r="I2503" s="70" t="s">
        <v>24</v>
      </c>
      <c r="J2503">
        <v>0.02</v>
      </c>
      <c r="K2503">
        <v>0</v>
      </c>
      <c r="L2503">
        <v>144</v>
      </c>
      <c r="M2503">
        <v>0</v>
      </c>
      <c r="N2503">
        <v>0</v>
      </c>
      <c r="O2503">
        <v>1</v>
      </c>
      <c r="P2503" s="70" t="s">
        <v>553</v>
      </c>
      <c r="Q2503">
        <v>0</v>
      </c>
      <c r="R2503">
        <v>0</v>
      </c>
    </row>
    <row r="2504" spans="1:18" x14ac:dyDescent="0.25">
      <c r="A2504">
        <v>2508</v>
      </c>
      <c r="B2504" s="31" t="s">
        <v>9365</v>
      </c>
      <c r="C2504" s="70" t="s">
        <v>5184</v>
      </c>
      <c r="D2504" s="70" t="s">
        <v>214</v>
      </c>
      <c r="E2504" s="70" t="s">
        <v>4196</v>
      </c>
      <c r="F2504" s="70" t="s">
        <v>5163</v>
      </c>
      <c r="G2504" s="70" t="s">
        <v>1613</v>
      </c>
      <c r="H2504" s="70" t="s">
        <v>241</v>
      </c>
      <c r="I2504" s="70" t="s">
        <v>24</v>
      </c>
      <c r="J2504">
        <v>2.8000000000000001E-2</v>
      </c>
      <c r="K2504">
        <v>0</v>
      </c>
      <c r="L2504">
        <v>144</v>
      </c>
      <c r="M2504">
        <v>0</v>
      </c>
      <c r="N2504">
        <v>0</v>
      </c>
      <c r="O2504">
        <v>1</v>
      </c>
      <c r="P2504" s="70" t="s">
        <v>553</v>
      </c>
      <c r="Q2504">
        <v>0</v>
      </c>
      <c r="R2504">
        <v>0</v>
      </c>
    </row>
    <row r="2505" spans="1:18" x14ac:dyDescent="0.25">
      <c r="A2505">
        <v>2509</v>
      </c>
      <c r="B2505" s="31" t="s">
        <v>9366</v>
      </c>
      <c r="C2505" s="70" t="s">
        <v>5185</v>
      </c>
      <c r="D2505" s="70" t="s">
        <v>214</v>
      </c>
      <c r="E2505" s="70" t="s">
        <v>4196</v>
      </c>
      <c r="F2505" s="70" t="s">
        <v>5163</v>
      </c>
      <c r="G2505" s="70" t="s">
        <v>1613</v>
      </c>
      <c r="H2505" s="70" t="s">
        <v>241</v>
      </c>
      <c r="I2505" s="70" t="s">
        <v>24</v>
      </c>
      <c r="J2505">
        <v>2.8000000000000001E-2</v>
      </c>
      <c r="K2505">
        <v>0</v>
      </c>
      <c r="L2505">
        <v>144</v>
      </c>
      <c r="M2505">
        <v>0</v>
      </c>
      <c r="N2505">
        <v>0</v>
      </c>
      <c r="O2505">
        <v>1</v>
      </c>
      <c r="P2505" s="70" t="s">
        <v>553</v>
      </c>
      <c r="Q2505">
        <v>0</v>
      </c>
      <c r="R2505">
        <v>0</v>
      </c>
    </row>
    <row r="2506" spans="1:18" x14ac:dyDescent="0.25">
      <c r="A2506">
        <v>2510</v>
      </c>
      <c r="B2506" s="31" t="s">
        <v>9367</v>
      </c>
      <c r="C2506" s="70" t="s">
        <v>5186</v>
      </c>
      <c r="D2506" s="70" t="s">
        <v>214</v>
      </c>
      <c r="E2506" s="70" t="s">
        <v>4196</v>
      </c>
      <c r="F2506" s="70" t="s">
        <v>4197</v>
      </c>
      <c r="G2506" s="70" t="s">
        <v>1585</v>
      </c>
      <c r="H2506" s="70" t="s">
        <v>90</v>
      </c>
      <c r="I2506" s="70" t="s">
        <v>24</v>
      </c>
      <c r="J2506">
        <v>0.38</v>
      </c>
      <c r="K2506">
        <v>0</v>
      </c>
      <c r="L2506">
        <v>24</v>
      </c>
      <c r="M2506">
        <v>0</v>
      </c>
      <c r="N2506">
        <v>0</v>
      </c>
      <c r="O2506">
        <v>1</v>
      </c>
      <c r="P2506" s="70" t="s">
        <v>553</v>
      </c>
      <c r="Q2506">
        <v>0</v>
      </c>
      <c r="R2506">
        <v>0</v>
      </c>
    </row>
    <row r="2507" spans="1:18" x14ac:dyDescent="0.25">
      <c r="A2507">
        <v>2511</v>
      </c>
      <c r="B2507" s="31" t="s">
        <v>9368</v>
      </c>
      <c r="C2507" s="70" t="s">
        <v>5187</v>
      </c>
      <c r="D2507" s="70" t="s">
        <v>214</v>
      </c>
      <c r="E2507" s="70" t="s">
        <v>4196</v>
      </c>
      <c r="F2507" s="70" t="s">
        <v>5163</v>
      </c>
      <c r="G2507" s="70" t="s">
        <v>1613</v>
      </c>
      <c r="H2507" s="70" t="s">
        <v>241</v>
      </c>
      <c r="I2507" s="70" t="s">
        <v>24</v>
      </c>
      <c r="J2507">
        <v>2.8000000000000001E-2</v>
      </c>
      <c r="K2507">
        <v>2E-3</v>
      </c>
      <c r="L2507">
        <v>144</v>
      </c>
      <c r="M2507">
        <v>0</v>
      </c>
      <c r="N2507">
        <v>0</v>
      </c>
      <c r="O2507">
        <v>1</v>
      </c>
      <c r="P2507" s="70" t="s">
        <v>553</v>
      </c>
      <c r="Q2507">
        <v>0</v>
      </c>
      <c r="R2507">
        <v>0</v>
      </c>
    </row>
    <row r="2508" spans="1:18" x14ac:dyDescent="0.25">
      <c r="A2508">
        <v>2512</v>
      </c>
      <c r="B2508" s="31" t="s">
        <v>9369</v>
      </c>
      <c r="C2508" s="70" t="s">
        <v>2994</v>
      </c>
      <c r="D2508" s="70" t="s">
        <v>214</v>
      </c>
      <c r="E2508" s="70" t="s">
        <v>4196</v>
      </c>
      <c r="F2508" s="70" t="s">
        <v>5163</v>
      </c>
      <c r="G2508" s="70" t="s">
        <v>1613</v>
      </c>
      <c r="H2508" s="70" t="s">
        <v>222</v>
      </c>
      <c r="I2508" s="70" t="s">
        <v>24</v>
      </c>
      <c r="J2508">
        <v>6.7000000000000004E-2</v>
      </c>
      <c r="K2508">
        <v>0</v>
      </c>
      <c r="L2508">
        <v>24</v>
      </c>
      <c r="M2508">
        <v>0</v>
      </c>
      <c r="N2508">
        <v>0</v>
      </c>
      <c r="O2508">
        <v>1</v>
      </c>
      <c r="P2508" s="70" t="s">
        <v>553</v>
      </c>
      <c r="Q2508">
        <v>0</v>
      </c>
      <c r="R2508">
        <v>0</v>
      </c>
    </row>
    <row r="2509" spans="1:18" x14ac:dyDescent="0.25">
      <c r="A2509">
        <v>2513</v>
      </c>
      <c r="B2509" s="31" t="s">
        <v>9370</v>
      </c>
      <c r="C2509" s="70" t="s">
        <v>5188</v>
      </c>
      <c r="D2509" s="70" t="s">
        <v>214</v>
      </c>
      <c r="E2509" s="70" t="s">
        <v>4196</v>
      </c>
      <c r="F2509" s="70" t="s">
        <v>5163</v>
      </c>
      <c r="G2509" s="70" t="s">
        <v>1613</v>
      </c>
      <c r="H2509" s="70" t="s">
        <v>222</v>
      </c>
      <c r="I2509" s="70" t="s">
        <v>24</v>
      </c>
      <c r="J2509">
        <v>6.6666666666666693E-2</v>
      </c>
      <c r="K2509">
        <v>0</v>
      </c>
      <c r="L2509">
        <v>24</v>
      </c>
      <c r="M2509">
        <v>0</v>
      </c>
      <c r="N2509">
        <v>0</v>
      </c>
      <c r="O2509">
        <v>1</v>
      </c>
      <c r="P2509" s="70" t="s">
        <v>553</v>
      </c>
      <c r="Q2509">
        <v>0</v>
      </c>
      <c r="R2509">
        <v>0</v>
      </c>
    </row>
    <row r="2510" spans="1:18" x14ac:dyDescent="0.25">
      <c r="A2510">
        <v>2514</v>
      </c>
      <c r="B2510" s="31" t="s">
        <v>9371</v>
      </c>
      <c r="C2510" s="70" t="s">
        <v>1633</v>
      </c>
      <c r="D2510" s="70" t="s">
        <v>214</v>
      </c>
      <c r="E2510" s="70" t="s">
        <v>4196</v>
      </c>
      <c r="F2510" s="70" t="s">
        <v>5163</v>
      </c>
      <c r="G2510" s="70" t="s">
        <v>1613</v>
      </c>
      <c r="H2510" s="70" t="s">
        <v>90</v>
      </c>
      <c r="I2510" s="70" t="s">
        <v>24</v>
      </c>
      <c r="J2510">
        <v>7.4999999999999997E-2</v>
      </c>
      <c r="K2510">
        <v>0</v>
      </c>
      <c r="L2510">
        <v>24</v>
      </c>
      <c r="M2510">
        <v>0</v>
      </c>
      <c r="N2510">
        <v>0</v>
      </c>
      <c r="O2510">
        <v>1</v>
      </c>
      <c r="P2510" s="70" t="s">
        <v>553</v>
      </c>
      <c r="Q2510">
        <v>0</v>
      </c>
      <c r="R2510">
        <v>0</v>
      </c>
    </row>
    <row r="2511" spans="1:18" x14ac:dyDescent="0.25">
      <c r="A2511">
        <v>2515</v>
      </c>
      <c r="B2511" s="31" t="s">
        <v>9372</v>
      </c>
      <c r="C2511" s="70" t="s">
        <v>2995</v>
      </c>
      <c r="D2511" s="70" t="s">
        <v>214</v>
      </c>
      <c r="E2511" s="70" t="s">
        <v>4196</v>
      </c>
      <c r="F2511" s="70" t="s">
        <v>5163</v>
      </c>
      <c r="G2511" s="70" t="s">
        <v>1613</v>
      </c>
      <c r="H2511" s="70" t="s">
        <v>222</v>
      </c>
      <c r="I2511" s="70" t="s">
        <v>24</v>
      </c>
      <c r="J2511">
        <v>4.8000000000000001E-2</v>
      </c>
      <c r="K2511">
        <v>0</v>
      </c>
      <c r="L2511">
        <v>24</v>
      </c>
      <c r="M2511">
        <v>0</v>
      </c>
      <c r="N2511">
        <v>0</v>
      </c>
      <c r="O2511">
        <v>1</v>
      </c>
      <c r="P2511" s="70" t="s">
        <v>553</v>
      </c>
      <c r="Q2511">
        <v>0</v>
      </c>
      <c r="R2511">
        <v>0</v>
      </c>
    </row>
    <row r="2512" spans="1:18" x14ac:dyDescent="0.25">
      <c r="A2512">
        <v>2516</v>
      </c>
      <c r="B2512" s="31" t="s">
        <v>9373</v>
      </c>
      <c r="C2512" s="70" t="s">
        <v>5189</v>
      </c>
      <c r="D2512" s="70" t="s">
        <v>214</v>
      </c>
      <c r="E2512" s="70" t="s">
        <v>2491</v>
      </c>
      <c r="F2512" s="70" t="s">
        <v>4203</v>
      </c>
      <c r="G2512" s="70" t="s">
        <v>1613</v>
      </c>
      <c r="H2512" s="70" t="s">
        <v>241</v>
      </c>
      <c r="I2512" s="70" t="s">
        <v>24</v>
      </c>
      <c r="J2512">
        <v>2.8000000000000001E-2</v>
      </c>
      <c r="K2512">
        <v>0</v>
      </c>
      <c r="L2512">
        <v>144</v>
      </c>
      <c r="M2512">
        <v>0</v>
      </c>
      <c r="N2512">
        <v>0</v>
      </c>
      <c r="O2512">
        <v>1</v>
      </c>
      <c r="P2512" s="70" t="s">
        <v>553</v>
      </c>
      <c r="Q2512">
        <v>0</v>
      </c>
      <c r="R2512">
        <v>0</v>
      </c>
    </row>
    <row r="2513" spans="1:18" x14ac:dyDescent="0.25">
      <c r="A2513">
        <v>2517</v>
      </c>
      <c r="B2513" s="31" t="s">
        <v>9374</v>
      </c>
      <c r="C2513" s="70" t="s">
        <v>1634</v>
      </c>
      <c r="D2513" s="70" t="s">
        <v>214</v>
      </c>
      <c r="E2513" s="70" t="s">
        <v>2405</v>
      </c>
      <c r="F2513" s="70" t="s">
        <v>2405</v>
      </c>
      <c r="G2513" s="70" t="s">
        <v>1614</v>
      </c>
      <c r="H2513" s="70" t="s">
        <v>90</v>
      </c>
      <c r="I2513" s="70" t="s">
        <v>24</v>
      </c>
      <c r="J2513">
        <v>0.09</v>
      </c>
      <c r="K2513">
        <v>0</v>
      </c>
      <c r="L2513">
        <v>24</v>
      </c>
      <c r="M2513">
        <v>0</v>
      </c>
      <c r="N2513">
        <v>0</v>
      </c>
      <c r="O2513">
        <v>1</v>
      </c>
      <c r="P2513" s="70" t="s">
        <v>553</v>
      </c>
      <c r="Q2513">
        <v>0</v>
      </c>
      <c r="R2513">
        <v>0</v>
      </c>
    </row>
    <row r="2514" spans="1:18" x14ac:dyDescent="0.25">
      <c r="A2514">
        <v>2518</v>
      </c>
      <c r="B2514" s="31" t="s">
        <v>9375</v>
      </c>
      <c r="C2514" s="70" t="s">
        <v>5190</v>
      </c>
      <c r="D2514" s="70" t="s">
        <v>214</v>
      </c>
      <c r="E2514" s="70" t="s">
        <v>2491</v>
      </c>
      <c r="F2514" s="70" t="s">
        <v>4203</v>
      </c>
      <c r="G2514" s="70" t="s">
        <v>1613</v>
      </c>
      <c r="H2514" s="70" t="s">
        <v>222</v>
      </c>
      <c r="I2514" s="70" t="s">
        <v>24</v>
      </c>
      <c r="J2514">
        <v>0.06</v>
      </c>
      <c r="K2514">
        <v>3.8000000000000002E-4</v>
      </c>
      <c r="L2514">
        <v>24</v>
      </c>
      <c r="M2514">
        <v>0</v>
      </c>
      <c r="N2514">
        <v>0</v>
      </c>
      <c r="O2514">
        <v>1</v>
      </c>
      <c r="P2514" s="70" t="s">
        <v>553</v>
      </c>
      <c r="Q2514">
        <v>0</v>
      </c>
      <c r="R2514">
        <v>0</v>
      </c>
    </row>
    <row r="2515" spans="1:18" x14ac:dyDescent="0.25">
      <c r="A2515">
        <v>2519</v>
      </c>
      <c r="B2515" s="31" t="s">
        <v>9376</v>
      </c>
      <c r="C2515" s="70" t="s">
        <v>5191</v>
      </c>
      <c r="D2515" s="70" t="s">
        <v>214</v>
      </c>
      <c r="E2515" s="70" t="s">
        <v>4196</v>
      </c>
      <c r="F2515" s="70" t="s">
        <v>2521</v>
      </c>
      <c r="G2515" s="70" t="s">
        <v>1635</v>
      </c>
      <c r="H2515" s="70" t="s">
        <v>307</v>
      </c>
      <c r="I2515" s="70" t="s">
        <v>24</v>
      </c>
      <c r="J2515">
        <v>0.433</v>
      </c>
      <c r="K2515">
        <v>0</v>
      </c>
      <c r="L2515">
        <v>18</v>
      </c>
      <c r="M2515">
        <v>0</v>
      </c>
      <c r="N2515">
        <v>0</v>
      </c>
      <c r="O2515">
        <v>1</v>
      </c>
      <c r="P2515" s="70" t="s">
        <v>553</v>
      </c>
      <c r="Q2515">
        <v>0</v>
      </c>
      <c r="R2515">
        <v>0</v>
      </c>
    </row>
    <row r="2516" spans="1:18" x14ac:dyDescent="0.25">
      <c r="A2516">
        <v>2520</v>
      </c>
      <c r="B2516" s="31" t="s">
        <v>9377</v>
      </c>
      <c r="C2516" s="70" t="s">
        <v>5192</v>
      </c>
      <c r="D2516" s="70" t="s">
        <v>214</v>
      </c>
      <c r="E2516" s="70" t="s">
        <v>4196</v>
      </c>
      <c r="F2516" s="70" t="s">
        <v>2521</v>
      </c>
      <c r="G2516" s="70" t="s">
        <v>1627</v>
      </c>
      <c r="H2516" s="70" t="s">
        <v>194</v>
      </c>
      <c r="I2516" s="70" t="s">
        <v>24</v>
      </c>
      <c r="J2516">
        <v>1.4E-2</v>
      </c>
      <c r="K2516">
        <v>2E-3</v>
      </c>
      <c r="L2516">
        <v>288</v>
      </c>
      <c r="M2516">
        <v>0</v>
      </c>
      <c r="N2516">
        <v>0</v>
      </c>
      <c r="O2516">
        <v>1</v>
      </c>
      <c r="P2516" s="70" t="s">
        <v>553</v>
      </c>
      <c r="Q2516">
        <v>0</v>
      </c>
      <c r="R2516">
        <v>0</v>
      </c>
    </row>
    <row r="2517" spans="1:18" x14ac:dyDescent="0.25">
      <c r="A2517">
        <v>2521</v>
      </c>
      <c r="B2517" s="31" t="s">
        <v>9378</v>
      </c>
      <c r="C2517" s="70" t="s">
        <v>5193</v>
      </c>
      <c r="D2517" s="70" t="s">
        <v>214</v>
      </c>
      <c r="E2517" s="70" t="s">
        <v>4196</v>
      </c>
      <c r="F2517" s="70" t="s">
        <v>2521</v>
      </c>
      <c r="G2517" s="70" t="s">
        <v>1627</v>
      </c>
      <c r="H2517" s="70" t="s">
        <v>222</v>
      </c>
      <c r="I2517" s="70" t="s">
        <v>24</v>
      </c>
      <c r="J2517">
        <v>0.41699999999999998</v>
      </c>
      <c r="K2517">
        <v>1E-3</v>
      </c>
      <c r="L2517">
        <v>24</v>
      </c>
      <c r="M2517">
        <v>0</v>
      </c>
      <c r="N2517">
        <v>0</v>
      </c>
      <c r="O2517">
        <v>0</v>
      </c>
      <c r="P2517" s="70" t="s">
        <v>553</v>
      </c>
      <c r="Q2517">
        <v>0</v>
      </c>
      <c r="R2517">
        <v>0</v>
      </c>
    </row>
    <row r="2518" spans="1:18" x14ac:dyDescent="0.25">
      <c r="A2518">
        <v>2522</v>
      </c>
      <c r="B2518" s="31" t="s">
        <v>9379</v>
      </c>
      <c r="C2518" s="70" t="s">
        <v>5194</v>
      </c>
      <c r="D2518" s="70" t="s">
        <v>214</v>
      </c>
      <c r="E2518" s="70" t="s">
        <v>4196</v>
      </c>
      <c r="F2518" s="70" t="s">
        <v>5163</v>
      </c>
      <c r="G2518" s="70" t="s">
        <v>1613</v>
      </c>
      <c r="H2518" s="70" t="s">
        <v>307</v>
      </c>
      <c r="I2518" s="70" t="s">
        <v>24</v>
      </c>
      <c r="J2518">
        <v>0.215</v>
      </c>
      <c r="K2518">
        <v>1E-3</v>
      </c>
      <c r="L2518">
        <v>18</v>
      </c>
      <c r="M2518">
        <v>0</v>
      </c>
      <c r="N2518">
        <v>0</v>
      </c>
      <c r="O2518">
        <v>1</v>
      </c>
      <c r="P2518" s="70" t="s">
        <v>553</v>
      </c>
      <c r="Q2518">
        <v>0</v>
      </c>
      <c r="R2518">
        <v>0</v>
      </c>
    </row>
    <row r="2519" spans="1:18" x14ac:dyDescent="0.25">
      <c r="A2519">
        <v>2523</v>
      </c>
      <c r="B2519" s="31" t="s">
        <v>9380</v>
      </c>
      <c r="C2519" s="70" t="s">
        <v>5195</v>
      </c>
      <c r="D2519" s="70" t="s">
        <v>214</v>
      </c>
      <c r="E2519" s="70" t="s">
        <v>2405</v>
      </c>
      <c r="F2519" s="70" t="s">
        <v>2405</v>
      </c>
      <c r="G2519" s="70" t="s">
        <v>1614</v>
      </c>
      <c r="H2519" s="70" t="s">
        <v>1617</v>
      </c>
      <c r="I2519" s="70" t="s">
        <v>24</v>
      </c>
      <c r="J2519">
        <v>0.09</v>
      </c>
      <c r="K2519">
        <v>0</v>
      </c>
      <c r="L2519">
        <v>300</v>
      </c>
      <c r="M2519">
        <v>0</v>
      </c>
      <c r="N2519">
        <v>0</v>
      </c>
      <c r="O2519">
        <v>1</v>
      </c>
      <c r="P2519" s="70" t="s">
        <v>553</v>
      </c>
      <c r="Q2519">
        <v>0</v>
      </c>
      <c r="R2519">
        <v>0</v>
      </c>
    </row>
    <row r="2520" spans="1:18" x14ac:dyDescent="0.25">
      <c r="A2520">
        <v>2524</v>
      </c>
      <c r="B2520" s="31" t="s">
        <v>9381</v>
      </c>
      <c r="C2520" s="70" t="s">
        <v>5196</v>
      </c>
      <c r="D2520" s="70" t="s">
        <v>214</v>
      </c>
      <c r="E2520" s="70" t="s">
        <v>2405</v>
      </c>
      <c r="F2520" s="70" t="s">
        <v>2405</v>
      </c>
      <c r="G2520" s="70" t="s">
        <v>1614</v>
      </c>
      <c r="H2520" s="70" t="s">
        <v>1636</v>
      </c>
      <c r="I2520" s="70" t="s">
        <v>24</v>
      </c>
      <c r="J2520">
        <v>1.7999999999999999E-2</v>
      </c>
      <c r="K2520">
        <v>0</v>
      </c>
      <c r="L2520">
        <v>300</v>
      </c>
      <c r="M2520">
        <v>0</v>
      </c>
      <c r="N2520">
        <v>0</v>
      </c>
      <c r="O2520">
        <v>1</v>
      </c>
      <c r="P2520" s="70" t="s">
        <v>553</v>
      </c>
      <c r="Q2520">
        <v>0</v>
      </c>
      <c r="R2520">
        <v>0</v>
      </c>
    </row>
    <row r="2521" spans="1:18" x14ac:dyDescent="0.25">
      <c r="A2521">
        <v>2525</v>
      </c>
      <c r="B2521" s="31" t="s">
        <v>9382</v>
      </c>
      <c r="C2521" s="70" t="s">
        <v>2996</v>
      </c>
      <c r="D2521" s="70" t="s">
        <v>214</v>
      </c>
      <c r="E2521" s="70" t="s">
        <v>4196</v>
      </c>
      <c r="F2521" s="70" t="s">
        <v>5163</v>
      </c>
      <c r="G2521" s="70" t="s">
        <v>1613</v>
      </c>
      <c r="H2521" s="70" t="s">
        <v>222</v>
      </c>
      <c r="I2521" s="70" t="s">
        <v>24</v>
      </c>
      <c r="J2521">
        <v>4.4999999999999998E-2</v>
      </c>
      <c r="K2521">
        <v>0</v>
      </c>
      <c r="L2521">
        <v>24</v>
      </c>
      <c r="M2521">
        <v>0</v>
      </c>
      <c r="N2521">
        <v>0</v>
      </c>
      <c r="O2521">
        <v>1</v>
      </c>
      <c r="P2521" s="70" t="s">
        <v>553</v>
      </c>
      <c r="Q2521">
        <v>0</v>
      </c>
      <c r="R2521">
        <v>0</v>
      </c>
    </row>
    <row r="2522" spans="1:18" x14ac:dyDescent="0.25">
      <c r="A2522">
        <v>2526</v>
      </c>
      <c r="B2522" s="31" t="s">
        <v>9383</v>
      </c>
      <c r="C2522" s="70" t="s">
        <v>5197</v>
      </c>
      <c r="D2522" s="70" t="s">
        <v>214</v>
      </c>
      <c r="E2522" s="70" t="s">
        <v>2405</v>
      </c>
      <c r="F2522" s="70" t="s">
        <v>2405</v>
      </c>
      <c r="G2522" s="70" t="s">
        <v>1614</v>
      </c>
      <c r="H2522" s="70" t="s">
        <v>222</v>
      </c>
      <c r="I2522" s="70" t="s">
        <v>24</v>
      </c>
      <c r="J2522">
        <v>8.6999999999999994E-2</v>
      </c>
      <c r="K2522">
        <v>0</v>
      </c>
      <c r="L2522">
        <v>24</v>
      </c>
      <c r="M2522">
        <v>0</v>
      </c>
      <c r="N2522">
        <v>0</v>
      </c>
      <c r="O2522">
        <v>1</v>
      </c>
      <c r="P2522" s="70" t="s">
        <v>553</v>
      </c>
      <c r="Q2522">
        <v>0</v>
      </c>
      <c r="R2522">
        <v>0</v>
      </c>
    </row>
    <row r="2523" spans="1:18" x14ac:dyDescent="0.25">
      <c r="A2523">
        <v>2527</v>
      </c>
      <c r="B2523" s="31" t="s">
        <v>9384</v>
      </c>
      <c r="C2523" s="70" t="s">
        <v>2997</v>
      </c>
      <c r="D2523" s="70" t="s">
        <v>214</v>
      </c>
      <c r="E2523" s="70" t="s">
        <v>4196</v>
      </c>
      <c r="F2523" s="70" t="s">
        <v>5163</v>
      </c>
      <c r="G2523" s="70" t="s">
        <v>1613</v>
      </c>
      <c r="H2523" s="70" t="s">
        <v>222</v>
      </c>
      <c r="I2523" s="70" t="s">
        <v>24</v>
      </c>
      <c r="J2523">
        <v>5.8000000000000003E-2</v>
      </c>
      <c r="K2523">
        <v>0</v>
      </c>
      <c r="L2523">
        <v>24</v>
      </c>
      <c r="M2523">
        <v>0</v>
      </c>
      <c r="N2523">
        <v>0</v>
      </c>
      <c r="O2523">
        <v>1</v>
      </c>
      <c r="P2523" s="70" t="s">
        <v>553</v>
      </c>
      <c r="Q2523">
        <v>0</v>
      </c>
      <c r="R2523">
        <v>0</v>
      </c>
    </row>
    <row r="2524" spans="1:18" x14ac:dyDescent="0.25">
      <c r="A2524">
        <v>2528</v>
      </c>
      <c r="B2524" s="31" t="s">
        <v>9385</v>
      </c>
      <c r="C2524" s="70" t="s">
        <v>5198</v>
      </c>
      <c r="D2524" s="70" t="s">
        <v>214</v>
      </c>
      <c r="E2524" s="70" t="s">
        <v>4196</v>
      </c>
      <c r="F2524" s="70" t="s">
        <v>5163</v>
      </c>
      <c r="G2524" s="70" t="s">
        <v>1613</v>
      </c>
      <c r="H2524" s="70" t="s">
        <v>307</v>
      </c>
      <c r="I2524" s="70" t="s">
        <v>24</v>
      </c>
      <c r="J2524">
        <v>0.222</v>
      </c>
      <c r="K2524">
        <v>1E-3</v>
      </c>
      <c r="L2524">
        <v>18</v>
      </c>
      <c r="M2524">
        <v>0</v>
      </c>
      <c r="N2524">
        <v>0</v>
      </c>
      <c r="O2524">
        <v>1</v>
      </c>
      <c r="P2524" s="70" t="s">
        <v>553</v>
      </c>
      <c r="Q2524">
        <v>0</v>
      </c>
      <c r="R2524">
        <v>0</v>
      </c>
    </row>
    <row r="2525" spans="1:18" x14ac:dyDescent="0.25">
      <c r="A2525">
        <v>2529</v>
      </c>
      <c r="B2525" s="31" t="s">
        <v>9386</v>
      </c>
      <c r="C2525" s="70" t="s">
        <v>5199</v>
      </c>
      <c r="D2525" s="70" t="s">
        <v>214</v>
      </c>
      <c r="E2525" s="70" t="s">
        <v>2405</v>
      </c>
      <c r="F2525" s="70" t="s">
        <v>2405</v>
      </c>
      <c r="G2525" s="70" t="s">
        <v>1614</v>
      </c>
      <c r="H2525" s="70" t="s">
        <v>222</v>
      </c>
      <c r="I2525" s="70" t="s">
        <v>24</v>
      </c>
      <c r="J2525">
        <v>0.09</v>
      </c>
      <c r="K2525">
        <v>0</v>
      </c>
      <c r="L2525">
        <v>24</v>
      </c>
      <c r="M2525">
        <v>0</v>
      </c>
      <c r="N2525">
        <v>0</v>
      </c>
      <c r="O2525">
        <v>1</v>
      </c>
      <c r="P2525" s="70" t="s">
        <v>553</v>
      </c>
      <c r="Q2525">
        <v>0</v>
      </c>
      <c r="R2525">
        <v>0</v>
      </c>
    </row>
    <row r="2526" spans="1:18" x14ac:dyDescent="0.25">
      <c r="A2526">
        <v>2530</v>
      </c>
      <c r="B2526" s="31" t="s">
        <v>9387</v>
      </c>
      <c r="C2526" s="70" t="s">
        <v>5200</v>
      </c>
      <c r="D2526" s="70" t="s">
        <v>214</v>
      </c>
      <c r="E2526" s="70" t="s">
        <v>4196</v>
      </c>
      <c r="F2526" s="70" t="s">
        <v>5163</v>
      </c>
      <c r="G2526" s="70" t="s">
        <v>1613</v>
      </c>
      <c r="H2526" s="70" t="s">
        <v>222</v>
      </c>
      <c r="I2526" s="70" t="s">
        <v>24</v>
      </c>
      <c r="J2526">
        <v>4.8000000000000001E-2</v>
      </c>
      <c r="K2526">
        <v>0</v>
      </c>
      <c r="L2526">
        <v>24</v>
      </c>
      <c r="M2526">
        <v>0</v>
      </c>
      <c r="N2526">
        <v>0</v>
      </c>
      <c r="O2526">
        <v>1</v>
      </c>
      <c r="P2526" s="70" t="s">
        <v>553</v>
      </c>
      <c r="Q2526">
        <v>0</v>
      </c>
      <c r="R2526">
        <v>0</v>
      </c>
    </row>
    <row r="2527" spans="1:18" x14ac:dyDescent="0.25">
      <c r="A2527">
        <v>2531</v>
      </c>
      <c r="B2527" s="31" t="s">
        <v>9388</v>
      </c>
      <c r="C2527" s="70" t="s">
        <v>2998</v>
      </c>
      <c r="D2527" s="70" t="s">
        <v>214</v>
      </c>
      <c r="E2527" s="70" t="s">
        <v>4196</v>
      </c>
      <c r="F2527" s="70" t="s">
        <v>5163</v>
      </c>
      <c r="G2527" s="70" t="s">
        <v>1613</v>
      </c>
      <c r="H2527" s="70" t="s">
        <v>222</v>
      </c>
      <c r="I2527" s="70" t="s">
        <v>24</v>
      </c>
      <c r="J2527">
        <v>5.5E-2</v>
      </c>
      <c r="K2527">
        <v>0</v>
      </c>
      <c r="L2527">
        <v>24</v>
      </c>
      <c r="M2527">
        <v>0</v>
      </c>
      <c r="N2527">
        <v>0</v>
      </c>
      <c r="O2527">
        <v>1</v>
      </c>
      <c r="P2527" s="70" t="s">
        <v>553</v>
      </c>
      <c r="Q2527">
        <v>0</v>
      </c>
      <c r="R2527">
        <v>0</v>
      </c>
    </row>
    <row r="2528" spans="1:18" x14ac:dyDescent="0.25">
      <c r="A2528">
        <v>2532</v>
      </c>
      <c r="B2528" s="31" t="s">
        <v>9389</v>
      </c>
      <c r="C2528" s="70" t="s">
        <v>1637</v>
      </c>
      <c r="D2528" s="70" t="s">
        <v>214</v>
      </c>
      <c r="E2528" s="70" t="s">
        <v>2405</v>
      </c>
      <c r="F2528" s="70" t="s">
        <v>2405</v>
      </c>
      <c r="G2528" s="70" t="s">
        <v>1614</v>
      </c>
      <c r="H2528" s="70" t="s">
        <v>222</v>
      </c>
      <c r="I2528" s="70" t="s">
        <v>24</v>
      </c>
      <c r="J2528">
        <v>0.08</v>
      </c>
      <c r="K2528">
        <v>0</v>
      </c>
      <c r="L2528">
        <v>24</v>
      </c>
      <c r="M2528">
        <v>0</v>
      </c>
      <c r="N2528">
        <v>0</v>
      </c>
      <c r="O2528">
        <v>1</v>
      </c>
      <c r="P2528" s="70" t="s">
        <v>553</v>
      </c>
      <c r="Q2528">
        <v>0</v>
      </c>
      <c r="R2528">
        <v>0</v>
      </c>
    </row>
    <row r="2529" spans="1:18" x14ac:dyDescent="0.25">
      <c r="A2529">
        <v>2533</v>
      </c>
      <c r="B2529" s="31" t="s">
        <v>9390</v>
      </c>
      <c r="C2529" s="70" t="s">
        <v>2999</v>
      </c>
      <c r="D2529" s="70" t="s">
        <v>214</v>
      </c>
      <c r="E2529" s="70" t="s">
        <v>2405</v>
      </c>
      <c r="F2529" s="70" t="s">
        <v>2405</v>
      </c>
      <c r="G2529" s="70" t="s">
        <v>1614</v>
      </c>
      <c r="H2529" s="70" t="s">
        <v>222</v>
      </c>
      <c r="I2529" s="70" t="s">
        <v>24</v>
      </c>
      <c r="J2529">
        <v>8.3000000000000004E-2</v>
      </c>
      <c r="K2529">
        <v>0</v>
      </c>
      <c r="L2529">
        <v>24</v>
      </c>
      <c r="M2529">
        <v>0</v>
      </c>
      <c r="N2529">
        <v>0</v>
      </c>
      <c r="O2529">
        <v>1</v>
      </c>
      <c r="P2529" s="70" t="s">
        <v>553</v>
      </c>
      <c r="Q2529">
        <v>0</v>
      </c>
      <c r="R2529">
        <v>0</v>
      </c>
    </row>
    <row r="2530" spans="1:18" x14ac:dyDescent="0.25">
      <c r="A2530">
        <v>2534</v>
      </c>
      <c r="B2530" s="31" t="s">
        <v>9391</v>
      </c>
      <c r="C2530" s="70" t="s">
        <v>1638</v>
      </c>
      <c r="D2530" s="70" t="s">
        <v>214</v>
      </c>
      <c r="E2530" s="70" t="s">
        <v>2405</v>
      </c>
      <c r="F2530" s="70" t="s">
        <v>2405</v>
      </c>
      <c r="G2530" s="70" t="s">
        <v>1614</v>
      </c>
      <c r="H2530" s="70" t="s">
        <v>222</v>
      </c>
      <c r="I2530" s="70" t="s">
        <v>24</v>
      </c>
      <c r="J2530">
        <v>9.1666666666666702E-2</v>
      </c>
      <c r="K2530">
        <v>0</v>
      </c>
      <c r="L2530">
        <v>24</v>
      </c>
      <c r="M2530">
        <v>0</v>
      </c>
      <c r="N2530">
        <v>0</v>
      </c>
      <c r="O2530">
        <v>1</v>
      </c>
      <c r="P2530" s="70" t="s">
        <v>553</v>
      </c>
      <c r="Q2530">
        <v>0</v>
      </c>
      <c r="R2530">
        <v>0</v>
      </c>
    </row>
    <row r="2531" spans="1:18" x14ac:dyDescent="0.25">
      <c r="A2531">
        <v>2535</v>
      </c>
      <c r="B2531" s="31" t="s">
        <v>9392</v>
      </c>
      <c r="C2531" s="70" t="s">
        <v>3000</v>
      </c>
      <c r="D2531" s="70" t="s">
        <v>214</v>
      </c>
      <c r="E2531" s="70" t="s">
        <v>4196</v>
      </c>
      <c r="F2531" s="70" t="s">
        <v>5163</v>
      </c>
      <c r="G2531" s="70" t="s">
        <v>1613</v>
      </c>
      <c r="H2531" s="70" t="s">
        <v>222</v>
      </c>
      <c r="I2531" s="70" t="s">
        <v>24</v>
      </c>
      <c r="J2531">
        <v>0.55000000000000004</v>
      </c>
      <c r="K2531">
        <v>0</v>
      </c>
      <c r="L2531">
        <v>24</v>
      </c>
      <c r="M2531">
        <v>0</v>
      </c>
      <c r="N2531">
        <v>0</v>
      </c>
      <c r="O2531">
        <v>1</v>
      </c>
      <c r="P2531" s="70" t="s">
        <v>553</v>
      </c>
      <c r="Q2531">
        <v>0</v>
      </c>
      <c r="R2531">
        <v>0</v>
      </c>
    </row>
    <row r="2532" spans="1:18" x14ac:dyDescent="0.25">
      <c r="A2532">
        <v>2536</v>
      </c>
      <c r="B2532" s="31" t="s">
        <v>9393</v>
      </c>
      <c r="C2532" s="70" t="s">
        <v>5201</v>
      </c>
      <c r="D2532" s="70" t="s">
        <v>214</v>
      </c>
      <c r="E2532" s="70" t="s">
        <v>4196</v>
      </c>
      <c r="F2532" s="70" t="s">
        <v>5163</v>
      </c>
      <c r="G2532" s="70" t="s">
        <v>1613</v>
      </c>
      <c r="H2532" s="70" t="s">
        <v>241</v>
      </c>
      <c r="I2532" s="70" t="s">
        <v>24</v>
      </c>
      <c r="J2532">
        <v>0.04</v>
      </c>
      <c r="K2532">
        <v>2E-3</v>
      </c>
      <c r="L2532">
        <v>144</v>
      </c>
      <c r="M2532">
        <v>0</v>
      </c>
      <c r="N2532">
        <v>0</v>
      </c>
      <c r="O2532">
        <v>1</v>
      </c>
      <c r="P2532" s="70" t="s">
        <v>553</v>
      </c>
      <c r="Q2532">
        <v>0</v>
      </c>
      <c r="R2532">
        <v>0</v>
      </c>
    </row>
    <row r="2533" spans="1:18" x14ac:dyDescent="0.25">
      <c r="A2533">
        <v>2537</v>
      </c>
      <c r="B2533" s="31" t="s">
        <v>9394</v>
      </c>
      <c r="C2533" s="70" t="s">
        <v>5202</v>
      </c>
      <c r="D2533" s="70" t="s">
        <v>214</v>
      </c>
      <c r="E2533" s="70" t="s">
        <v>4196</v>
      </c>
      <c r="F2533" s="70" t="s">
        <v>2521</v>
      </c>
      <c r="G2533" s="70" t="s">
        <v>1627</v>
      </c>
      <c r="H2533" s="70" t="s">
        <v>222</v>
      </c>
      <c r="I2533" s="70" t="s">
        <v>24</v>
      </c>
      <c r="J2533">
        <v>0.59499999999999997</v>
      </c>
      <c r="K2533">
        <v>1E-3</v>
      </c>
      <c r="L2533">
        <v>24</v>
      </c>
      <c r="M2533">
        <v>0</v>
      </c>
      <c r="N2533">
        <v>0</v>
      </c>
      <c r="O2533">
        <v>1</v>
      </c>
      <c r="P2533" s="70" t="s">
        <v>553</v>
      </c>
      <c r="Q2533">
        <v>0</v>
      </c>
      <c r="R2533">
        <v>0</v>
      </c>
    </row>
    <row r="2534" spans="1:18" x14ac:dyDescent="0.25">
      <c r="A2534">
        <v>2538</v>
      </c>
      <c r="B2534" s="31" t="s">
        <v>9395</v>
      </c>
      <c r="C2534" s="70" t="s">
        <v>5203</v>
      </c>
      <c r="D2534" s="70" t="s">
        <v>214</v>
      </c>
      <c r="E2534" s="70" t="s">
        <v>215</v>
      </c>
      <c r="F2534" s="70" t="s">
        <v>312</v>
      </c>
      <c r="G2534" s="70" t="s">
        <v>1613</v>
      </c>
      <c r="H2534" s="70" t="s">
        <v>222</v>
      </c>
      <c r="I2534" s="70" t="s">
        <v>24</v>
      </c>
      <c r="J2534">
        <v>5.1999999999999998E-2</v>
      </c>
      <c r="K2534">
        <v>2.7999999999999998E-4</v>
      </c>
      <c r="L2534">
        <v>24</v>
      </c>
      <c r="M2534">
        <v>0</v>
      </c>
      <c r="N2534">
        <v>0</v>
      </c>
      <c r="O2534">
        <v>1</v>
      </c>
      <c r="P2534" s="70" t="s">
        <v>553</v>
      </c>
      <c r="Q2534">
        <v>0</v>
      </c>
      <c r="R2534">
        <v>0</v>
      </c>
    </row>
    <row r="2535" spans="1:18" x14ac:dyDescent="0.25">
      <c r="A2535">
        <v>2539</v>
      </c>
      <c r="B2535" s="31" t="s">
        <v>9396</v>
      </c>
      <c r="C2535" s="70" t="s">
        <v>3001</v>
      </c>
      <c r="D2535" s="70" t="s">
        <v>214</v>
      </c>
      <c r="E2535" s="70" t="s">
        <v>4196</v>
      </c>
      <c r="F2535" s="70" t="s">
        <v>5163</v>
      </c>
      <c r="G2535" s="70" t="s">
        <v>1613</v>
      </c>
      <c r="H2535" s="70" t="s">
        <v>222</v>
      </c>
      <c r="I2535" s="70" t="s">
        <v>24</v>
      </c>
      <c r="J2535">
        <v>0.05</v>
      </c>
      <c r="K2535">
        <v>0</v>
      </c>
      <c r="L2535">
        <v>24</v>
      </c>
      <c r="M2535">
        <v>0</v>
      </c>
      <c r="N2535">
        <v>0</v>
      </c>
      <c r="O2535">
        <v>1</v>
      </c>
      <c r="P2535" s="70" t="s">
        <v>553</v>
      </c>
      <c r="Q2535">
        <v>0</v>
      </c>
      <c r="R2535">
        <v>0</v>
      </c>
    </row>
    <row r="2536" spans="1:18" x14ac:dyDescent="0.25">
      <c r="A2536">
        <v>2540</v>
      </c>
      <c r="B2536" s="31" t="s">
        <v>9397</v>
      </c>
      <c r="C2536" s="70" t="s">
        <v>5204</v>
      </c>
      <c r="D2536" s="70" t="s">
        <v>214</v>
      </c>
      <c r="E2536" s="70" t="s">
        <v>4196</v>
      </c>
      <c r="F2536" s="70" t="s">
        <v>2521</v>
      </c>
      <c r="G2536" s="70" t="s">
        <v>1627</v>
      </c>
      <c r="H2536" s="70" t="s">
        <v>307</v>
      </c>
      <c r="I2536" s="70" t="s">
        <v>24</v>
      </c>
      <c r="J2536">
        <v>0.37</v>
      </c>
      <c r="K2536">
        <v>2.3999999999999998E-3</v>
      </c>
      <c r="L2536">
        <v>18</v>
      </c>
      <c r="M2536">
        <v>0</v>
      </c>
      <c r="N2536">
        <v>0</v>
      </c>
      <c r="O2536">
        <v>1</v>
      </c>
      <c r="P2536" s="70" t="s">
        <v>553</v>
      </c>
      <c r="Q2536">
        <v>0</v>
      </c>
      <c r="R2536">
        <v>0</v>
      </c>
    </row>
    <row r="2537" spans="1:18" x14ac:dyDescent="0.25">
      <c r="A2537">
        <v>2541</v>
      </c>
      <c r="B2537" s="31" t="s">
        <v>9398</v>
      </c>
      <c r="C2537" s="70" t="s">
        <v>5205</v>
      </c>
      <c r="D2537" s="70" t="s">
        <v>214</v>
      </c>
      <c r="E2537" s="70" t="s">
        <v>4196</v>
      </c>
      <c r="F2537" s="70" t="s">
        <v>2521</v>
      </c>
      <c r="G2537" s="70" t="s">
        <v>1627</v>
      </c>
      <c r="H2537" s="70" t="s">
        <v>1639</v>
      </c>
      <c r="I2537" s="70" t="s">
        <v>24</v>
      </c>
      <c r="J2537">
        <v>0.42499999999999999</v>
      </c>
      <c r="K2537">
        <v>2.3999999999999998E-3</v>
      </c>
      <c r="L2537">
        <v>18</v>
      </c>
      <c r="M2537">
        <v>0</v>
      </c>
      <c r="N2537">
        <v>0</v>
      </c>
      <c r="O2537">
        <v>1</v>
      </c>
      <c r="P2537" s="70" t="s">
        <v>553</v>
      </c>
      <c r="Q2537">
        <v>0</v>
      </c>
      <c r="R2537">
        <v>0</v>
      </c>
    </row>
    <row r="2538" spans="1:18" x14ac:dyDescent="0.25">
      <c r="A2538">
        <v>2542</v>
      </c>
      <c r="B2538" s="31" t="s">
        <v>9399</v>
      </c>
      <c r="C2538" s="70" t="s">
        <v>1640</v>
      </c>
      <c r="D2538" s="70" t="s">
        <v>214</v>
      </c>
      <c r="E2538" s="70" t="s">
        <v>4196</v>
      </c>
      <c r="F2538" s="70" t="s">
        <v>2521</v>
      </c>
      <c r="G2538" s="70" t="s">
        <v>1627</v>
      </c>
      <c r="H2538" s="70" t="s">
        <v>1639</v>
      </c>
      <c r="I2538" s="70" t="s">
        <v>24</v>
      </c>
      <c r="J2538">
        <v>0.42499999999999999</v>
      </c>
      <c r="K2538">
        <v>2.3999999999999998E-3</v>
      </c>
      <c r="L2538">
        <v>18</v>
      </c>
      <c r="M2538">
        <v>0</v>
      </c>
      <c r="N2538">
        <v>0</v>
      </c>
      <c r="O2538">
        <v>1</v>
      </c>
      <c r="P2538" s="70" t="s">
        <v>553</v>
      </c>
      <c r="Q2538">
        <v>0</v>
      </c>
      <c r="R2538">
        <v>0</v>
      </c>
    </row>
    <row r="2539" spans="1:18" x14ac:dyDescent="0.25">
      <c r="A2539">
        <v>2543</v>
      </c>
      <c r="B2539" s="31" t="s">
        <v>9400</v>
      </c>
      <c r="C2539" s="70" t="s">
        <v>1641</v>
      </c>
      <c r="D2539" s="70" t="s">
        <v>214</v>
      </c>
      <c r="E2539" s="70" t="s">
        <v>4196</v>
      </c>
      <c r="F2539" s="70" t="s">
        <v>2521</v>
      </c>
      <c r="G2539" s="70" t="s">
        <v>1627</v>
      </c>
      <c r="H2539" s="70" t="s">
        <v>307</v>
      </c>
      <c r="I2539" s="70" t="s">
        <v>24</v>
      </c>
      <c r="J2539">
        <v>0.42499999999999999</v>
      </c>
      <c r="K2539">
        <v>2.3999999999999998E-3</v>
      </c>
      <c r="L2539">
        <v>18</v>
      </c>
      <c r="M2539">
        <v>0</v>
      </c>
      <c r="N2539">
        <v>0</v>
      </c>
      <c r="O2539">
        <v>1</v>
      </c>
      <c r="P2539" s="70" t="s">
        <v>553</v>
      </c>
      <c r="Q2539">
        <v>0</v>
      </c>
      <c r="R2539">
        <v>0</v>
      </c>
    </row>
    <row r="2540" spans="1:18" x14ac:dyDescent="0.25">
      <c r="A2540">
        <v>2544</v>
      </c>
      <c r="B2540" s="31" t="s">
        <v>9401</v>
      </c>
      <c r="C2540" s="70" t="s">
        <v>1642</v>
      </c>
      <c r="D2540" s="70" t="s">
        <v>214</v>
      </c>
      <c r="E2540" s="70" t="s">
        <v>2405</v>
      </c>
      <c r="F2540" s="70" t="s">
        <v>2405</v>
      </c>
      <c r="G2540" s="70" t="s">
        <v>1614</v>
      </c>
      <c r="H2540" s="70" t="s">
        <v>59</v>
      </c>
      <c r="I2540" s="70" t="s">
        <v>24</v>
      </c>
      <c r="J2540">
        <v>6.5000000000000002E-2</v>
      </c>
      <c r="K2540">
        <v>0</v>
      </c>
      <c r="L2540">
        <v>12</v>
      </c>
      <c r="M2540">
        <v>0</v>
      </c>
      <c r="N2540">
        <v>0</v>
      </c>
      <c r="O2540">
        <v>1</v>
      </c>
      <c r="P2540" s="70" t="s">
        <v>553</v>
      </c>
      <c r="Q2540">
        <v>0</v>
      </c>
      <c r="R2540">
        <v>0</v>
      </c>
    </row>
    <row r="2541" spans="1:18" x14ac:dyDescent="0.25">
      <c r="A2541">
        <v>2545</v>
      </c>
      <c r="B2541" s="31" t="s">
        <v>9402</v>
      </c>
      <c r="C2541" s="70" t="s">
        <v>1643</v>
      </c>
      <c r="D2541" s="70" t="s">
        <v>214</v>
      </c>
      <c r="E2541" s="70" t="s">
        <v>4196</v>
      </c>
      <c r="F2541" s="70" t="s">
        <v>2521</v>
      </c>
      <c r="G2541" s="70" t="s">
        <v>1627</v>
      </c>
      <c r="H2541" s="70" t="s">
        <v>307</v>
      </c>
      <c r="I2541" s="70" t="s">
        <v>24</v>
      </c>
      <c r="J2541">
        <v>0.42499999999999999</v>
      </c>
      <c r="K2541">
        <v>2.3999999999999998E-3</v>
      </c>
      <c r="L2541">
        <v>18</v>
      </c>
      <c r="M2541">
        <v>0</v>
      </c>
      <c r="N2541">
        <v>0</v>
      </c>
      <c r="O2541">
        <v>1</v>
      </c>
      <c r="P2541" s="70" t="s">
        <v>553</v>
      </c>
      <c r="Q2541">
        <v>0</v>
      </c>
      <c r="R2541">
        <v>0</v>
      </c>
    </row>
    <row r="2542" spans="1:18" x14ac:dyDescent="0.25">
      <c r="A2542">
        <v>2546</v>
      </c>
      <c r="B2542" s="31" t="s">
        <v>9403</v>
      </c>
      <c r="C2542" s="70" t="s">
        <v>5206</v>
      </c>
      <c r="D2542" s="70" t="s">
        <v>214</v>
      </c>
      <c r="E2542" s="70" t="s">
        <v>2405</v>
      </c>
      <c r="F2542" s="70" t="s">
        <v>2405</v>
      </c>
      <c r="G2542" s="70" t="s">
        <v>1614</v>
      </c>
      <c r="H2542" s="70" t="s">
        <v>222</v>
      </c>
      <c r="I2542" s="70" t="s">
        <v>24</v>
      </c>
      <c r="J2542">
        <v>0.08</v>
      </c>
      <c r="K2542">
        <v>0</v>
      </c>
      <c r="L2542">
        <v>24</v>
      </c>
      <c r="M2542">
        <v>0</v>
      </c>
      <c r="N2542">
        <v>0</v>
      </c>
      <c r="O2542">
        <v>0</v>
      </c>
      <c r="P2542" s="70" t="s">
        <v>553</v>
      </c>
      <c r="Q2542">
        <v>0</v>
      </c>
      <c r="R2542">
        <v>0</v>
      </c>
    </row>
    <row r="2543" spans="1:18" x14ac:dyDescent="0.25">
      <c r="A2543">
        <v>2547</v>
      </c>
      <c r="B2543" s="31" t="s">
        <v>9404</v>
      </c>
      <c r="C2543" s="70" t="s">
        <v>5207</v>
      </c>
      <c r="D2543" s="70" t="s">
        <v>214</v>
      </c>
      <c r="E2543" s="70" t="s">
        <v>2405</v>
      </c>
      <c r="F2543" s="70" t="s">
        <v>2405</v>
      </c>
      <c r="G2543" s="70" t="s">
        <v>1614</v>
      </c>
      <c r="H2543" s="70" t="s">
        <v>222</v>
      </c>
      <c r="I2543" s="70" t="s">
        <v>24</v>
      </c>
      <c r="J2543">
        <v>0.05</v>
      </c>
      <c r="K2543">
        <v>0</v>
      </c>
      <c r="L2543">
        <v>24</v>
      </c>
      <c r="M2543">
        <v>0</v>
      </c>
      <c r="N2543">
        <v>0</v>
      </c>
      <c r="O2543">
        <v>1</v>
      </c>
      <c r="P2543" s="70" t="s">
        <v>553</v>
      </c>
      <c r="Q2543">
        <v>0</v>
      </c>
      <c r="R2543">
        <v>0</v>
      </c>
    </row>
    <row r="2544" spans="1:18" x14ac:dyDescent="0.25">
      <c r="A2544">
        <v>2548</v>
      </c>
      <c r="B2544" s="31" t="s">
        <v>9405</v>
      </c>
      <c r="C2544" s="70" t="s">
        <v>1644</v>
      </c>
      <c r="D2544" s="70" t="s">
        <v>214</v>
      </c>
      <c r="E2544" s="70" t="s">
        <v>2405</v>
      </c>
      <c r="F2544" s="70" t="s">
        <v>2405</v>
      </c>
      <c r="G2544" s="70" t="s">
        <v>1614</v>
      </c>
      <c r="H2544" s="70" t="s">
        <v>222</v>
      </c>
      <c r="I2544" s="70" t="s">
        <v>24</v>
      </c>
      <c r="J2544">
        <v>0.05</v>
      </c>
      <c r="K2544">
        <v>0</v>
      </c>
      <c r="L2544">
        <v>24</v>
      </c>
      <c r="M2544">
        <v>0</v>
      </c>
      <c r="N2544">
        <v>0</v>
      </c>
      <c r="O2544">
        <v>1</v>
      </c>
      <c r="P2544" s="70" t="s">
        <v>553</v>
      </c>
      <c r="Q2544">
        <v>0</v>
      </c>
      <c r="R2544">
        <v>0</v>
      </c>
    </row>
    <row r="2545" spans="1:18" x14ac:dyDescent="0.25">
      <c r="A2545">
        <v>2549</v>
      </c>
      <c r="B2545" s="31" t="s">
        <v>9406</v>
      </c>
      <c r="C2545" s="70" t="s">
        <v>5208</v>
      </c>
      <c r="D2545" s="70" t="s">
        <v>214</v>
      </c>
      <c r="E2545" s="70" t="s">
        <v>2491</v>
      </c>
      <c r="F2545" s="70" t="s">
        <v>4565</v>
      </c>
      <c r="G2545" s="70" t="s">
        <v>1613</v>
      </c>
      <c r="H2545" s="70" t="s">
        <v>241</v>
      </c>
      <c r="I2545" s="70" t="s">
        <v>24</v>
      </c>
      <c r="J2545">
        <v>3.7999999999999999E-2</v>
      </c>
      <c r="K2545">
        <v>0</v>
      </c>
      <c r="L2545">
        <v>144</v>
      </c>
      <c r="M2545">
        <v>0</v>
      </c>
      <c r="N2545">
        <v>0</v>
      </c>
      <c r="O2545">
        <v>1</v>
      </c>
      <c r="P2545" s="70" t="s">
        <v>553</v>
      </c>
      <c r="Q2545">
        <v>0</v>
      </c>
      <c r="R2545">
        <v>0</v>
      </c>
    </row>
    <row r="2546" spans="1:18" x14ac:dyDescent="0.25">
      <c r="A2546">
        <v>2550</v>
      </c>
      <c r="B2546" s="31" t="s">
        <v>9407</v>
      </c>
      <c r="C2546" s="70" t="s">
        <v>1645</v>
      </c>
      <c r="D2546" s="70" t="s">
        <v>214</v>
      </c>
      <c r="E2546" s="70" t="s">
        <v>2405</v>
      </c>
      <c r="F2546" s="70" t="s">
        <v>2405</v>
      </c>
      <c r="G2546" s="70" t="s">
        <v>1632</v>
      </c>
      <c r="H2546" s="70" t="s">
        <v>222</v>
      </c>
      <c r="I2546" s="70" t="s">
        <v>24</v>
      </c>
      <c r="J2546">
        <v>0.45</v>
      </c>
      <c r="K2546">
        <v>0</v>
      </c>
      <c r="L2546">
        <v>24</v>
      </c>
      <c r="M2546">
        <v>0</v>
      </c>
      <c r="N2546">
        <v>0</v>
      </c>
      <c r="O2546">
        <v>1</v>
      </c>
      <c r="P2546" s="70" t="s">
        <v>553</v>
      </c>
      <c r="Q2546">
        <v>0</v>
      </c>
      <c r="R2546">
        <v>0</v>
      </c>
    </row>
    <row r="2547" spans="1:18" x14ac:dyDescent="0.25">
      <c r="A2547">
        <v>2551</v>
      </c>
      <c r="B2547" s="31" t="s">
        <v>9408</v>
      </c>
      <c r="C2547" s="70" t="s">
        <v>1646</v>
      </c>
      <c r="D2547" s="70" t="s">
        <v>214</v>
      </c>
      <c r="E2547" s="70" t="s">
        <v>2405</v>
      </c>
      <c r="F2547" s="70" t="s">
        <v>2405</v>
      </c>
      <c r="G2547" s="70" t="s">
        <v>1614</v>
      </c>
      <c r="H2547" s="70" t="s">
        <v>59</v>
      </c>
      <c r="I2547" s="70" t="s">
        <v>24</v>
      </c>
      <c r="J2547">
        <v>0.05</v>
      </c>
      <c r="K2547">
        <v>0</v>
      </c>
      <c r="L2547">
        <v>12</v>
      </c>
      <c r="M2547">
        <v>0</v>
      </c>
      <c r="N2547">
        <v>0</v>
      </c>
      <c r="O2547">
        <v>1</v>
      </c>
      <c r="P2547" s="70" t="s">
        <v>553</v>
      </c>
      <c r="Q2547">
        <v>0</v>
      </c>
      <c r="R2547">
        <v>0</v>
      </c>
    </row>
    <row r="2548" spans="1:18" x14ac:dyDescent="0.25">
      <c r="A2548">
        <v>2552</v>
      </c>
      <c r="B2548" s="31" t="s">
        <v>9409</v>
      </c>
      <c r="C2548" s="70" t="s">
        <v>5209</v>
      </c>
      <c r="D2548" s="70" t="s">
        <v>214</v>
      </c>
      <c r="E2548" s="70" t="s">
        <v>2405</v>
      </c>
      <c r="F2548" s="70" t="s">
        <v>2405</v>
      </c>
      <c r="G2548" s="70" t="s">
        <v>1614</v>
      </c>
      <c r="H2548" s="70" t="s">
        <v>222</v>
      </c>
      <c r="I2548" s="70" t="s">
        <v>24</v>
      </c>
      <c r="J2548">
        <v>0.08</v>
      </c>
      <c r="K2548">
        <v>0</v>
      </c>
      <c r="L2548">
        <v>24</v>
      </c>
      <c r="M2548">
        <v>0</v>
      </c>
      <c r="N2548">
        <v>0</v>
      </c>
      <c r="O2548">
        <v>1</v>
      </c>
      <c r="P2548" s="70" t="s">
        <v>553</v>
      </c>
      <c r="Q2548">
        <v>0</v>
      </c>
      <c r="R2548">
        <v>0</v>
      </c>
    </row>
    <row r="2549" spans="1:18" x14ac:dyDescent="0.25">
      <c r="A2549">
        <v>2553</v>
      </c>
      <c r="B2549" s="31" t="s">
        <v>9410</v>
      </c>
      <c r="C2549" s="70" t="s">
        <v>3677</v>
      </c>
      <c r="D2549" s="70" t="s">
        <v>214</v>
      </c>
      <c r="E2549" s="70" t="s">
        <v>4196</v>
      </c>
      <c r="F2549" s="70" t="s">
        <v>2521</v>
      </c>
      <c r="G2549" s="70" t="s">
        <v>1627</v>
      </c>
      <c r="H2549" s="70" t="s">
        <v>222</v>
      </c>
      <c r="I2549" s="70" t="s">
        <v>24</v>
      </c>
      <c r="J2549">
        <v>0.42499999999999999</v>
      </c>
      <c r="K2549">
        <v>2E-3</v>
      </c>
      <c r="L2549">
        <v>24</v>
      </c>
      <c r="M2549">
        <v>0</v>
      </c>
      <c r="N2549">
        <v>0</v>
      </c>
      <c r="O2549">
        <v>1</v>
      </c>
      <c r="P2549" s="70" t="s">
        <v>553</v>
      </c>
      <c r="Q2549">
        <v>0</v>
      </c>
      <c r="R2549">
        <v>0</v>
      </c>
    </row>
    <row r="2550" spans="1:18" x14ac:dyDescent="0.25">
      <c r="A2550">
        <v>2554</v>
      </c>
      <c r="B2550" s="31" t="s">
        <v>9411</v>
      </c>
      <c r="C2550" s="70" t="s">
        <v>1647</v>
      </c>
      <c r="D2550" s="70" t="s">
        <v>214</v>
      </c>
      <c r="E2550" s="70" t="s">
        <v>4196</v>
      </c>
      <c r="F2550" s="70" t="s">
        <v>4197</v>
      </c>
      <c r="G2550" s="70" t="s">
        <v>1627</v>
      </c>
      <c r="H2550" s="70" t="s">
        <v>222</v>
      </c>
      <c r="I2550" s="70" t="s">
        <v>24</v>
      </c>
      <c r="J2550">
        <v>0.42499999999999999</v>
      </c>
      <c r="K2550">
        <v>1.536E-3</v>
      </c>
      <c r="L2550">
        <v>24</v>
      </c>
      <c r="M2550">
        <v>0</v>
      </c>
      <c r="N2550">
        <v>0</v>
      </c>
      <c r="O2550">
        <v>1</v>
      </c>
      <c r="P2550" s="70" t="s">
        <v>553</v>
      </c>
      <c r="Q2550">
        <v>0</v>
      </c>
      <c r="R2550">
        <v>0</v>
      </c>
    </row>
    <row r="2551" spans="1:18" x14ac:dyDescent="0.25">
      <c r="A2551">
        <v>2555</v>
      </c>
      <c r="B2551" s="31" t="s">
        <v>9412</v>
      </c>
      <c r="C2551" s="70" t="s">
        <v>1648</v>
      </c>
      <c r="D2551" s="70" t="s">
        <v>214</v>
      </c>
      <c r="E2551" s="70" t="s">
        <v>4196</v>
      </c>
      <c r="F2551" s="70" t="s">
        <v>2521</v>
      </c>
      <c r="G2551" s="70" t="s">
        <v>1627</v>
      </c>
      <c r="H2551" s="70" t="s">
        <v>222</v>
      </c>
      <c r="I2551" s="70" t="s">
        <v>24</v>
      </c>
      <c r="J2551">
        <v>0.42499999999999999</v>
      </c>
      <c r="K2551">
        <v>2E-3</v>
      </c>
      <c r="L2551">
        <v>24</v>
      </c>
      <c r="M2551">
        <v>0</v>
      </c>
      <c r="N2551">
        <v>0</v>
      </c>
      <c r="O2551">
        <v>1</v>
      </c>
      <c r="P2551" s="70" t="s">
        <v>553</v>
      </c>
      <c r="Q2551">
        <v>0</v>
      </c>
      <c r="R2551">
        <v>0</v>
      </c>
    </row>
    <row r="2552" spans="1:18" x14ac:dyDescent="0.25">
      <c r="A2552">
        <v>2556</v>
      </c>
      <c r="B2552" s="31" t="s">
        <v>9413</v>
      </c>
      <c r="C2552" s="70" t="s">
        <v>2885</v>
      </c>
      <c r="D2552" s="70" t="s">
        <v>214</v>
      </c>
      <c r="E2552" s="70" t="s">
        <v>4196</v>
      </c>
      <c r="F2552" s="70" t="s">
        <v>2521</v>
      </c>
      <c r="G2552" s="70" t="s">
        <v>1627</v>
      </c>
      <c r="H2552" s="70" t="s">
        <v>222</v>
      </c>
      <c r="I2552" s="70" t="s">
        <v>24</v>
      </c>
      <c r="J2552">
        <v>0.42499999999999999</v>
      </c>
      <c r="K2552">
        <v>2E-3</v>
      </c>
      <c r="L2552">
        <v>24</v>
      </c>
      <c r="M2552">
        <v>0</v>
      </c>
      <c r="N2552">
        <v>0</v>
      </c>
      <c r="O2552">
        <v>1</v>
      </c>
      <c r="P2552" s="70" t="s">
        <v>553</v>
      </c>
      <c r="Q2552">
        <v>0</v>
      </c>
      <c r="R2552">
        <v>0</v>
      </c>
    </row>
    <row r="2553" spans="1:18" x14ac:dyDescent="0.25">
      <c r="A2553">
        <v>2557</v>
      </c>
      <c r="B2553" s="31" t="s">
        <v>9414</v>
      </c>
      <c r="C2553" s="70" t="s">
        <v>1649</v>
      </c>
      <c r="D2553" s="70" t="s">
        <v>214</v>
      </c>
      <c r="E2553" s="70" t="s">
        <v>249</v>
      </c>
      <c r="F2553" s="70" t="s">
        <v>250</v>
      </c>
      <c r="G2553" s="70" t="s">
        <v>306</v>
      </c>
      <c r="H2553" s="70" t="s">
        <v>228</v>
      </c>
      <c r="I2553" s="70" t="s">
        <v>24</v>
      </c>
      <c r="J2553">
        <v>0.29499999999999998</v>
      </c>
      <c r="K2553">
        <v>0</v>
      </c>
      <c r="L2553">
        <v>48</v>
      </c>
      <c r="M2553">
        <v>0</v>
      </c>
      <c r="N2553">
        <v>0</v>
      </c>
      <c r="O2553">
        <v>1</v>
      </c>
      <c r="P2553" s="70" t="s">
        <v>553</v>
      </c>
      <c r="Q2553">
        <v>0</v>
      </c>
      <c r="R2553">
        <v>0</v>
      </c>
    </row>
    <row r="2554" spans="1:18" x14ac:dyDescent="0.25">
      <c r="A2554">
        <v>2558</v>
      </c>
      <c r="B2554" s="31" t="s">
        <v>9415</v>
      </c>
      <c r="C2554" s="70" t="s">
        <v>1650</v>
      </c>
      <c r="D2554" s="70" t="s">
        <v>214</v>
      </c>
      <c r="E2554" s="70" t="s">
        <v>2405</v>
      </c>
      <c r="F2554" s="70" t="s">
        <v>2405</v>
      </c>
      <c r="G2554" s="70" t="s">
        <v>1614</v>
      </c>
      <c r="H2554" s="70" t="s">
        <v>59</v>
      </c>
      <c r="I2554" s="70" t="s">
        <v>24</v>
      </c>
      <c r="J2554">
        <v>6.7000000000000004E-2</v>
      </c>
      <c r="K2554">
        <v>0</v>
      </c>
      <c r="L2554">
        <v>12</v>
      </c>
      <c r="M2554">
        <v>0</v>
      </c>
      <c r="N2554">
        <v>0</v>
      </c>
      <c r="O2554">
        <v>1</v>
      </c>
      <c r="P2554" s="70" t="s">
        <v>553</v>
      </c>
      <c r="Q2554">
        <v>0</v>
      </c>
      <c r="R2554">
        <v>0</v>
      </c>
    </row>
    <row r="2555" spans="1:18" x14ac:dyDescent="0.25">
      <c r="A2555">
        <v>2559</v>
      </c>
      <c r="B2555" s="31" t="s">
        <v>9416</v>
      </c>
      <c r="C2555" s="70" t="s">
        <v>3639</v>
      </c>
      <c r="D2555" s="70" t="s">
        <v>214</v>
      </c>
      <c r="E2555" s="70" t="s">
        <v>4196</v>
      </c>
      <c r="F2555" s="70" t="s">
        <v>2521</v>
      </c>
      <c r="G2555" s="70" t="s">
        <v>1613</v>
      </c>
      <c r="H2555" s="70" t="s">
        <v>1639</v>
      </c>
      <c r="I2555" s="70" t="s">
        <v>24</v>
      </c>
      <c r="J2555">
        <v>0.4</v>
      </c>
      <c r="K2555">
        <v>2E-3</v>
      </c>
      <c r="L2555">
        <v>18</v>
      </c>
      <c r="M2555">
        <v>0</v>
      </c>
      <c r="N2555">
        <v>0</v>
      </c>
      <c r="O2555">
        <v>1</v>
      </c>
      <c r="P2555" s="70" t="s">
        <v>553</v>
      </c>
      <c r="Q2555">
        <v>0</v>
      </c>
      <c r="R2555">
        <v>0</v>
      </c>
    </row>
    <row r="2556" spans="1:18" x14ac:dyDescent="0.25">
      <c r="A2556">
        <v>2560</v>
      </c>
      <c r="B2556" s="31" t="s">
        <v>9417</v>
      </c>
      <c r="C2556" s="70" t="s">
        <v>1651</v>
      </c>
      <c r="D2556" s="70" t="s">
        <v>214</v>
      </c>
      <c r="E2556" s="70" t="s">
        <v>2405</v>
      </c>
      <c r="F2556" s="70" t="s">
        <v>2405</v>
      </c>
      <c r="G2556" s="70" t="s">
        <v>1614</v>
      </c>
      <c r="H2556" s="70" t="s">
        <v>222</v>
      </c>
      <c r="I2556" s="70" t="s">
        <v>24</v>
      </c>
      <c r="J2556">
        <v>7.6999999999999999E-2</v>
      </c>
      <c r="K2556">
        <v>0</v>
      </c>
      <c r="L2556">
        <v>24</v>
      </c>
      <c r="M2556">
        <v>0</v>
      </c>
      <c r="N2556">
        <v>0</v>
      </c>
      <c r="O2556">
        <v>1</v>
      </c>
      <c r="P2556" s="70" t="s">
        <v>553</v>
      </c>
      <c r="Q2556">
        <v>0</v>
      </c>
      <c r="R2556">
        <v>0</v>
      </c>
    </row>
    <row r="2557" spans="1:18" x14ac:dyDescent="0.25">
      <c r="A2557">
        <v>2561</v>
      </c>
      <c r="B2557" s="31" t="s">
        <v>9418</v>
      </c>
      <c r="C2557" s="70" t="s">
        <v>1652</v>
      </c>
      <c r="D2557" s="70" t="s">
        <v>214</v>
      </c>
      <c r="E2557" s="70" t="s">
        <v>2405</v>
      </c>
      <c r="F2557" s="70" t="s">
        <v>2405</v>
      </c>
      <c r="G2557" s="70" t="s">
        <v>1614</v>
      </c>
      <c r="H2557" s="70" t="s">
        <v>90</v>
      </c>
      <c r="I2557" s="70" t="s">
        <v>24</v>
      </c>
      <c r="J2557">
        <v>8.8999999999999996E-2</v>
      </c>
      <c r="K2557">
        <v>0</v>
      </c>
      <c r="L2557">
        <v>24</v>
      </c>
      <c r="M2557">
        <v>0</v>
      </c>
      <c r="N2557">
        <v>0</v>
      </c>
      <c r="O2557">
        <v>1</v>
      </c>
      <c r="P2557" s="70" t="s">
        <v>553</v>
      </c>
      <c r="Q2557">
        <v>0</v>
      </c>
      <c r="R2557">
        <v>0</v>
      </c>
    </row>
    <row r="2558" spans="1:18" x14ac:dyDescent="0.25">
      <c r="A2558">
        <v>2562</v>
      </c>
      <c r="B2558" s="31" t="s">
        <v>9419</v>
      </c>
      <c r="C2558" s="70" t="s">
        <v>1653</v>
      </c>
      <c r="D2558" s="70" t="s">
        <v>214</v>
      </c>
      <c r="E2558" s="70" t="s">
        <v>215</v>
      </c>
      <c r="F2558" s="70" t="s">
        <v>992</v>
      </c>
      <c r="G2558" s="70" t="s">
        <v>1654</v>
      </c>
      <c r="H2558" s="70" t="s">
        <v>670</v>
      </c>
      <c r="I2558" s="70" t="s">
        <v>24</v>
      </c>
      <c r="J2558">
        <v>1.6E-2</v>
      </c>
      <c r="K2558">
        <v>0</v>
      </c>
      <c r="L2558">
        <v>8</v>
      </c>
      <c r="M2558">
        <v>0</v>
      </c>
      <c r="N2558">
        <v>0</v>
      </c>
      <c r="O2558">
        <v>1</v>
      </c>
      <c r="P2558" s="70" t="s">
        <v>553</v>
      </c>
      <c r="Q2558">
        <v>0</v>
      </c>
      <c r="R2558">
        <v>0</v>
      </c>
    </row>
    <row r="2559" spans="1:18" x14ac:dyDescent="0.25">
      <c r="A2559">
        <v>2563</v>
      </c>
      <c r="B2559" s="31" t="s">
        <v>9420</v>
      </c>
      <c r="C2559" s="70" t="s">
        <v>5210</v>
      </c>
      <c r="D2559" s="70" t="s">
        <v>214</v>
      </c>
      <c r="E2559" s="70" t="s">
        <v>4196</v>
      </c>
      <c r="F2559" s="70" t="s">
        <v>5163</v>
      </c>
      <c r="G2559" s="70" t="s">
        <v>1613</v>
      </c>
      <c r="H2559" s="70" t="s">
        <v>241</v>
      </c>
      <c r="I2559" s="70" t="s">
        <v>24</v>
      </c>
      <c r="J2559">
        <v>4.2999999999999997E-2</v>
      </c>
      <c r="K2559">
        <v>2E-3</v>
      </c>
      <c r="L2559">
        <v>144</v>
      </c>
      <c r="M2559">
        <v>0</v>
      </c>
      <c r="N2559">
        <v>0</v>
      </c>
      <c r="O2559">
        <v>1</v>
      </c>
      <c r="P2559" s="70" t="s">
        <v>553</v>
      </c>
      <c r="Q2559">
        <v>0</v>
      </c>
      <c r="R2559">
        <v>0</v>
      </c>
    </row>
    <row r="2560" spans="1:18" x14ac:dyDescent="0.25">
      <c r="A2560">
        <v>2564</v>
      </c>
      <c r="B2560" s="31" t="s">
        <v>9421</v>
      </c>
      <c r="C2560" s="70" t="s">
        <v>3002</v>
      </c>
      <c r="D2560" s="70" t="s">
        <v>214</v>
      </c>
      <c r="E2560" s="70" t="s">
        <v>2491</v>
      </c>
      <c r="F2560" s="70" t="s">
        <v>4203</v>
      </c>
      <c r="G2560" s="70" t="s">
        <v>1613</v>
      </c>
      <c r="H2560" s="70" t="s">
        <v>222</v>
      </c>
      <c r="I2560" s="70" t="s">
        <v>24</v>
      </c>
      <c r="J2560">
        <v>0.29499999999999998</v>
      </c>
      <c r="K2560">
        <v>0.49199999999999999</v>
      </c>
      <c r="L2560">
        <v>24</v>
      </c>
      <c r="M2560">
        <v>0</v>
      </c>
      <c r="N2560">
        <v>0</v>
      </c>
      <c r="O2560">
        <v>1</v>
      </c>
      <c r="P2560" s="70" t="s">
        <v>553</v>
      </c>
      <c r="Q2560">
        <v>0</v>
      </c>
      <c r="R2560">
        <v>0</v>
      </c>
    </row>
    <row r="2561" spans="1:18" x14ac:dyDescent="0.25">
      <c r="A2561">
        <v>2565</v>
      </c>
      <c r="B2561" s="31" t="s">
        <v>9422</v>
      </c>
      <c r="C2561" s="70" t="s">
        <v>1655</v>
      </c>
      <c r="D2561" s="70" t="s">
        <v>214</v>
      </c>
      <c r="E2561" s="70" t="s">
        <v>4196</v>
      </c>
      <c r="F2561" s="70" t="s">
        <v>2521</v>
      </c>
      <c r="G2561" s="70" t="s">
        <v>5172</v>
      </c>
      <c r="H2561" s="70" t="s">
        <v>493</v>
      </c>
      <c r="I2561" s="70" t="s">
        <v>24</v>
      </c>
      <c r="J2561">
        <v>0.05</v>
      </c>
      <c r="K2561">
        <v>0</v>
      </c>
      <c r="L2561">
        <v>18</v>
      </c>
      <c r="M2561">
        <v>0</v>
      </c>
      <c r="N2561">
        <v>0</v>
      </c>
      <c r="O2561">
        <v>1</v>
      </c>
      <c r="P2561" s="70" t="s">
        <v>553</v>
      </c>
      <c r="Q2561">
        <v>0</v>
      </c>
      <c r="R2561">
        <v>0</v>
      </c>
    </row>
    <row r="2562" spans="1:18" x14ac:dyDescent="0.25">
      <c r="A2562">
        <v>2566</v>
      </c>
      <c r="B2562" s="31" t="s">
        <v>9423</v>
      </c>
      <c r="C2562" s="70" t="s">
        <v>1656</v>
      </c>
      <c r="D2562" s="70" t="s">
        <v>214</v>
      </c>
      <c r="E2562" s="70" t="s">
        <v>2405</v>
      </c>
      <c r="F2562" s="70" t="s">
        <v>2405</v>
      </c>
      <c r="G2562" s="70" t="s">
        <v>1657</v>
      </c>
      <c r="H2562" s="70" t="s">
        <v>90</v>
      </c>
      <c r="I2562" s="70" t="s">
        <v>24</v>
      </c>
      <c r="J2562">
        <v>0.55000000000000004</v>
      </c>
      <c r="K2562">
        <v>0</v>
      </c>
      <c r="L2562">
        <v>24</v>
      </c>
      <c r="M2562">
        <v>0</v>
      </c>
      <c r="N2562">
        <v>0</v>
      </c>
      <c r="O2562">
        <v>1</v>
      </c>
      <c r="P2562" s="70" t="s">
        <v>553</v>
      </c>
      <c r="Q2562">
        <v>0</v>
      </c>
      <c r="R2562">
        <v>0</v>
      </c>
    </row>
    <row r="2563" spans="1:18" x14ac:dyDescent="0.25">
      <c r="A2563">
        <v>2567</v>
      </c>
      <c r="B2563" s="31" t="s">
        <v>9424</v>
      </c>
      <c r="C2563" s="70" t="s">
        <v>5211</v>
      </c>
      <c r="D2563" s="70" t="s">
        <v>214</v>
      </c>
      <c r="E2563" s="70" t="s">
        <v>2405</v>
      </c>
      <c r="F2563" s="70" t="s">
        <v>2405</v>
      </c>
      <c r="G2563" s="70" t="s">
        <v>1614</v>
      </c>
      <c r="H2563" s="70" t="s">
        <v>670</v>
      </c>
      <c r="I2563" s="70" t="s">
        <v>24</v>
      </c>
      <c r="J2563">
        <v>0.08</v>
      </c>
      <c r="K2563">
        <v>0</v>
      </c>
      <c r="L2563">
        <v>8</v>
      </c>
      <c r="M2563">
        <v>0</v>
      </c>
      <c r="N2563">
        <v>0</v>
      </c>
      <c r="O2563">
        <v>1</v>
      </c>
      <c r="P2563" s="70" t="s">
        <v>553</v>
      </c>
      <c r="Q2563">
        <v>0</v>
      </c>
      <c r="R2563">
        <v>0</v>
      </c>
    </row>
    <row r="2564" spans="1:18" x14ac:dyDescent="0.25">
      <c r="A2564">
        <v>2568</v>
      </c>
      <c r="B2564" s="31" t="s">
        <v>9425</v>
      </c>
      <c r="C2564" s="70" t="s">
        <v>3003</v>
      </c>
      <c r="D2564" s="70" t="s">
        <v>214</v>
      </c>
      <c r="E2564" s="70" t="s">
        <v>2405</v>
      </c>
      <c r="F2564" s="70" t="s">
        <v>2405</v>
      </c>
      <c r="G2564" s="70" t="s">
        <v>1614</v>
      </c>
      <c r="H2564" s="70" t="s">
        <v>222</v>
      </c>
      <c r="I2564" s="70" t="s">
        <v>24</v>
      </c>
      <c r="J2564">
        <v>0.08</v>
      </c>
      <c r="K2564">
        <v>0</v>
      </c>
      <c r="L2564">
        <v>24</v>
      </c>
      <c r="M2564">
        <v>0</v>
      </c>
      <c r="N2564">
        <v>0</v>
      </c>
      <c r="O2564">
        <v>0</v>
      </c>
      <c r="P2564" s="70" t="s">
        <v>553</v>
      </c>
      <c r="Q2564">
        <v>0</v>
      </c>
      <c r="R2564">
        <v>0</v>
      </c>
    </row>
    <row r="2565" spans="1:18" x14ac:dyDescent="0.25">
      <c r="A2565">
        <v>2569</v>
      </c>
      <c r="B2565" s="31" t="s">
        <v>9426</v>
      </c>
      <c r="C2565" s="70" t="s">
        <v>1658</v>
      </c>
      <c r="D2565" s="70" t="s">
        <v>214</v>
      </c>
      <c r="E2565" s="70" t="s">
        <v>2405</v>
      </c>
      <c r="F2565" s="70" t="s">
        <v>2405</v>
      </c>
      <c r="G2565" s="70" t="s">
        <v>1614</v>
      </c>
      <c r="H2565" s="70" t="s">
        <v>222</v>
      </c>
      <c r="I2565" s="70" t="s">
        <v>24</v>
      </c>
      <c r="J2565">
        <v>0.08</v>
      </c>
      <c r="K2565">
        <v>0</v>
      </c>
      <c r="L2565">
        <v>24</v>
      </c>
      <c r="M2565">
        <v>0</v>
      </c>
      <c r="N2565">
        <v>0</v>
      </c>
      <c r="O2565">
        <v>1</v>
      </c>
      <c r="P2565" s="70" t="s">
        <v>553</v>
      </c>
      <c r="Q2565">
        <v>0</v>
      </c>
      <c r="R2565">
        <v>0</v>
      </c>
    </row>
    <row r="2566" spans="1:18" x14ac:dyDescent="0.25">
      <c r="A2566">
        <v>2570</v>
      </c>
      <c r="B2566" s="31" t="s">
        <v>9427</v>
      </c>
      <c r="C2566" s="70" t="s">
        <v>1659</v>
      </c>
      <c r="D2566" s="70" t="s">
        <v>214</v>
      </c>
      <c r="E2566" s="70" t="s">
        <v>2405</v>
      </c>
      <c r="F2566" s="70" t="s">
        <v>2405</v>
      </c>
      <c r="G2566" s="70" t="s">
        <v>1614</v>
      </c>
      <c r="H2566" s="70" t="s">
        <v>222</v>
      </c>
      <c r="I2566" s="70" t="s">
        <v>24</v>
      </c>
      <c r="J2566">
        <v>9.1999999999999998E-2</v>
      </c>
      <c r="K2566">
        <v>0</v>
      </c>
      <c r="L2566">
        <v>24</v>
      </c>
      <c r="M2566">
        <v>0</v>
      </c>
      <c r="N2566">
        <v>0</v>
      </c>
      <c r="O2566">
        <v>1</v>
      </c>
      <c r="P2566" s="70" t="s">
        <v>553</v>
      </c>
      <c r="Q2566">
        <v>0</v>
      </c>
      <c r="R2566">
        <v>0</v>
      </c>
    </row>
    <row r="2567" spans="1:18" x14ac:dyDescent="0.25">
      <c r="A2567">
        <v>2571</v>
      </c>
      <c r="B2567" s="31" t="s">
        <v>9428</v>
      </c>
      <c r="C2567" s="70" t="s">
        <v>1660</v>
      </c>
      <c r="D2567" s="70" t="s">
        <v>214</v>
      </c>
      <c r="E2567" s="70" t="s">
        <v>2405</v>
      </c>
      <c r="F2567" s="70" t="s">
        <v>2405</v>
      </c>
      <c r="G2567" s="70" t="s">
        <v>1614</v>
      </c>
      <c r="H2567" s="70" t="s">
        <v>59</v>
      </c>
      <c r="I2567" s="70" t="s">
        <v>24</v>
      </c>
      <c r="J2567">
        <v>6.6666666666666693E-2</v>
      </c>
      <c r="K2567">
        <v>3.3599999999999998E-4</v>
      </c>
      <c r="L2567">
        <v>12</v>
      </c>
      <c r="M2567">
        <v>0</v>
      </c>
      <c r="N2567">
        <v>0</v>
      </c>
      <c r="O2567">
        <v>1</v>
      </c>
      <c r="P2567" s="70" t="s">
        <v>553</v>
      </c>
      <c r="Q2567">
        <v>0</v>
      </c>
      <c r="R2567">
        <v>0</v>
      </c>
    </row>
    <row r="2568" spans="1:18" x14ac:dyDescent="0.25">
      <c r="A2568">
        <v>2572</v>
      </c>
      <c r="B2568" s="31" t="s">
        <v>9429</v>
      </c>
      <c r="C2568" s="70" t="s">
        <v>1661</v>
      </c>
      <c r="D2568" s="70" t="s">
        <v>214</v>
      </c>
      <c r="E2568" s="70" t="s">
        <v>2405</v>
      </c>
      <c r="F2568" s="70" t="s">
        <v>2405</v>
      </c>
      <c r="G2568" s="70" t="s">
        <v>1614</v>
      </c>
      <c r="H2568" s="70" t="s">
        <v>222</v>
      </c>
      <c r="I2568" s="70" t="s">
        <v>24</v>
      </c>
      <c r="J2568">
        <v>8.3000000000000004E-2</v>
      </c>
      <c r="K2568">
        <v>0</v>
      </c>
      <c r="L2568">
        <v>24</v>
      </c>
      <c r="M2568">
        <v>0</v>
      </c>
      <c r="N2568">
        <v>0</v>
      </c>
      <c r="O2568">
        <v>0</v>
      </c>
      <c r="P2568" s="70" t="s">
        <v>553</v>
      </c>
      <c r="Q2568">
        <v>0</v>
      </c>
      <c r="R2568">
        <v>0</v>
      </c>
    </row>
    <row r="2569" spans="1:18" x14ac:dyDescent="0.25">
      <c r="A2569">
        <v>2573</v>
      </c>
      <c r="B2569" s="31" t="s">
        <v>9430</v>
      </c>
      <c r="C2569" s="70" t="s">
        <v>5212</v>
      </c>
      <c r="D2569" s="70" t="s">
        <v>214</v>
      </c>
      <c r="E2569" s="70" t="s">
        <v>2405</v>
      </c>
      <c r="F2569" s="70" t="s">
        <v>2405</v>
      </c>
      <c r="G2569" s="70" t="s">
        <v>1614</v>
      </c>
      <c r="H2569" s="70" t="s">
        <v>90</v>
      </c>
      <c r="I2569" s="70" t="s">
        <v>24</v>
      </c>
      <c r="J2569">
        <v>0.08</v>
      </c>
      <c r="K2569">
        <v>0</v>
      </c>
      <c r="L2569">
        <v>24</v>
      </c>
      <c r="M2569">
        <v>0</v>
      </c>
      <c r="N2569">
        <v>0</v>
      </c>
      <c r="O2569">
        <v>1</v>
      </c>
      <c r="P2569" s="70" t="s">
        <v>553</v>
      </c>
      <c r="Q2569">
        <v>0</v>
      </c>
      <c r="R2569">
        <v>0</v>
      </c>
    </row>
    <row r="2570" spans="1:18" x14ac:dyDescent="0.25">
      <c r="A2570">
        <v>2574</v>
      </c>
      <c r="B2570" s="31" t="s">
        <v>9431</v>
      </c>
      <c r="C2570" s="70" t="s">
        <v>1662</v>
      </c>
      <c r="D2570" s="70" t="s">
        <v>214</v>
      </c>
      <c r="E2570" s="70" t="s">
        <v>2405</v>
      </c>
      <c r="F2570" s="70" t="s">
        <v>2405</v>
      </c>
      <c r="G2570" s="70" t="s">
        <v>1614</v>
      </c>
      <c r="H2570" s="70" t="s">
        <v>90</v>
      </c>
      <c r="I2570" s="70" t="s">
        <v>24</v>
      </c>
      <c r="J2570">
        <v>0.08</v>
      </c>
      <c r="K2570">
        <v>0</v>
      </c>
      <c r="L2570">
        <v>24</v>
      </c>
      <c r="M2570">
        <v>0</v>
      </c>
      <c r="N2570">
        <v>0</v>
      </c>
      <c r="O2570">
        <v>1</v>
      </c>
      <c r="P2570" s="70" t="s">
        <v>553</v>
      </c>
      <c r="Q2570">
        <v>0</v>
      </c>
      <c r="R2570">
        <v>0</v>
      </c>
    </row>
    <row r="2571" spans="1:18" x14ac:dyDescent="0.25">
      <c r="A2571">
        <v>2575</v>
      </c>
      <c r="B2571" s="31" t="s">
        <v>9432</v>
      </c>
      <c r="C2571" s="70" t="s">
        <v>1663</v>
      </c>
      <c r="D2571" s="70" t="s">
        <v>214</v>
      </c>
      <c r="E2571" s="70" t="s">
        <v>2405</v>
      </c>
      <c r="F2571" s="70" t="s">
        <v>2405</v>
      </c>
      <c r="G2571" s="70" t="s">
        <v>1614</v>
      </c>
      <c r="H2571" s="70" t="s">
        <v>222</v>
      </c>
      <c r="I2571" s="70" t="s">
        <v>24</v>
      </c>
      <c r="J2571">
        <v>0.08</v>
      </c>
      <c r="K2571">
        <v>0</v>
      </c>
      <c r="L2571">
        <v>24</v>
      </c>
      <c r="M2571">
        <v>0</v>
      </c>
      <c r="N2571">
        <v>0</v>
      </c>
      <c r="O2571">
        <v>1</v>
      </c>
      <c r="P2571" s="70" t="s">
        <v>553</v>
      </c>
      <c r="Q2571">
        <v>0</v>
      </c>
      <c r="R2571">
        <v>0</v>
      </c>
    </row>
    <row r="2572" spans="1:18" x14ac:dyDescent="0.25">
      <c r="A2572">
        <v>2576</v>
      </c>
      <c r="B2572" s="31" t="s">
        <v>9433</v>
      </c>
      <c r="C2572" s="70" t="s">
        <v>5213</v>
      </c>
      <c r="D2572" s="70" t="s">
        <v>214</v>
      </c>
      <c r="E2572" s="70" t="s">
        <v>2405</v>
      </c>
      <c r="F2572" s="70" t="s">
        <v>2405</v>
      </c>
      <c r="G2572" s="70" t="s">
        <v>1614</v>
      </c>
      <c r="H2572" s="70" t="s">
        <v>1235</v>
      </c>
      <c r="I2572" s="70" t="s">
        <v>24</v>
      </c>
      <c r="J2572">
        <v>0.85</v>
      </c>
      <c r="K2572">
        <v>0</v>
      </c>
      <c r="L2572">
        <v>24</v>
      </c>
      <c r="M2572">
        <v>0</v>
      </c>
      <c r="N2572">
        <v>0</v>
      </c>
      <c r="O2572">
        <v>1</v>
      </c>
      <c r="P2572" s="70" t="s">
        <v>553</v>
      </c>
      <c r="Q2572">
        <v>0</v>
      </c>
      <c r="R2572">
        <v>0</v>
      </c>
    </row>
    <row r="2573" spans="1:18" x14ac:dyDescent="0.25">
      <c r="A2573">
        <v>2577</v>
      </c>
      <c r="B2573" s="31" t="s">
        <v>9434</v>
      </c>
      <c r="C2573" s="70" t="s">
        <v>5214</v>
      </c>
      <c r="D2573" s="70" t="s">
        <v>214</v>
      </c>
      <c r="E2573" s="70" t="s">
        <v>2405</v>
      </c>
      <c r="F2573" s="70" t="s">
        <v>2405</v>
      </c>
      <c r="G2573" s="70" t="s">
        <v>1614</v>
      </c>
      <c r="H2573" s="70" t="s">
        <v>222</v>
      </c>
      <c r="I2573" s="70" t="s">
        <v>24</v>
      </c>
      <c r="J2573">
        <v>9.1999999999999998E-2</v>
      </c>
      <c r="K2573">
        <v>0</v>
      </c>
      <c r="L2573">
        <v>24</v>
      </c>
      <c r="M2573">
        <v>0</v>
      </c>
      <c r="N2573">
        <v>0</v>
      </c>
      <c r="O2573">
        <v>0</v>
      </c>
      <c r="P2573" s="70" t="s">
        <v>553</v>
      </c>
      <c r="Q2573">
        <v>0</v>
      </c>
      <c r="R2573">
        <v>0</v>
      </c>
    </row>
    <row r="2574" spans="1:18" x14ac:dyDescent="0.25">
      <c r="A2574">
        <v>2578</v>
      </c>
      <c r="B2574" s="31" t="s">
        <v>9435</v>
      </c>
      <c r="C2574" s="70" t="s">
        <v>1664</v>
      </c>
      <c r="D2574" s="70" t="s">
        <v>214</v>
      </c>
      <c r="E2574" s="70" t="s">
        <v>2405</v>
      </c>
      <c r="F2574" s="70" t="s">
        <v>2405</v>
      </c>
      <c r="G2574" s="70" t="s">
        <v>1614</v>
      </c>
      <c r="H2574" s="70" t="s">
        <v>222</v>
      </c>
      <c r="I2574" s="70" t="s">
        <v>24</v>
      </c>
      <c r="J2574">
        <v>8.9583333333333307E-2</v>
      </c>
      <c r="K2574">
        <v>1.95E-4</v>
      </c>
      <c r="L2574">
        <v>24</v>
      </c>
      <c r="M2574">
        <v>0</v>
      </c>
      <c r="N2574">
        <v>0</v>
      </c>
      <c r="O2574">
        <v>1</v>
      </c>
      <c r="P2574" s="70" t="s">
        <v>553</v>
      </c>
      <c r="Q2574">
        <v>0</v>
      </c>
      <c r="R2574">
        <v>0</v>
      </c>
    </row>
    <row r="2575" spans="1:18" x14ac:dyDescent="0.25">
      <c r="A2575">
        <v>2579</v>
      </c>
      <c r="B2575" s="31" t="s">
        <v>9436</v>
      </c>
      <c r="C2575" s="70" t="s">
        <v>5215</v>
      </c>
      <c r="D2575" s="70" t="s">
        <v>214</v>
      </c>
      <c r="E2575" s="70" t="s">
        <v>4196</v>
      </c>
      <c r="F2575" s="70" t="s">
        <v>5163</v>
      </c>
      <c r="G2575" s="70" t="s">
        <v>1613</v>
      </c>
      <c r="H2575" s="70" t="s">
        <v>222</v>
      </c>
      <c r="I2575" s="70" t="s">
        <v>24</v>
      </c>
      <c r="J2575">
        <v>0.05</v>
      </c>
      <c r="K2575">
        <v>0</v>
      </c>
      <c r="L2575">
        <v>24</v>
      </c>
      <c r="M2575">
        <v>0</v>
      </c>
      <c r="N2575">
        <v>0</v>
      </c>
      <c r="O2575">
        <v>1</v>
      </c>
      <c r="P2575" s="70" t="s">
        <v>553</v>
      </c>
      <c r="Q2575">
        <v>0</v>
      </c>
      <c r="R2575">
        <v>0</v>
      </c>
    </row>
    <row r="2576" spans="1:18" x14ac:dyDescent="0.25">
      <c r="A2576">
        <v>2580</v>
      </c>
      <c r="B2576" s="31" t="s">
        <v>9437</v>
      </c>
      <c r="C2576" s="70" t="s">
        <v>1665</v>
      </c>
      <c r="D2576" s="70" t="s">
        <v>214</v>
      </c>
      <c r="E2576" s="70" t="s">
        <v>2491</v>
      </c>
      <c r="F2576" s="70" t="s">
        <v>4203</v>
      </c>
      <c r="G2576" s="70" t="s">
        <v>1613</v>
      </c>
      <c r="H2576" s="70" t="s">
        <v>222</v>
      </c>
      <c r="I2576" s="70" t="s">
        <v>24</v>
      </c>
      <c r="J2576">
        <v>6.7000000000000004E-2</v>
      </c>
      <c r="K2576">
        <v>2.1560000000000001</v>
      </c>
      <c r="L2576">
        <v>24</v>
      </c>
      <c r="M2576">
        <v>0</v>
      </c>
      <c r="N2576">
        <v>0</v>
      </c>
      <c r="O2576">
        <v>1</v>
      </c>
      <c r="P2576" s="70" t="s">
        <v>553</v>
      </c>
      <c r="Q2576">
        <v>0</v>
      </c>
      <c r="R2576">
        <v>0</v>
      </c>
    </row>
    <row r="2577" spans="1:18" x14ac:dyDescent="0.25">
      <c r="A2577">
        <v>2581</v>
      </c>
      <c r="B2577" s="31" t="s">
        <v>9438</v>
      </c>
      <c r="C2577" s="70" t="s">
        <v>1666</v>
      </c>
      <c r="D2577" s="70" t="s">
        <v>214</v>
      </c>
      <c r="E2577" s="70" t="s">
        <v>2491</v>
      </c>
      <c r="F2577" s="70" t="s">
        <v>4203</v>
      </c>
      <c r="G2577" s="70" t="s">
        <v>1613</v>
      </c>
      <c r="H2577" s="70" t="s">
        <v>222</v>
      </c>
      <c r="I2577" s="70" t="s">
        <v>24</v>
      </c>
      <c r="J2577">
        <v>5.7000000000000002E-2</v>
      </c>
      <c r="K2577">
        <v>0</v>
      </c>
      <c r="L2577">
        <v>24</v>
      </c>
      <c r="M2577">
        <v>0</v>
      </c>
      <c r="N2577">
        <v>0</v>
      </c>
      <c r="O2577">
        <v>1</v>
      </c>
      <c r="P2577" s="70" t="s">
        <v>553</v>
      </c>
      <c r="Q2577">
        <v>0</v>
      </c>
      <c r="R2577">
        <v>0</v>
      </c>
    </row>
    <row r="2578" spans="1:18" x14ac:dyDescent="0.25">
      <c r="A2578">
        <v>2582</v>
      </c>
      <c r="B2578" s="31" t="s">
        <v>9439</v>
      </c>
      <c r="C2578" s="70" t="s">
        <v>5216</v>
      </c>
      <c r="D2578" s="70" t="s">
        <v>214</v>
      </c>
      <c r="E2578" s="70" t="s">
        <v>4196</v>
      </c>
      <c r="F2578" s="70" t="s">
        <v>5163</v>
      </c>
      <c r="G2578" s="70" t="s">
        <v>1613</v>
      </c>
      <c r="H2578" s="70" t="s">
        <v>222</v>
      </c>
      <c r="I2578" s="70" t="s">
        <v>24</v>
      </c>
      <c r="J2578">
        <v>5.5E-2</v>
      </c>
      <c r="K2578">
        <v>0.49199999999999999</v>
      </c>
      <c r="L2578">
        <v>24</v>
      </c>
      <c r="M2578">
        <v>0</v>
      </c>
      <c r="N2578">
        <v>0</v>
      </c>
      <c r="O2578">
        <v>1</v>
      </c>
      <c r="P2578" s="70" t="s">
        <v>553</v>
      </c>
      <c r="Q2578">
        <v>0</v>
      </c>
      <c r="R2578">
        <v>0</v>
      </c>
    </row>
    <row r="2579" spans="1:18" x14ac:dyDescent="0.25">
      <c r="A2579">
        <v>2583</v>
      </c>
      <c r="B2579" s="31" t="s">
        <v>9440</v>
      </c>
      <c r="C2579" s="70" t="s">
        <v>2889</v>
      </c>
      <c r="D2579" s="70" t="s">
        <v>214</v>
      </c>
      <c r="E2579" s="70" t="s">
        <v>4196</v>
      </c>
      <c r="F2579" s="70" t="s">
        <v>5163</v>
      </c>
      <c r="G2579" s="70" t="s">
        <v>1613</v>
      </c>
      <c r="H2579" s="70" t="s">
        <v>222</v>
      </c>
      <c r="I2579" s="70" t="s">
        <v>24</v>
      </c>
      <c r="J2579">
        <v>6.3E-2</v>
      </c>
      <c r="K2579">
        <v>0</v>
      </c>
      <c r="L2579">
        <v>24</v>
      </c>
      <c r="M2579">
        <v>0</v>
      </c>
      <c r="N2579">
        <v>0</v>
      </c>
      <c r="O2579">
        <v>1</v>
      </c>
      <c r="P2579" s="70" t="s">
        <v>553</v>
      </c>
      <c r="Q2579">
        <v>0</v>
      </c>
      <c r="R2579">
        <v>0</v>
      </c>
    </row>
    <row r="2580" spans="1:18" x14ac:dyDescent="0.25">
      <c r="A2580">
        <v>2584</v>
      </c>
      <c r="B2580" s="31" t="s">
        <v>9441</v>
      </c>
      <c r="C2580" s="70" t="s">
        <v>1667</v>
      </c>
      <c r="D2580" s="70" t="s">
        <v>214</v>
      </c>
      <c r="E2580" s="70" t="s">
        <v>4196</v>
      </c>
      <c r="F2580" s="70" t="s">
        <v>2521</v>
      </c>
      <c r="G2580" s="70" t="s">
        <v>306</v>
      </c>
      <c r="H2580" s="70" t="s">
        <v>1668</v>
      </c>
      <c r="I2580" s="70" t="s">
        <v>24</v>
      </c>
      <c r="J2580">
        <v>8.0000000000000002E-3</v>
      </c>
      <c r="K2580">
        <v>9.2400000000000002E-4</v>
      </c>
      <c r="L2580">
        <v>18</v>
      </c>
      <c r="M2580">
        <v>0</v>
      </c>
      <c r="N2580">
        <v>0</v>
      </c>
      <c r="O2580">
        <v>1</v>
      </c>
      <c r="P2580" s="70" t="s">
        <v>553</v>
      </c>
      <c r="Q2580">
        <v>0</v>
      </c>
      <c r="R2580">
        <v>0</v>
      </c>
    </row>
    <row r="2581" spans="1:18" x14ac:dyDescent="0.25">
      <c r="A2581">
        <v>2585</v>
      </c>
      <c r="B2581" s="31" t="s">
        <v>9442</v>
      </c>
      <c r="C2581" s="70" t="s">
        <v>5217</v>
      </c>
      <c r="D2581" s="70" t="s">
        <v>214</v>
      </c>
      <c r="E2581" s="70" t="s">
        <v>2405</v>
      </c>
      <c r="F2581" s="70" t="s">
        <v>2405</v>
      </c>
      <c r="G2581" s="70" t="s">
        <v>1614</v>
      </c>
      <c r="H2581" s="70" t="s">
        <v>244</v>
      </c>
      <c r="I2581" s="70" t="s">
        <v>24</v>
      </c>
      <c r="J2581">
        <v>0.14499999999999999</v>
      </c>
      <c r="K2581">
        <v>0</v>
      </c>
      <c r="L2581">
        <v>36</v>
      </c>
      <c r="M2581">
        <v>0</v>
      </c>
      <c r="N2581">
        <v>0</v>
      </c>
      <c r="O2581">
        <v>1</v>
      </c>
      <c r="P2581" s="70" t="s">
        <v>553</v>
      </c>
      <c r="Q2581">
        <v>0</v>
      </c>
      <c r="R2581">
        <v>0</v>
      </c>
    </row>
    <row r="2582" spans="1:18" x14ac:dyDescent="0.25">
      <c r="A2582">
        <v>2586</v>
      </c>
      <c r="B2582" s="31" t="s">
        <v>9443</v>
      </c>
      <c r="C2582" s="70" t="s">
        <v>5218</v>
      </c>
      <c r="D2582" s="70" t="s">
        <v>214</v>
      </c>
      <c r="E2582" s="70" t="s">
        <v>2405</v>
      </c>
      <c r="F2582" s="70" t="s">
        <v>2405</v>
      </c>
      <c r="G2582" s="70" t="s">
        <v>1614</v>
      </c>
      <c r="H2582" s="70" t="s">
        <v>222</v>
      </c>
      <c r="I2582" s="70" t="s">
        <v>24</v>
      </c>
      <c r="J2582">
        <v>1</v>
      </c>
      <c r="K2582">
        <v>0</v>
      </c>
      <c r="L2582">
        <v>24</v>
      </c>
      <c r="M2582">
        <v>0</v>
      </c>
      <c r="N2582">
        <v>0</v>
      </c>
      <c r="O2582">
        <v>1</v>
      </c>
      <c r="P2582" s="70" t="s">
        <v>553</v>
      </c>
      <c r="Q2582">
        <v>0</v>
      </c>
      <c r="R2582">
        <v>0</v>
      </c>
    </row>
    <row r="2583" spans="1:18" x14ac:dyDescent="0.25">
      <c r="A2583">
        <v>2587</v>
      </c>
      <c r="B2583" s="31" t="s">
        <v>9444</v>
      </c>
      <c r="C2583" s="70" t="s">
        <v>2875</v>
      </c>
      <c r="D2583" s="70" t="s">
        <v>214</v>
      </c>
      <c r="E2583" s="70" t="s">
        <v>4196</v>
      </c>
      <c r="F2583" s="70" t="s">
        <v>5163</v>
      </c>
      <c r="G2583" s="70" t="s">
        <v>1613</v>
      </c>
      <c r="H2583" s="70" t="s">
        <v>307</v>
      </c>
      <c r="I2583" s="70" t="s">
        <v>24</v>
      </c>
      <c r="J2583">
        <v>0.45600000000000002</v>
      </c>
      <c r="K2583">
        <v>2E-3</v>
      </c>
      <c r="L2583">
        <v>18</v>
      </c>
      <c r="M2583">
        <v>0</v>
      </c>
      <c r="N2583">
        <v>0</v>
      </c>
      <c r="O2583">
        <v>1</v>
      </c>
      <c r="P2583" s="70" t="s">
        <v>553</v>
      </c>
      <c r="Q2583">
        <v>0</v>
      </c>
      <c r="R2583">
        <v>0</v>
      </c>
    </row>
    <row r="2584" spans="1:18" x14ac:dyDescent="0.25">
      <c r="A2584">
        <v>2588</v>
      </c>
      <c r="B2584" s="31" t="s">
        <v>9445</v>
      </c>
      <c r="C2584" s="70" t="s">
        <v>6727</v>
      </c>
      <c r="D2584" s="70" t="s">
        <v>199</v>
      </c>
      <c r="E2584" s="70" t="s">
        <v>4153</v>
      </c>
      <c r="F2584" s="70" t="s">
        <v>4154</v>
      </c>
      <c r="G2584" s="70" t="s">
        <v>1669</v>
      </c>
      <c r="H2584" s="70" t="s">
        <v>87</v>
      </c>
      <c r="I2584" s="70" t="s">
        <v>24</v>
      </c>
      <c r="J2584">
        <v>1</v>
      </c>
      <c r="K2584">
        <v>0</v>
      </c>
      <c r="L2584">
        <v>20</v>
      </c>
      <c r="M2584">
        <v>0</v>
      </c>
      <c r="N2584">
        <v>0</v>
      </c>
      <c r="O2584">
        <v>1</v>
      </c>
      <c r="P2584" s="70" t="s">
        <v>38</v>
      </c>
      <c r="Q2584">
        <v>0</v>
      </c>
      <c r="R2584">
        <v>0</v>
      </c>
    </row>
    <row r="2585" spans="1:18" x14ac:dyDescent="0.25">
      <c r="A2585">
        <v>2589</v>
      </c>
      <c r="B2585" s="31" t="s">
        <v>9446</v>
      </c>
      <c r="C2585" s="70" t="s">
        <v>1670</v>
      </c>
      <c r="D2585" s="70" t="s">
        <v>199</v>
      </c>
      <c r="E2585" s="70" t="s">
        <v>4153</v>
      </c>
      <c r="F2585" s="70" t="s">
        <v>4154</v>
      </c>
      <c r="G2585" s="70" t="s">
        <v>1669</v>
      </c>
      <c r="H2585" s="70" t="s">
        <v>87</v>
      </c>
      <c r="I2585" s="70" t="s">
        <v>24</v>
      </c>
      <c r="J2585">
        <v>1.02</v>
      </c>
      <c r="K2585">
        <v>5.0000000000000001E-3</v>
      </c>
      <c r="L2585">
        <v>20</v>
      </c>
      <c r="M2585">
        <v>0</v>
      </c>
      <c r="N2585">
        <v>0</v>
      </c>
      <c r="O2585">
        <v>1</v>
      </c>
      <c r="P2585" s="70" t="s">
        <v>38</v>
      </c>
      <c r="Q2585">
        <v>0</v>
      </c>
      <c r="R2585">
        <v>0</v>
      </c>
    </row>
    <row r="2586" spans="1:18" x14ac:dyDescent="0.25">
      <c r="A2586">
        <v>2590</v>
      </c>
      <c r="B2586" s="31" t="s">
        <v>9447</v>
      </c>
      <c r="C2586" s="70" t="s">
        <v>6728</v>
      </c>
      <c r="D2586" s="70" t="s">
        <v>199</v>
      </c>
      <c r="E2586" s="70" t="s">
        <v>5154</v>
      </c>
      <c r="F2586" s="70" t="s">
        <v>5155</v>
      </c>
      <c r="G2586" s="70" t="s">
        <v>1671</v>
      </c>
      <c r="H2586" s="70" t="s">
        <v>87</v>
      </c>
      <c r="I2586" s="70" t="s">
        <v>24</v>
      </c>
      <c r="J2586">
        <v>0.5</v>
      </c>
      <c r="K2586">
        <v>1.5369999999999999</v>
      </c>
      <c r="L2586">
        <v>20</v>
      </c>
      <c r="M2586">
        <v>0</v>
      </c>
      <c r="N2586">
        <v>0</v>
      </c>
      <c r="O2586">
        <v>1</v>
      </c>
      <c r="P2586" s="70" t="s">
        <v>38</v>
      </c>
      <c r="Q2586">
        <v>0</v>
      </c>
      <c r="R2586">
        <v>0</v>
      </c>
    </row>
    <row r="2587" spans="1:18" x14ac:dyDescent="0.25">
      <c r="A2587">
        <v>2591</v>
      </c>
      <c r="B2587" s="31" t="s">
        <v>9448</v>
      </c>
      <c r="C2587" s="70" t="s">
        <v>6729</v>
      </c>
      <c r="D2587" s="70" t="s">
        <v>199</v>
      </c>
      <c r="E2587" s="70" t="s">
        <v>5154</v>
      </c>
      <c r="F2587" s="70" t="s">
        <v>5155</v>
      </c>
      <c r="G2587" s="70" t="s">
        <v>1671</v>
      </c>
      <c r="H2587" s="70" t="s">
        <v>87</v>
      </c>
      <c r="I2587" s="70" t="s">
        <v>24</v>
      </c>
      <c r="J2587">
        <v>1</v>
      </c>
      <c r="K2587">
        <v>3.0000000000000001E-3</v>
      </c>
      <c r="L2587">
        <v>20</v>
      </c>
      <c r="M2587">
        <v>0</v>
      </c>
      <c r="N2587">
        <v>0</v>
      </c>
      <c r="O2587">
        <v>1</v>
      </c>
      <c r="P2587" s="70" t="s">
        <v>38</v>
      </c>
      <c r="Q2587">
        <v>0</v>
      </c>
      <c r="R2587">
        <v>0</v>
      </c>
    </row>
    <row r="2588" spans="1:18" x14ac:dyDescent="0.25">
      <c r="A2588">
        <v>2592</v>
      </c>
      <c r="B2588" s="31" t="s">
        <v>9449</v>
      </c>
      <c r="C2588" s="70" t="s">
        <v>6730</v>
      </c>
      <c r="D2588" s="70" t="s">
        <v>199</v>
      </c>
      <c r="E2588" s="70" t="s">
        <v>4153</v>
      </c>
      <c r="F2588" s="70" t="s">
        <v>4154</v>
      </c>
      <c r="G2588" s="70" t="s">
        <v>1669</v>
      </c>
      <c r="H2588" s="70" t="s">
        <v>87</v>
      </c>
      <c r="I2588" s="70" t="s">
        <v>24</v>
      </c>
      <c r="J2588">
        <v>1.02</v>
      </c>
      <c r="K2588">
        <v>5.0000000000000001E-3</v>
      </c>
      <c r="L2588">
        <v>20</v>
      </c>
      <c r="M2588">
        <v>0</v>
      </c>
      <c r="N2588">
        <v>0</v>
      </c>
      <c r="O2588">
        <v>1</v>
      </c>
      <c r="P2588" s="70" t="s">
        <v>38</v>
      </c>
      <c r="Q2588">
        <v>0</v>
      </c>
      <c r="R2588">
        <v>0</v>
      </c>
    </row>
    <row r="2589" spans="1:18" x14ac:dyDescent="0.25">
      <c r="A2589">
        <v>2593</v>
      </c>
      <c r="B2589" s="31" t="s">
        <v>9450</v>
      </c>
      <c r="C2589" s="70" t="s">
        <v>5219</v>
      </c>
      <c r="D2589" s="70" t="s">
        <v>199</v>
      </c>
      <c r="E2589" s="70" t="s">
        <v>4153</v>
      </c>
      <c r="F2589" s="70" t="s">
        <v>4154</v>
      </c>
      <c r="G2589" s="70" t="s">
        <v>1672</v>
      </c>
      <c r="H2589" s="70" t="s">
        <v>98</v>
      </c>
      <c r="I2589" s="70" t="s">
        <v>24</v>
      </c>
      <c r="J2589">
        <v>30</v>
      </c>
      <c r="K2589">
        <v>0</v>
      </c>
      <c r="L2589">
        <v>1</v>
      </c>
      <c r="M2589">
        <v>0</v>
      </c>
      <c r="N2589">
        <v>0</v>
      </c>
      <c r="O2589">
        <v>1</v>
      </c>
      <c r="P2589" s="70" t="s">
        <v>38</v>
      </c>
      <c r="Q2589">
        <v>0</v>
      </c>
      <c r="R2589">
        <v>0</v>
      </c>
    </row>
    <row r="2590" spans="1:18" x14ac:dyDescent="0.25">
      <c r="A2590">
        <v>2594</v>
      </c>
      <c r="B2590" s="31" t="s">
        <v>9451</v>
      </c>
      <c r="C2590" s="70" t="s">
        <v>1673</v>
      </c>
      <c r="D2590" s="70" t="s">
        <v>199</v>
      </c>
      <c r="E2590" s="70" t="s">
        <v>4153</v>
      </c>
      <c r="F2590" s="70" t="s">
        <v>4154</v>
      </c>
      <c r="G2590" s="70" t="s">
        <v>1669</v>
      </c>
      <c r="H2590" s="70" t="s">
        <v>87</v>
      </c>
      <c r="I2590" s="70" t="s">
        <v>24</v>
      </c>
      <c r="J2590">
        <v>1</v>
      </c>
      <c r="K2590">
        <v>5.0000000000000001E-3</v>
      </c>
      <c r="L2590">
        <v>20</v>
      </c>
      <c r="M2590">
        <v>0</v>
      </c>
      <c r="N2590">
        <v>0</v>
      </c>
      <c r="O2590">
        <v>0</v>
      </c>
      <c r="P2590" s="70" t="s">
        <v>38</v>
      </c>
      <c r="Q2590">
        <v>0</v>
      </c>
      <c r="R2590">
        <v>0</v>
      </c>
    </row>
    <row r="2591" spans="1:18" x14ac:dyDescent="0.25">
      <c r="A2591">
        <v>2595</v>
      </c>
      <c r="B2591" s="31" t="s">
        <v>9452</v>
      </c>
      <c r="C2591" s="70" t="s">
        <v>6731</v>
      </c>
      <c r="D2591" s="70" t="s">
        <v>199</v>
      </c>
      <c r="E2591" s="70" t="s">
        <v>4153</v>
      </c>
      <c r="F2591" s="70" t="s">
        <v>4154</v>
      </c>
      <c r="G2591" s="70" t="s">
        <v>1669</v>
      </c>
      <c r="H2591" s="70" t="s">
        <v>87</v>
      </c>
      <c r="I2591" s="70" t="s">
        <v>24</v>
      </c>
      <c r="J2591">
        <v>1</v>
      </c>
      <c r="K2591">
        <v>0</v>
      </c>
      <c r="L2591">
        <v>20</v>
      </c>
      <c r="M2591">
        <v>0</v>
      </c>
      <c r="N2591">
        <v>0</v>
      </c>
      <c r="O2591">
        <v>1</v>
      </c>
      <c r="P2591" s="70" t="s">
        <v>38</v>
      </c>
      <c r="Q2591">
        <v>0</v>
      </c>
      <c r="R2591">
        <v>0</v>
      </c>
    </row>
    <row r="2592" spans="1:18" x14ac:dyDescent="0.25">
      <c r="A2592">
        <v>2596</v>
      </c>
      <c r="B2592" s="31" t="s">
        <v>9453</v>
      </c>
      <c r="C2592" s="70" t="s">
        <v>1674</v>
      </c>
      <c r="D2592" s="70" t="s">
        <v>199</v>
      </c>
      <c r="E2592" s="70" t="s">
        <v>4153</v>
      </c>
      <c r="F2592" s="70" t="s">
        <v>4154</v>
      </c>
      <c r="G2592" s="70" t="s">
        <v>1669</v>
      </c>
      <c r="H2592" s="70" t="s">
        <v>23</v>
      </c>
      <c r="I2592" s="70" t="s">
        <v>24</v>
      </c>
      <c r="J2592">
        <v>30</v>
      </c>
      <c r="K2592">
        <v>0</v>
      </c>
      <c r="L2592">
        <v>1</v>
      </c>
      <c r="M2592">
        <v>0</v>
      </c>
      <c r="N2592">
        <v>0</v>
      </c>
      <c r="O2592">
        <v>0</v>
      </c>
      <c r="P2592" s="70" t="s">
        <v>38</v>
      </c>
      <c r="Q2592">
        <v>0</v>
      </c>
      <c r="R2592">
        <v>0</v>
      </c>
    </row>
    <row r="2593" spans="1:18" x14ac:dyDescent="0.25">
      <c r="A2593">
        <v>2597</v>
      </c>
      <c r="B2593" s="31" t="s">
        <v>9454</v>
      </c>
      <c r="C2593" s="70" t="s">
        <v>1675</v>
      </c>
      <c r="D2593" s="70" t="s">
        <v>199</v>
      </c>
      <c r="E2593" s="70" t="s">
        <v>4153</v>
      </c>
      <c r="F2593" s="70" t="s">
        <v>4154</v>
      </c>
      <c r="G2593" s="70" t="s">
        <v>1669</v>
      </c>
      <c r="H2593" s="70" t="s">
        <v>1235</v>
      </c>
      <c r="I2593" s="70" t="s">
        <v>24</v>
      </c>
      <c r="J2593">
        <v>0.5</v>
      </c>
      <c r="K2593">
        <v>0</v>
      </c>
      <c r="L2593">
        <v>24</v>
      </c>
      <c r="M2593">
        <v>0</v>
      </c>
      <c r="N2593">
        <v>0</v>
      </c>
      <c r="O2593">
        <v>1</v>
      </c>
      <c r="P2593" s="70" t="s">
        <v>38</v>
      </c>
      <c r="Q2593">
        <v>0</v>
      </c>
      <c r="R2593">
        <v>0</v>
      </c>
    </row>
    <row r="2594" spans="1:18" x14ac:dyDescent="0.25">
      <c r="A2594">
        <v>2598</v>
      </c>
      <c r="B2594" s="31" t="s">
        <v>9455</v>
      </c>
      <c r="C2594" s="70" t="s">
        <v>5220</v>
      </c>
      <c r="D2594" s="70" t="s">
        <v>39</v>
      </c>
      <c r="E2594" s="70" t="s">
        <v>2386</v>
      </c>
      <c r="F2594" s="70" t="s">
        <v>63</v>
      </c>
      <c r="G2594" s="70" t="s">
        <v>5221</v>
      </c>
      <c r="H2594" s="70" t="s">
        <v>103</v>
      </c>
      <c r="I2594" s="70" t="s">
        <v>24</v>
      </c>
      <c r="J2594">
        <v>0.75</v>
      </c>
      <c r="K2594">
        <v>1E-3</v>
      </c>
      <c r="L2594">
        <v>12</v>
      </c>
      <c r="M2594">
        <v>0</v>
      </c>
      <c r="N2594">
        <v>0</v>
      </c>
      <c r="O2594">
        <v>1</v>
      </c>
      <c r="P2594" s="70" t="s">
        <v>336</v>
      </c>
      <c r="Q2594">
        <v>0</v>
      </c>
      <c r="R2594">
        <v>0</v>
      </c>
    </row>
    <row r="2595" spans="1:18" x14ac:dyDescent="0.25">
      <c r="A2595">
        <v>2599</v>
      </c>
      <c r="B2595" s="31" t="s">
        <v>9456</v>
      </c>
      <c r="C2595" s="70" t="s">
        <v>1676</v>
      </c>
      <c r="D2595" s="70" t="s">
        <v>36</v>
      </c>
      <c r="E2595" s="70" t="s">
        <v>4418</v>
      </c>
      <c r="F2595" s="70" t="s">
        <v>4207</v>
      </c>
      <c r="G2595" s="70" t="s">
        <v>4463</v>
      </c>
      <c r="H2595" s="70" t="s">
        <v>282</v>
      </c>
      <c r="I2595" s="70" t="s">
        <v>24</v>
      </c>
      <c r="J2595">
        <v>0.15</v>
      </c>
      <c r="K2595">
        <v>0</v>
      </c>
      <c r="L2595">
        <v>72</v>
      </c>
      <c r="M2595">
        <v>0</v>
      </c>
      <c r="N2595">
        <v>0</v>
      </c>
      <c r="O2595">
        <v>1</v>
      </c>
      <c r="P2595" s="70" t="s">
        <v>38</v>
      </c>
      <c r="Q2595">
        <v>0</v>
      </c>
      <c r="R2595">
        <v>0</v>
      </c>
    </row>
    <row r="2596" spans="1:18" x14ac:dyDescent="0.25">
      <c r="A2596">
        <v>2600</v>
      </c>
      <c r="B2596" s="31" t="s">
        <v>9457</v>
      </c>
      <c r="C2596" s="70" t="s">
        <v>5222</v>
      </c>
      <c r="D2596" s="70" t="s">
        <v>214</v>
      </c>
      <c r="E2596" s="70" t="s">
        <v>2491</v>
      </c>
      <c r="F2596" s="70" t="s">
        <v>4203</v>
      </c>
      <c r="G2596" s="70" t="s">
        <v>893</v>
      </c>
      <c r="H2596" s="70" t="s">
        <v>23</v>
      </c>
      <c r="I2596" s="70" t="s">
        <v>24</v>
      </c>
      <c r="J2596">
        <v>8.2000000000000003E-2</v>
      </c>
      <c r="K2596">
        <v>1E-3</v>
      </c>
      <c r="L2596">
        <v>1</v>
      </c>
      <c r="M2596">
        <v>0</v>
      </c>
      <c r="N2596">
        <v>0</v>
      </c>
      <c r="O2596">
        <v>1</v>
      </c>
      <c r="P2596" s="70" t="s">
        <v>882</v>
      </c>
      <c r="Q2596">
        <v>0</v>
      </c>
      <c r="R2596">
        <v>0</v>
      </c>
    </row>
    <row r="2597" spans="1:18" x14ac:dyDescent="0.25">
      <c r="A2597">
        <v>2601</v>
      </c>
      <c r="B2597" s="31" t="s">
        <v>9458</v>
      </c>
      <c r="C2597" s="70" t="s">
        <v>1677</v>
      </c>
      <c r="D2597" s="70" t="s">
        <v>881</v>
      </c>
      <c r="E2597" s="70" t="s">
        <v>2437</v>
      </c>
      <c r="F2597" s="70" t="s">
        <v>1678</v>
      </c>
      <c r="G2597" s="70" t="s">
        <v>1679</v>
      </c>
      <c r="H2597" s="70" t="s">
        <v>23</v>
      </c>
      <c r="I2597" s="70" t="s">
        <v>24</v>
      </c>
      <c r="J2597">
        <v>0.45</v>
      </c>
      <c r="K2597">
        <v>0</v>
      </c>
      <c r="L2597">
        <v>1</v>
      </c>
      <c r="M2597">
        <v>0</v>
      </c>
      <c r="N2597">
        <v>0</v>
      </c>
      <c r="O2597">
        <v>1</v>
      </c>
      <c r="P2597" s="70" t="s">
        <v>882</v>
      </c>
      <c r="Q2597">
        <v>0</v>
      </c>
      <c r="R2597">
        <v>0</v>
      </c>
    </row>
    <row r="2598" spans="1:18" x14ac:dyDescent="0.25">
      <c r="A2598">
        <v>2602</v>
      </c>
      <c r="B2598" s="31" t="s">
        <v>9459</v>
      </c>
      <c r="C2598" s="70" t="s">
        <v>6456</v>
      </c>
      <c r="D2598" s="70" t="s">
        <v>214</v>
      </c>
      <c r="E2598" s="70" t="s">
        <v>2491</v>
      </c>
      <c r="F2598" s="70" t="s">
        <v>4565</v>
      </c>
      <c r="G2598" s="70" t="s">
        <v>1679</v>
      </c>
      <c r="H2598" s="70" t="s">
        <v>23</v>
      </c>
      <c r="I2598" s="70" t="s">
        <v>24</v>
      </c>
      <c r="J2598">
        <v>7.4999999999999997E-2</v>
      </c>
      <c r="K2598">
        <v>0</v>
      </c>
      <c r="L2598">
        <v>1</v>
      </c>
      <c r="M2598">
        <v>0</v>
      </c>
      <c r="N2598">
        <v>0</v>
      </c>
      <c r="O2598">
        <v>1</v>
      </c>
      <c r="P2598" s="70" t="s">
        <v>882</v>
      </c>
      <c r="Q2598">
        <v>0</v>
      </c>
      <c r="R2598">
        <v>0</v>
      </c>
    </row>
    <row r="2599" spans="1:18" x14ac:dyDescent="0.25">
      <c r="A2599">
        <v>2603</v>
      </c>
      <c r="B2599" s="31" t="s">
        <v>9460</v>
      </c>
      <c r="C2599" s="70" t="s">
        <v>6457</v>
      </c>
      <c r="D2599" s="70" t="s">
        <v>214</v>
      </c>
      <c r="E2599" s="70" t="s">
        <v>2491</v>
      </c>
      <c r="F2599" s="70" t="s">
        <v>4203</v>
      </c>
      <c r="G2599" s="70" t="s">
        <v>1679</v>
      </c>
      <c r="H2599" s="70" t="s">
        <v>23</v>
      </c>
      <c r="I2599" s="70" t="s">
        <v>24</v>
      </c>
      <c r="J2599">
        <v>6.8000000000000005E-2</v>
      </c>
      <c r="K2599">
        <v>0</v>
      </c>
      <c r="L2599">
        <v>1</v>
      </c>
      <c r="M2599">
        <v>0</v>
      </c>
      <c r="N2599">
        <v>0</v>
      </c>
      <c r="O2599">
        <v>1</v>
      </c>
      <c r="P2599" s="70" t="s">
        <v>553</v>
      </c>
      <c r="Q2599">
        <v>0</v>
      </c>
      <c r="R2599">
        <v>0</v>
      </c>
    </row>
    <row r="2600" spans="1:18" x14ac:dyDescent="0.25">
      <c r="A2600">
        <v>2604</v>
      </c>
      <c r="B2600" s="31" t="s">
        <v>9461</v>
      </c>
      <c r="C2600" s="70" t="s">
        <v>5223</v>
      </c>
      <c r="D2600" s="70" t="s">
        <v>214</v>
      </c>
      <c r="E2600" s="70" t="s">
        <v>215</v>
      </c>
      <c r="F2600" s="70" t="s">
        <v>312</v>
      </c>
      <c r="G2600" s="70" t="s">
        <v>893</v>
      </c>
      <c r="H2600" s="70" t="s">
        <v>23</v>
      </c>
      <c r="I2600" s="70" t="s">
        <v>24</v>
      </c>
      <c r="J2600">
        <v>0.24</v>
      </c>
      <c r="K2600">
        <v>4.0000000000000001E-3</v>
      </c>
      <c r="L2600">
        <v>1</v>
      </c>
      <c r="M2600">
        <v>0</v>
      </c>
      <c r="N2600">
        <v>0</v>
      </c>
      <c r="O2600">
        <v>1</v>
      </c>
      <c r="P2600" s="70" t="s">
        <v>882</v>
      </c>
      <c r="Q2600">
        <v>0</v>
      </c>
      <c r="R2600">
        <v>0</v>
      </c>
    </row>
    <row r="2601" spans="1:18" x14ac:dyDescent="0.25">
      <c r="A2601">
        <v>2605</v>
      </c>
      <c r="B2601" s="31" t="s">
        <v>9462</v>
      </c>
      <c r="C2601" s="70" t="s">
        <v>5224</v>
      </c>
      <c r="D2601" s="70" t="s">
        <v>214</v>
      </c>
      <c r="E2601" s="70" t="s">
        <v>2491</v>
      </c>
      <c r="F2601" s="70" t="s">
        <v>4203</v>
      </c>
      <c r="G2601" s="70" t="s">
        <v>893</v>
      </c>
      <c r="H2601" s="70" t="s">
        <v>23</v>
      </c>
      <c r="I2601" s="70" t="s">
        <v>24</v>
      </c>
      <c r="J2601">
        <v>0.08</v>
      </c>
      <c r="K2601">
        <v>1E-3</v>
      </c>
      <c r="L2601">
        <v>1</v>
      </c>
      <c r="M2601">
        <v>0</v>
      </c>
      <c r="N2601">
        <v>0</v>
      </c>
      <c r="O2601">
        <v>1</v>
      </c>
      <c r="P2601" s="70" t="s">
        <v>882</v>
      </c>
      <c r="Q2601">
        <v>0</v>
      </c>
      <c r="R2601">
        <v>0</v>
      </c>
    </row>
    <row r="2602" spans="1:18" x14ac:dyDescent="0.25">
      <c r="A2602">
        <v>2606</v>
      </c>
      <c r="B2602" s="31" t="s">
        <v>9463</v>
      </c>
      <c r="C2602" s="70" t="s">
        <v>1680</v>
      </c>
      <c r="D2602" s="70" t="s">
        <v>881</v>
      </c>
      <c r="E2602" s="70" t="s">
        <v>2437</v>
      </c>
      <c r="F2602" s="70" t="s">
        <v>1678</v>
      </c>
      <c r="G2602" s="70" t="s">
        <v>1679</v>
      </c>
      <c r="H2602" s="70" t="s">
        <v>23</v>
      </c>
      <c r="I2602" s="70" t="s">
        <v>24</v>
      </c>
      <c r="J2602">
        <v>0.45</v>
      </c>
      <c r="K2602">
        <v>0</v>
      </c>
      <c r="L2602">
        <v>1</v>
      </c>
      <c r="M2602">
        <v>0</v>
      </c>
      <c r="N2602">
        <v>0</v>
      </c>
      <c r="O2602">
        <v>1</v>
      </c>
      <c r="P2602" s="70" t="s">
        <v>553</v>
      </c>
      <c r="Q2602">
        <v>0</v>
      </c>
      <c r="R2602">
        <v>0</v>
      </c>
    </row>
    <row r="2603" spans="1:18" x14ac:dyDescent="0.25">
      <c r="A2603">
        <v>2607</v>
      </c>
      <c r="B2603" s="31" t="s">
        <v>9464</v>
      </c>
      <c r="C2603" s="70" t="s">
        <v>1681</v>
      </c>
      <c r="D2603" s="70" t="s">
        <v>36</v>
      </c>
      <c r="E2603" s="70" t="s">
        <v>4418</v>
      </c>
      <c r="F2603" s="70" t="s">
        <v>4207</v>
      </c>
      <c r="G2603" s="70" t="s">
        <v>5099</v>
      </c>
      <c r="H2603" s="70" t="s">
        <v>90</v>
      </c>
      <c r="I2603" s="70" t="s">
        <v>24</v>
      </c>
      <c r="J2603">
        <v>0.5</v>
      </c>
      <c r="K2603">
        <v>0</v>
      </c>
      <c r="L2603">
        <v>24</v>
      </c>
      <c r="M2603">
        <v>0</v>
      </c>
      <c r="N2603">
        <v>0</v>
      </c>
      <c r="O2603">
        <v>1</v>
      </c>
      <c r="P2603" s="70" t="s">
        <v>38</v>
      </c>
      <c r="Q2603">
        <v>0</v>
      </c>
      <c r="R2603">
        <v>0</v>
      </c>
    </row>
    <row r="2604" spans="1:18" x14ac:dyDescent="0.25">
      <c r="A2604">
        <v>2608</v>
      </c>
      <c r="B2604" s="31" t="s">
        <v>9465</v>
      </c>
      <c r="C2604" s="70" t="s">
        <v>1682</v>
      </c>
      <c r="D2604" s="70" t="s">
        <v>214</v>
      </c>
      <c r="E2604" s="70" t="s">
        <v>249</v>
      </c>
      <c r="F2604" s="70" t="s">
        <v>250</v>
      </c>
      <c r="G2604" s="70" t="s">
        <v>4232</v>
      </c>
      <c r="H2604" s="70" t="s">
        <v>251</v>
      </c>
      <c r="I2604" s="70" t="s">
        <v>24</v>
      </c>
      <c r="J2604">
        <v>1.06</v>
      </c>
      <c r="K2604">
        <v>3.0000000000000001E-3</v>
      </c>
      <c r="L2604">
        <v>384</v>
      </c>
      <c r="M2604">
        <v>0</v>
      </c>
      <c r="N2604">
        <v>0</v>
      </c>
      <c r="O2604">
        <v>1</v>
      </c>
      <c r="P2604" s="70" t="s">
        <v>553</v>
      </c>
      <c r="Q2604">
        <v>0</v>
      </c>
      <c r="R2604">
        <v>0</v>
      </c>
    </row>
    <row r="2605" spans="1:18" x14ac:dyDescent="0.25">
      <c r="A2605">
        <v>2609</v>
      </c>
      <c r="B2605" s="31" t="s">
        <v>9466</v>
      </c>
      <c r="C2605" s="70" t="s">
        <v>1683</v>
      </c>
      <c r="D2605" s="70" t="s">
        <v>214</v>
      </c>
      <c r="E2605" s="70" t="s">
        <v>249</v>
      </c>
      <c r="F2605" s="70" t="s">
        <v>250</v>
      </c>
      <c r="G2605" s="70" t="s">
        <v>4232</v>
      </c>
      <c r="H2605" s="70" t="s">
        <v>251</v>
      </c>
      <c r="I2605" s="70" t="s">
        <v>24</v>
      </c>
      <c r="J2605">
        <v>1.06</v>
      </c>
      <c r="K2605">
        <v>3.0000000000000001E-3</v>
      </c>
      <c r="L2605">
        <v>384</v>
      </c>
      <c r="M2605">
        <v>0</v>
      </c>
      <c r="N2605">
        <v>0</v>
      </c>
      <c r="O2605">
        <v>1</v>
      </c>
      <c r="P2605" s="70" t="s">
        <v>553</v>
      </c>
      <c r="Q2605">
        <v>0</v>
      </c>
      <c r="R2605">
        <v>0</v>
      </c>
    </row>
    <row r="2606" spans="1:18" x14ac:dyDescent="0.25">
      <c r="A2606">
        <v>2610</v>
      </c>
      <c r="B2606" s="31" t="s">
        <v>9467</v>
      </c>
      <c r="C2606" s="70" t="s">
        <v>5225</v>
      </c>
      <c r="D2606" s="70" t="s">
        <v>214</v>
      </c>
      <c r="E2606" s="70" t="s">
        <v>249</v>
      </c>
      <c r="F2606" s="70" t="s">
        <v>250</v>
      </c>
      <c r="G2606" s="70" t="s">
        <v>4232</v>
      </c>
      <c r="H2606" s="70" t="s">
        <v>251</v>
      </c>
      <c r="I2606" s="70" t="s">
        <v>24</v>
      </c>
      <c r="J2606">
        <v>1.06</v>
      </c>
      <c r="K2606">
        <v>3.0000000000000001E-3</v>
      </c>
      <c r="L2606">
        <v>384</v>
      </c>
      <c r="M2606">
        <v>0</v>
      </c>
      <c r="N2606">
        <v>0</v>
      </c>
      <c r="O2606">
        <v>1</v>
      </c>
      <c r="P2606" s="70" t="s">
        <v>553</v>
      </c>
      <c r="Q2606">
        <v>0</v>
      </c>
      <c r="R2606">
        <v>0</v>
      </c>
    </row>
    <row r="2607" spans="1:18" x14ac:dyDescent="0.25">
      <c r="A2607">
        <v>2611</v>
      </c>
      <c r="B2607" s="31" t="s">
        <v>9468</v>
      </c>
      <c r="C2607" s="70" t="s">
        <v>3004</v>
      </c>
      <c r="D2607" s="70" t="s">
        <v>214</v>
      </c>
      <c r="E2607" s="70" t="s">
        <v>4196</v>
      </c>
      <c r="F2607" s="70" t="s">
        <v>5163</v>
      </c>
      <c r="G2607" s="70" t="s">
        <v>1619</v>
      </c>
      <c r="H2607" s="70" t="s">
        <v>295</v>
      </c>
      <c r="I2607" s="70" t="s">
        <v>24</v>
      </c>
      <c r="J2607">
        <v>0.32500000000000001</v>
      </c>
      <c r="K2607">
        <v>2E-3</v>
      </c>
      <c r="L2607">
        <v>20</v>
      </c>
      <c r="M2607">
        <v>0</v>
      </c>
      <c r="N2607">
        <v>0</v>
      </c>
      <c r="O2607">
        <v>1</v>
      </c>
      <c r="P2607" s="70" t="s">
        <v>553</v>
      </c>
      <c r="Q2607">
        <v>0</v>
      </c>
      <c r="R2607">
        <v>0</v>
      </c>
    </row>
    <row r="2608" spans="1:18" x14ac:dyDescent="0.25">
      <c r="A2608">
        <v>2612</v>
      </c>
      <c r="B2608" s="31" t="s">
        <v>9469</v>
      </c>
      <c r="C2608" s="70" t="s">
        <v>5226</v>
      </c>
      <c r="D2608" s="70" t="s">
        <v>214</v>
      </c>
      <c r="E2608" s="70" t="s">
        <v>249</v>
      </c>
      <c r="F2608" s="70" t="s">
        <v>250</v>
      </c>
      <c r="G2608" s="70" t="s">
        <v>4232</v>
      </c>
      <c r="H2608" s="70" t="s">
        <v>251</v>
      </c>
      <c r="I2608" s="70" t="s">
        <v>24</v>
      </c>
      <c r="J2608">
        <v>1.06</v>
      </c>
      <c r="K2608">
        <v>3.0000000000000001E-3</v>
      </c>
      <c r="L2608">
        <v>384</v>
      </c>
      <c r="M2608">
        <v>0</v>
      </c>
      <c r="N2608">
        <v>0</v>
      </c>
      <c r="O2608">
        <v>1</v>
      </c>
      <c r="P2608" s="70" t="s">
        <v>553</v>
      </c>
      <c r="Q2608">
        <v>0</v>
      </c>
      <c r="R2608">
        <v>0</v>
      </c>
    </row>
    <row r="2609" spans="1:18" x14ac:dyDescent="0.25">
      <c r="A2609">
        <v>2613</v>
      </c>
      <c r="B2609" s="31" t="s">
        <v>9470</v>
      </c>
      <c r="C2609" s="70" t="s">
        <v>5227</v>
      </c>
      <c r="D2609" s="70" t="s">
        <v>214</v>
      </c>
      <c r="E2609" s="70" t="s">
        <v>249</v>
      </c>
      <c r="F2609" s="70" t="s">
        <v>250</v>
      </c>
      <c r="G2609" s="70" t="s">
        <v>4232</v>
      </c>
      <c r="H2609" s="70" t="s">
        <v>251</v>
      </c>
      <c r="I2609" s="70" t="s">
        <v>24</v>
      </c>
      <c r="J2609">
        <v>1.06</v>
      </c>
      <c r="K2609">
        <v>3.0000000000000001E-3</v>
      </c>
      <c r="L2609">
        <v>384</v>
      </c>
      <c r="M2609">
        <v>0</v>
      </c>
      <c r="N2609">
        <v>0</v>
      </c>
      <c r="O2609">
        <v>1</v>
      </c>
      <c r="P2609" s="70" t="s">
        <v>553</v>
      </c>
      <c r="Q2609">
        <v>0</v>
      </c>
      <c r="R2609">
        <v>0</v>
      </c>
    </row>
    <row r="2610" spans="1:18" x14ac:dyDescent="0.25">
      <c r="A2610">
        <v>2614</v>
      </c>
      <c r="B2610" s="31" t="s">
        <v>9471</v>
      </c>
      <c r="C2610" s="70" t="s">
        <v>5228</v>
      </c>
      <c r="D2610" s="70" t="s">
        <v>214</v>
      </c>
      <c r="E2610" s="70" t="s">
        <v>249</v>
      </c>
      <c r="F2610" s="70" t="s">
        <v>250</v>
      </c>
      <c r="G2610" s="70" t="s">
        <v>4232</v>
      </c>
      <c r="H2610" s="70" t="s">
        <v>251</v>
      </c>
      <c r="I2610" s="70" t="s">
        <v>24</v>
      </c>
      <c r="J2610">
        <v>1.06</v>
      </c>
      <c r="K2610">
        <v>3.0000000000000001E-3</v>
      </c>
      <c r="L2610">
        <v>384</v>
      </c>
      <c r="M2610">
        <v>0</v>
      </c>
      <c r="N2610">
        <v>0</v>
      </c>
      <c r="O2610">
        <v>1</v>
      </c>
      <c r="P2610" s="70" t="s">
        <v>553</v>
      </c>
      <c r="Q2610">
        <v>0</v>
      </c>
      <c r="R2610">
        <v>0</v>
      </c>
    </row>
    <row r="2611" spans="1:18" x14ac:dyDescent="0.25">
      <c r="A2611">
        <v>2615</v>
      </c>
      <c r="B2611" s="31" t="s">
        <v>9472</v>
      </c>
      <c r="C2611" s="70" t="s">
        <v>5229</v>
      </c>
      <c r="D2611" s="70" t="s">
        <v>214</v>
      </c>
      <c r="E2611" s="70" t="s">
        <v>4196</v>
      </c>
      <c r="F2611" s="70" t="s">
        <v>5163</v>
      </c>
      <c r="G2611" s="70" t="s">
        <v>1619</v>
      </c>
      <c r="H2611" s="70" t="s">
        <v>295</v>
      </c>
      <c r="I2611" s="70" t="s">
        <v>24</v>
      </c>
      <c r="J2611">
        <v>0.48</v>
      </c>
      <c r="K2611">
        <v>2E-3</v>
      </c>
      <c r="L2611">
        <v>20</v>
      </c>
      <c r="M2611">
        <v>0</v>
      </c>
      <c r="N2611">
        <v>0</v>
      </c>
      <c r="O2611">
        <v>1</v>
      </c>
      <c r="P2611" s="70" t="s">
        <v>553</v>
      </c>
      <c r="Q2611">
        <v>0</v>
      </c>
      <c r="R2611">
        <v>0</v>
      </c>
    </row>
    <row r="2612" spans="1:18" x14ac:dyDescent="0.25">
      <c r="A2612">
        <v>2616</v>
      </c>
      <c r="B2612" s="31" t="s">
        <v>9473</v>
      </c>
      <c r="C2612" s="70" t="s">
        <v>5230</v>
      </c>
      <c r="D2612" s="70" t="s">
        <v>214</v>
      </c>
      <c r="E2612" s="70" t="s">
        <v>4196</v>
      </c>
      <c r="F2612" s="70" t="s">
        <v>2521</v>
      </c>
      <c r="G2612" s="70" t="s">
        <v>1619</v>
      </c>
      <c r="H2612" s="70" t="s">
        <v>295</v>
      </c>
      <c r="I2612" s="70" t="s">
        <v>24</v>
      </c>
      <c r="J2612">
        <v>0.39</v>
      </c>
      <c r="K2612">
        <v>1.224E-3</v>
      </c>
      <c r="L2612">
        <v>20</v>
      </c>
      <c r="M2612">
        <v>0</v>
      </c>
      <c r="N2612">
        <v>0</v>
      </c>
      <c r="O2612">
        <v>1</v>
      </c>
      <c r="P2612" s="70" t="s">
        <v>553</v>
      </c>
      <c r="Q2612">
        <v>0</v>
      </c>
      <c r="R2612">
        <v>0</v>
      </c>
    </row>
    <row r="2613" spans="1:18" x14ac:dyDescent="0.25">
      <c r="A2613">
        <v>2617</v>
      </c>
      <c r="B2613" s="31" t="s">
        <v>9474</v>
      </c>
      <c r="C2613" s="70" t="s">
        <v>5231</v>
      </c>
      <c r="D2613" s="70" t="s">
        <v>214</v>
      </c>
      <c r="E2613" s="70" t="s">
        <v>4196</v>
      </c>
      <c r="F2613" s="70" t="s">
        <v>4197</v>
      </c>
      <c r="G2613" s="70" t="s">
        <v>1619</v>
      </c>
      <c r="H2613" s="70" t="s">
        <v>295</v>
      </c>
      <c r="I2613" s="70" t="s">
        <v>24</v>
      </c>
      <c r="J2613">
        <v>8.5000000000000006E-2</v>
      </c>
      <c r="K2613">
        <v>1.224E-3</v>
      </c>
      <c r="L2613">
        <v>20</v>
      </c>
      <c r="M2613">
        <v>0</v>
      </c>
      <c r="N2613">
        <v>0</v>
      </c>
      <c r="O2613">
        <v>1</v>
      </c>
      <c r="P2613" s="70" t="s">
        <v>553</v>
      </c>
      <c r="Q2613">
        <v>0</v>
      </c>
      <c r="R2613">
        <v>0</v>
      </c>
    </row>
    <row r="2614" spans="1:18" x14ac:dyDescent="0.25">
      <c r="A2614">
        <v>2618</v>
      </c>
      <c r="B2614" s="31" t="s">
        <v>9475</v>
      </c>
      <c r="C2614" s="70" t="s">
        <v>5232</v>
      </c>
      <c r="D2614" s="70" t="s">
        <v>214</v>
      </c>
      <c r="E2614" s="70" t="s">
        <v>4196</v>
      </c>
      <c r="F2614" s="70" t="s">
        <v>5163</v>
      </c>
      <c r="G2614" s="70" t="s">
        <v>1619</v>
      </c>
      <c r="H2614" s="70" t="s">
        <v>87</v>
      </c>
      <c r="I2614" s="70" t="s">
        <v>24</v>
      </c>
      <c r="J2614">
        <v>0.15</v>
      </c>
      <c r="K2614">
        <v>1E-3</v>
      </c>
      <c r="L2614">
        <v>20</v>
      </c>
      <c r="M2614">
        <v>0</v>
      </c>
      <c r="N2614">
        <v>0</v>
      </c>
      <c r="O2614">
        <v>1</v>
      </c>
      <c r="P2614" s="70" t="s">
        <v>553</v>
      </c>
      <c r="Q2614">
        <v>0</v>
      </c>
      <c r="R2614">
        <v>0</v>
      </c>
    </row>
    <row r="2615" spans="1:18" x14ac:dyDescent="0.25">
      <c r="A2615">
        <v>2619</v>
      </c>
      <c r="B2615" s="31" t="s">
        <v>9476</v>
      </c>
      <c r="C2615" s="70" t="s">
        <v>5233</v>
      </c>
      <c r="D2615" s="70" t="s">
        <v>214</v>
      </c>
      <c r="E2615" s="70" t="s">
        <v>4196</v>
      </c>
      <c r="F2615" s="70" t="s">
        <v>5163</v>
      </c>
      <c r="G2615" s="70" t="s">
        <v>1619</v>
      </c>
      <c r="H2615" s="70" t="s">
        <v>295</v>
      </c>
      <c r="I2615" s="70" t="s">
        <v>24</v>
      </c>
      <c r="J2615">
        <v>2.5000000000000001E-2</v>
      </c>
      <c r="K2615">
        <v>1.224E-3</v>
      </c>
      <c r="L2615">
        <v>20</v>
      </c>
      <c r="M2615">
        <v>0</v>
      </c>
      <c r="N2615">
        <v>0</v>
      </c>
      <c r="O2615">
        <v>1</v>
      </c>
      <c r="P2615" s="70" t="s">
        <v>553</v>
      </c>
      <c r="Q2615">
        <v>0</v>
      </c>
      <c r="R2615">
        <v>0</v>
      </c>
    </row>
    <row r="2616" spans="1:18" x14ac:dyDescent="0.25">
      <c r="A2616">
        <v>2620</v>
      </c>
      <c r="B2616" s="31" t="s">
        <v>9477</v>
      </c>
      <c r="C2616" s="70" t="s">
        <v>5234</v>
      </c>
      <c r="D2616" s="70" t="s">
        <v>214</v>
      </c>
      <c r="E2616" s="70" t="s">
        <v>249</v>
      </c>
      <c r="F2616" s="70" t="s">
        <v>250</v>
      </c>
      <c r="G2616" s="70" t="s">
        <v>4232</v>
      </c>
      <c r="H2616" s="70" t="s">
        <v>251</v>
      </c>
      <c r="I2616" s="70" t="s">
        <v>24</v>
      </c>
      <c r="J2616">
        <v>1.06</v>
      </c>
      <c r="K2616">
        <v>3.0000000000000001E-3</v>
      </c>
      <c r="L2616">
        <v>384</v>
      </c>
      <c r="M2616">
        <v>0</v>
      </c>
      <c r="N2616">
        <v>0</v>
      </c>
      <c r="O2616">
        <v>1</v>
      </c>
      <c r="P2616" s="70" t="s">
        <v>553</v>
      </c>
      <c r="Q2616">
        <v>0</v>
      </c>
      <c r="R2616">
        <v>0</v>
      </c>
    </row>
    <row r="2617" spans="1:18" x14ac:dyDescent="0.25">
      <c r="A2617">
        <v>2621</v>
      </c>
      <c r="B2617" s="31" t="s">
        <v>9478</v>
      </c>
      <c r="C2617" s="70" t="s">
        <v>5235</v>
      </c>
      <c r="D2617" s="70" t="s">
        <v>214</v>
      </c>
      <c r="E2617" s="70" t="s">
        <v>4196</v>
      </c>
      <c r="F2617" s="70" t="s">
        <v>2521</v>
      </c>
      <c r="G2617" s="70" t="s">
        <v>1619</v>
      </c>
      <c r="H2617" s="70" t="s">
        <v>87</v>
      </c>
      <c r="I2617" s="70" t="s">
        <v>24</v>
      </c>
      <c r="J2617">
        <v>0.49</v>
      </c>
      <c r="K2617">
        <v>2E-3</v>
      </c>
      <c r="L2617">
        <v>20</v>
      </c>
      <c r="M2617">
        <v>0</v>
      </c>
      <c r="N2617">
        <v>0</v>
      </c>
      <c r="O2617">
        <v>1</v>
      </c>
      <c r="P2617" s="70" t="s">
        <v>553</v>
      </c>
      <c r="Q2617">
        <v>0</v>
      </c>
      <c r="R2617">
        <v>0</v>
      </c>
    </row>
    <row r="2618" spans="1:18" x14ac:dyDescent="0.25">
      <c r="A2618">
        <v>2622</v>
      </c>
      <c r="B2618" s="31" t="s">
        <v>9479</v>
      </c>
      <c r="C2618" s="70" t="s">
        <v>1684</v>
      </c>
      <c r="D2618" s="70" t="s">
        <v>34</v>
      </c>
      <c r="E2618" s="70" t="s">
        <v>2699</v>
      </c>
      <c r="F2618" s="70" t="s">
        <v>4049</v>
      </c>
      <c r="G2618" s="70" t="s">
        <v>1685</v>
      </c>
      <c r="H2618" s="70" t="s">
        <v>90</v>
      </c>
      <c r="I2618" s="70" t="s">
        <v>24</v>
      </c>
      <c r="J2618">
        <v>0.28199999999999997</v>
      </c>
      <c r="K2618">
        <v>0</v>
      </c>
      <c r="L2618">
        <v>24</v>
      </c>
      <c r="M2618">
        <v>0</v>
      </c>
      <c r="N2618">
        <v>0</v>
      </c>
      <c r="O2618">
        <v>1</v>
      </c>
      <c r="P2618" s="70" t="s">
        <v>553</v>
      </c>
      <c r="Q2618">
        <v>0</v>
      </c>
      <c r="R2618">
        <v>0</v>
      </c>
    </row>
    <row r="2619" spans="1:18" x14ac:dyDescent="0.25">
      <c r="A2619">
        <v>2623</v>
      </c>
      <c r="B2619" s="31" t="s">
        <v>9480</v>
      </c>
      <c r="C2619" s="70" t="s">
        <v>1686</v>
      </c>
      <c r="D2619" s="70" t="s">
        <v>34</v>
      </c>
      <c r="E2619" s="70" t="s">
        <v>2699</v>
      </c>
      <c r="F2619" s="70" t="s">
        <v>4049</v>
      </c>
      <c r="G2619" s="70" t="s">
        <v>1685</v>
      </c>
      <c r="H2619" s="70" t="s">
        <v>90</v>
      </c>
      <c r="I2619" s="70" t="s">
        <v>24</v>
      </c>
      <c r="J2619">
        <v>0.47</v>
      </c>
      <c r="K2619">
        <v>2.66E-3</v>
      </c>
      <c r="L2619">
        <v>24</v>
      </c>
      <c r="M2619">
        <v>0</v>
      </c>
      <c r="N2619">
        <v>0</v>
      </c>
      <c r="O2619">
        <v>1</v>
      </c>
      <c r="P2619" s="70" t="s">
        <v>553</v>
      </c>
      <c r="Q2619">
        <v>0</v>
      </c>
      <c r="R2619">
        <v>0</v>
      </c>
    </row>
    <row r="2620" spans="1:18" x14ac:dyDescent="0.25">
      <c r="A2620">
        <v>2624</v>
      </c>
      <c r="B2620" s="31" t="s">
        <v>9481</v>
      </c>
      <c r="C2620" s="70" t="s">
        <v>1687</v>
      </c>
      <c r="D2620" s="70" t="s">
        <v>34</v>
      </c>
      <c r="E2620" s="70" t="s">
        <v>2699</v>
      </c>
      <c r="F2620" s="70" t="s">
        <v>4049</v>
      </c>
      <c r="G2620" s="70" t="s">
        <v>1685</v>
      </c>
      <c r="H2620" s="70" t="s">
        <v>222</v>
      </c>
      <c r="I2620" s="70" t="s">
        <v>24</v>
      </c>
      <c r="J2620">
        <v>0.56399999999999995</v>
      </c>
      <c r="K2620">
        <v>0</v>
      </c>
      <c r="L2620">
        <v>24</v>
      </c>
      <c r="M2620">
        <v>0</v>
      </c>
      <c r="N2620">
        <v>0</v>
      </c>
      <c r="O2620">
        <v>1</v>
      </c>
      <c r="P2620" s="70" t="s">
        <v>553</v>
      </c>
      <c r="Q2620">
        <v>0</v>
      </c>
      <c r="R2620">
        <v>0</v>
      </c>
    </row>
    <row r="2621" spans="1:18" x14ac:dyDescent="0.25">
      <c r="A2621">
        <v>2625</v>
      </c>
      <c r="B2621" s="31" t="s">
        <v>9482</v>
      </c>
      <c r="C2621" s="70" t="s">
        <v>1688</v>
      </c>
      <c r="D2621" s="70" t="s">
        <v>34</v>
      </c>
      <c r="E2621" s="70" t="s">
        <v>2699</v>
      </c>
      <c r="F2621" s="70" t="s">
        <v>4049</v>
      </c>
      <c r="G2621" s="70" t="s">
        <v>1685</v>
      </c>
      <c r="H2621" s="70" t="s">
        <v>90</v>
      </c>
      <c r="I2621" s="70" t="s">
        <v>24</v>
      </c>
      <c r="J2621">
        <v>0.376</v>
      </c>
      <c r="K2621">
        <v>0</v>
      </c>
      <c r="L2621">
        <v>24</v>
      </c>
      <c r="M2621">
        <v>0</v>
      </c>
      <c r="N2621">
        <v>0</v>
      </c>
      <c r="O2621">
        <v>1</v>
      </c>
      <c r="P2621" s="70" t="s">
        <v>553</v>
      </c>
      <c r="Q2621">
        <v>0</v>
      </c>
      <c r="R2621">
        <v>0</v>
      </c>
    </row>
    <row r="2622" spans="1:18" x14ac:dyDescent="0.25">
      <c r="A2622">
        <v>2626</v>
      </c>
      <c r="B2622" s="31" t="s">
        <v>9483</v>
      </c>
      <c r="C2622" s="70" t="s">
        <v>1689</v>
      </c>
      <c r="D2622" s="70" t="s">
        <v>34</v>
      </c>
      <c r="E2622" s="70" t="s">
        <v>2699</v>
      </c>
      <c r="F2622" s="70" t="s">
        <v>4049</v>
      </c>
      <c r="G2622" s="70" t="s">
        <v>1685</v>
      </c>
      <c r="H2622" s="70" t="s">
        <v>90</v>
      </c>
      <c r="I2622" s="70" t="s">
        <v>24</v>
      </c>
      <c r="J2622">
        <v>0.59</v>
      </c>
      <c r="K2622">
        <v>0</v>
      </c>
      <c r="L2622">
        <v>24</v>
      </c>
      <c r="M2622">
        <v>0</v>
      </c>
      <c r="N2622">
        <v>0</v>
      </c>
      <c r="O2622">
        <v>1</v>
      </c>
      <c r="P2622" s="70" t="s">
        <v>553</v>
      </c>
      <c r="Q2622">
        <v>0</v>
      </c>
      <c r="R2622">
        <v>0</v>
      </c>
    </row>
    <row r="2623" spans="1:18" x14ac:dyDescent="0.25">
      <c r="A2623">
        <v>2627</v>
      </c>
      <c r="B2623" s="31" t="s">
        <v>9484</v>
      </c>
      <c r="C2623" s="70" t="s">
        <v>5236</v>
      </c>
      <c r="D2623" s="70" t="s">
        <v>166</v>
      </c>
      <c r="E2623" s="70" t="s">
        <v>4255</v>
      </c>
      <c r="F2623" s="70" t="s">
        <v>4189</v>
      </c>
      <c r="G2623" s="70" t="s">
        <v>4625</v>
      </c>
      <c r="H2623" s="70" t="s">
        <v>583</v>
      </c>
      <c r="I2623" s="70" t="s">
        <v>24</v>
      </c>
      <c r="J2623">
        <v>0.3</v>
      </c>
      <c r="K2623">
        <v>0</v>
      </c>
      <c r="L2623">
        <v>32</v>
      </c>
      <c r="M2623">
        <v>0</v>
      </c>
      <c r="N2623">
        <v>0</v>
      </c>
      <c r="O2623">
        <v>1</v>
      </c>
      <c r="P2623" s="70" t="s">
        <v>553</v>
      </c>
      <c r="Q2623">
        <v>0</v>
      </c>
      <c r="R2623">
        <v>0</v>
      </c>
    </row>
    <row r="2624" spans="1:18" x14ac:dyDescent="0.25">
      <c r="A2624">
        <v>2628</v>
      </c>
      <c r="B2624" s="31" t="s">
        <v>9485</v>
      </c>
      <c r="C2624" s="70" t="s">
        <v>5237</v>
      </c>
      <c r="D2624" s="70" t="s">
        <v>166</v>
      </c>
      <c r="E2624" s="70" t="s">
        <v>4255</v>
      </c>
      <c r="F2624" s="70" t="s">
        <v>4189</v>
      </c>
      <c r="G2624" s="70" t="s">
        <v>4625</v>
      </c>
      <c r="H2624" s="70" t="s">
        <v>59</v>
      </c>
      <c r="I2624" s="70" t="s">
        <v>24</v>
      </c>
      <c r="J2624">
        <v>0.3</v>
      </c>
      <c r="K2624">
        <v>0</v>
      </c>
      <c r="L2624">
        <v>12</v>
      </c>
      <c r="M2624">
        <v>0</v>
      </c>
      <c r="N2624">
        <v>0</v>
      </c>
      <c r="O2624">
        <v>1</v>
      </c>
      <c r="P2624" s="70" t="s">
        <v>553</v>
      </c>
      <c r="Q2624">
        <v>0</v>
      </c>
      <c r="R2624">
        <v>0</v>
      </c>
    </row>
    <row r="2625" spans="1:18" x14ac:dyDescent="0.25">
      <c r="A2625">
        <v>2629</v>
      </c>
      <c r="B2625" s="31" t="s">
        <v>9486</v>
      </c>
      <c r="C2625" s="70" t="s">
        <v>1691</v>
      </c>
      <c r="D2625" s="70" t="s">
        <v>290</v>
      </c>
      <c r="E2625" s="70" t="s">
        <v>4147</v>
      </c>
      <c r="F2625" s="70" t="s">
        <v>4328</v>
      </c>
      <c r="G2625" s="70" t="s">
        <v>5238</v>
      </c>
      <c r="H2625" s="70" t="s">
        <v>1331</v>
      </c>
      <c r="I2625" s="70" t="s">
        <v>24</v>
      </c>
      <c r="J2625">
        <v>1</v>
      </c>
      <c r="K2625">
        <v>0</v>
      </c>
      <c r="L2625">
        <v>25</v>
      </c>
      <c r="M2625">
        <v>0</v>
      </c>
      <c r="N2625">
        <v>0</v>
      </c>
      <c r="O2625">
        <v>1</v>
      </c>
      <c r="P2625" s="70" t="s">
        <v>553</v>
      </c>
      <c r="Q2625">
        <v>0</v>
      </c>
      <c r="R2625">
        <v>0</v>
      </c>
    </row>
    <row r="2626" spans="1:18" x14ac:dyDescent="0.25">
      <c r="A2626">
        <v>2630</v>
      </c>
      <c r="B2626" s="31" t="s">
        <v>9487</v>
      </c>
      <c r="C2626" s="70" t="s">
        <v>5239</v>
      </c>
      <c r="D2626" s="70" t="s">
        <v>53</v>
      </c>
      <c r="E2626" s="70" t="s">
        <v>2434</v>
      </c>
      <c r="F2626" s="70" t="s">
        <v>2494</v>
      </c>
      <c r="G2626" s="70" t="s">
        <v>5240</v>
      </c>
      <c r="H2626" s="70" t="s">
        <v>1692</v>
      </c>
      <c r="I2626" s="70" t="s">
        <v>24</v>
      </c>
      <c r="J2626">
        <v>1.4999999999999999E-2</v>
      </c>
      <c r="K2626">
        <v>0</v>
      </c>
      <c r="L2626">
        <v>1500</v>
      </c>
      <c r="M2626">
        <v>0</v>
      </c>
      <c r="N2626">
        <v>0</v>
      </c>
      <c r="O2626">
        <v>1</v>
      </c>
      <c r="P2626" s="70" t="s">
        <v>38</v>
      </c>
      <c r="Q2626">
        <v>0</v>
      </c>
      <c r="R2626">
        <v>0</v>
      </c>
    </row>
    <row r="2627" spans="1:18" x14ac:dyDescent="0.25">
      <c r="A2627">
        <v>2631</v>
      </c>
      <c r="B2627" s="31" t="s">
        <v>9488</v>
      </c>
      <c r="C2627" s="70" t="s">
        <v>5241</v>
      </c>
      <c r="D2627" s="70" t="s">
        <v>53</v>
      </c>
      <c r="E2627" s="70" t="s">
        <v>2434</v>
      </c>
      <c r="F2627" s="70" t="s">
        <v>2435</v>
      </c>
      <c r="G2627" s="70" t="s">
        <v>5240</v>
      </c>
      <c r="H2627" s="70" t="s">
        <v>93</v>
      </c>
      <c r="I2627" s="70" t="s">
        <v>24</v>
      </c>
      <c r="J2627">
        <v>0.24</v>
      </c>
      <c r="K2627">
        <v>0</v>
      </c>
      <c r="L2627">
        <v>50</v>
      </c>
      <c r="M2627">
        <v>0</v>
      </c>
      <c r="N2627">
        <v>0</v>
      </c>
      <c r="O2627">
        <v>1</v>
      </c>
      <c r="P2627" s="70" t="s">
        <v>38</v>
      </c>
      <c r="Q2627">
        <v>0</v>
      </c>
      <c r="R2627">
        <v>0</v>
      </c>
    </row>
    <row r="2628" spans="1:18" x14ac:dyDescent="0.25">
      <c r="A2628">
        <v>2632</v>
      </c>
      <c r="B2628" s="31" t="s">
        <v>9489</v>
      </c>
      <c r="C2628" s="70" t="s">
        <v>5242</v>
      </c>
      <c r="D2628" s="70" t="s">
        <v>53</v>
      </c>
      <c r="E2628" s="70" t="s">
        <v>2434</v>
      </c>
      <c r="F2628" s="70" t="s">
        <v>2435</v>
      </c>
      <c r="G2628" s="70" t="s">
        <v>5240</v>
      </c>
      <c r="H2628" s="70" t="s">
        <v>245</v>
      </c>
      <c r="I2628" s="70" t="s">
        <v>24</v>
      </c>
      <c r="J2628">
        <v>1.4999999999999999E-2</v>
      </c>
      <c r="K2628">
        <v>0</v>
      </c>
      <c r="L2628">
        <v>30</v>
      </c>
      <c r="M2628">
        <v>0</v>
      </c>
      <c r="N2628">
        <v>0</v>
      </c>
      <c r="O2628">
        <v>1</v>
      </c>
      <c r="P2628" s="70" t="s">
        <v>38</v>
      </c>
      <c r="Q2628">
        <v>0</v>
      </c>
      <c r="R2628">
        <v>0</v>
      </c>
    </row>
    <row r="2629" spans="1:18" x14ac:dyDescent="0.25">
      <c r="A2629">
        <v>2633</v>
      </c>
      <c r="B2629" s="31" t="s">
        <v>9490</v>
      </c>
      <c r="C2629" s="70" t="s">
        <v>1693</v>
      </c>
      <c r="D2629" s="70" t="s">
        <v>57</v>
      </c>
      <c r="E2629" s="70" t="s">
        <v>4604</v>
      </c>
      <c r="F2629" s="70" t="s">
        <v>4128</v>
      </c>
      <c r="G2629" s="70" t="s">
        <v>1694</v>
      </c>
      <c r="H2629" s="70" t="s">
        <v>1612</v>
      </c>
      <c r="I2629" s="70" t="s">
        <v>24</v>
      </c>
      <c r="J2629">
        <v>0.51800000000000002</v>
      </c>
      <c r="K2629">
        <v>1E-3</v>
      </c>
      <c r="L2629">
        <v>25</v>
      </c>
      <c r="M2629">
        <v>0</v>
      </c>
      <c r="N2629">
        <v>0</v>
      </c>
      <c r="O2629">
        <v>0</v>
      </c>
      <c r="P2629" s="70" t="s">
        <v>336</v>
      </c>
      <c r="Q2629">
        <v>0</v>
      </c>
      <c r="R2629">
        <v>0</v>
      </c>
    </row>
    <row r="2630" spans="1:18" x14ac:dyDescent="0.25">
      <c r="A2630">
        <v>2634</v>
      </c>
      <c r="B2630" s="31" t="s">
        <v>9491</v>
      </c>
      <c r="C2630" s="70" t="s">
        <v>1695</v>
      </c>
      <c r="D2630" s="70" t="s">
        <v>34</v>
      </c>
      <c r="E2630" s="70" t="s">
        <v>2699</v>
      </c>
      <c r="F2630" s="70" t="s">
        <v>4147</v>
      </c>
      <c r="G2630" s="70" t="s">
        <v>1690</v>
      </c>
      <c r="H2630" s="70" t="s">
        <v>222</v>
      </c>
      <c r="I2630" s="70" t="s">
        <v>24</v>
      </c>
      <c r="J2630">
        <v>0.30499999999999999</v>
      </c>
      <c r="K2630">
        <v>0</v>
      </c>
      <c r="L2630">
        <v>24</v>
      </c>
      <c r="M2630">
        <v>0</v>
      </c>
      <c r="N2630">
        <v>0</v>
      </c>
      <c r="O2630">
        <v>1</v>
      </c>
      <c r="P2630" s="70" t="s">
        <v>553</v>
      </c>
      <c r="Q2630">
        <v>0</v>
      </c>
      <c r="R2630">
        <v>0</v>
      </c>
    </row>
    <row r="2631" spans="1:18" x14ac:dyDescent="0.25">
      <c r="A2631">
        <v>2635</v>
      </c>
      <c r="B2631" s="31" t="s">
        <v>9492</v>
      </c>
      <c r="C2631" s="70" t="s">
        <v>1696</v>
      </c>
      <c r="D2631" s="70" t="s">
        <v>34</v>
      </c>
      <c r="E2631" s="70" t="s">
        <v>2485</v>
      </c>
      <c r="F2631" s="70" t="s">
        <v>2415</v>
      </c>
      <c r="G2631" s="70" t="s">
        <v>1690</v>
      </c>
      <c r="H2631" s="70" t="s">
        <v>222</v>
      </c>
      <c r="I2631" s="70" t="s">
        <v>24</v>
      </c>
      <c r="J2631">
        <v>0.59499999999999997</v>
      </c>
      <c r="K2631">
        <v>0</v>
      </c>
      <c r="L2631">
        <v>24</v>
      </c>
      <c r="M2631">
        <v>0</v>
      </c>
      <c r="N2631">
        <v>0</v>
      </c>
      <c r="O2631">
        <v>1</v>
      </c>
      <c r="P2631" s="70" t="s">
        <v>553</v>
      </c>
      <c r="Q2631">
        <v>0</v>
      </c>
      <c r="R2631">
        <v>0</v>
      </c>
    </row>
    <row r="2632" spans="1:18" x14ac:dyDescent="0.25">
      <c r="A2632">
        <v>2636</v>
      </c>
      <c r="B2632" s="31" t="s">
        <v>9493</v>
      </c>
      <c r="C2632" s="70" t="s">
        <v>5243</v>
      </c>
      <c r="D2632" s="70" t="s">
        <v>34</v>
      </c>
      <c r="E2632" s="70" t="s">
        <v>2485</v>
      </c>
      <c r="F2632" s="70" t="s">
        <v>2415</v>
      </c>
      <c r="G2632" s="70" t="s">
        <v>5244</v>
      </c>
      <c r="H2632" s="70" t="s">
        <v>222</v>
      </c>
      <c r="I2632" s="70" t="s">
        <v>24</v>
      </c>
      <c r="J2632">
        <v>0.40799999999999997</v>
      </c>
      <c r="K2632">
        <v>0</v>
      </c>
      <c r="L2632">
        <v>24</v>
      </c>
      <c r="M2632">
        <v>0</v>
      </c>
      <c r="N2632">
        <v>0</v>
      </c>
      <c r="O2632">
        <v>1</v>
      </c>
      <c r="P2632" s="70" t="s">
        <v>553</v>
      </c>
      <c r="Q2632">
        <v>0</v>
      </c>
      <c r="R2632">
        <v>0</v>
      </c>
    </row>
    <row r="2633" spans="1:18" x14ac:dyDescent="0.25">
      <c r="A2633">
        <v>2637</v>
      </c>
      <c r="B2633" s="31" t="s">
        <v>9494</v>
      </c>
      <c r="C2633" s="70" t="s">
        <v>3005</v>
      </c>
      <c r="D2633" s="70" t="s">
        <v>34</v>
      </c>
      <c r="E2633" s="70" t="s">
        <v>2485</v>
      </c>
      <c r="F2633" s="70" t="s">
        <v>2415</v>
      </c>
      <c r="G2633" s="70" t="s">
        <v>5244</v>
      </c>
      <c r="H2633" s="70" t="s">
        <v>222</v>
      </c>
      <c r="I2633" s="70" t="s">
        <v>24</v>
      </c>
      <c r="J2633">
        <v>0.40799999999999997</v>
      </c>
      <c r="K2633">
        <v>0</v>
      </c>
      <c r="L2633">
        <v>24</v>
      </c>
      <c r="M2633">
        <v>0</v>
      </c>
      <c r="N2633">
        <v>0</v>
      </c>
      <c r="O2633">
        <v>1</v>
      </c>
      <c r="P2633" s="70" t="s">
        <v>553</v>
      </c>
      <c r="Q2633">
        <v>0</v>
      </c>
      <c r="R2633">
        <v>0</v>
      </c>
    </row>
    <row r="2634" spans="1:18" x14ac:dyDescent="0.25">
      <c r="A2634">
        <v>2638</v>
      </c>
      <c r="B2634" s="31" t="s">
        <v>9495</v>
      </c>
      <c r="C2634" s="70" t="s">
        <v>5245</v>
      </c>
      <c r="D2634" s="70" t="s">
        <v>34</v>
      </c>
      <c r="E2634" s="70" t="s">
        <v>2485</v>
      </c>
      <c r="F2634" s="70" t="s">
        <v>2415</v>
      </c>
      <c r="G2634" s="70" t="s">
        <v>5244</v>
      </c>
      <c r="H2634" s="70" t="s">
        <v>222</v>
      </c>
      <c r="I2634" s="70" t="s">
        <v>24</v>
      </c>
      <c r="J2634">
        <v>0.40799999999999997</v>
      </c>
      <c r="K2634">
        <v>0</v>
      </c>
      <c r="L2634">
        <v>24</v>
      </c>
      <c r="M2634">
        <v>0</v>
      </c>
      <c r="N2634">
        <v>0</v>
      </c>
      <c r="O2634">
        <v>1</v>
      </c>
      <c r="P2634" s="70" t="s">
        <v>553</v>
      </c>
      <c r="Q2634">
        <v>0</v>
      </c>
      <c r="R2634">
        <v>0</v>
      </c>
    </row>
    <row r="2635" spans="1:18" x14ac:dyDescent="0.25">
      <c r="A2635">
        <v>2639</v>
      </c>
      <c r="B2635" s="31" t="s">
        <v>9496</v>
      </c>
      <c r="C2635" s="70" t="s">
        <v>5246</v>
      </c>
      <c r="D2635" s="70" t="s">
        <v>53</v>
      </c>
      <c r="E2635" s="70" t="s">
        <v>2434</v>
      </c>
      <c r="F2635" s="70" t="s">
        <v>4485</v>
      </c>
      <c r="G2635" s="70" t="s">
        <v>1697</v>
      </c>
      <c r="H2635" s="70" t="s">
        <v>59</v>
      </c>
      <c r="I2635" s="70" t="s">
        <v>24</v>
      </c>
      <c r="J2635">
        <v>0.25</v>
      </c>
      <c r="K2635">
        <v>0</v>
      </c>
      <c r="L2635">
        <v>12</v>
      </c>
      <c r="M2635">
        <v>0</v>
      </c>
      <c r="N2635">
        <v>0</v>
      </c>
      <c r="O2635">
        <v>1</v>
      </c>
      <c r="P2635" s="70" t="s">
        <v>38</v>
      </c>
      <c r="Q2635">
        <v>0</v>
      </c>
      <c r="R2635">
        <v>0</v>
      </c>
    </row>
    <row r="2636" spans="1:18" x14ac:dyDescent="0.25">
      <c r="A2636">
        <v>2640</v>
      </c>
      <c r="B2636" s="31" t="s">
        <v>9497</v>
      </c>
      <c r="C2636" s="70" t="s">
        <v>5247</v>
      </c>
      <c r="D2636" s="70" t="s">
        <v>53</v>
      </c>
      <c r="E2636" s="70" t="s">
        <v>2434</v>
      </c>
      <c r="F2636" s="70" t="s">
        <v>4485</v>
      </c>
      <c r="G2636" s="70" t="s">
        <v>1697</v>
      </c>
      <c r="H2636" s="70" t="s">
        <v>59</v>
      </c>
      <c r="I2636" s="70" t="s">
        <v>24</v>
      </c>
      <c r="J2636">
        <v>0.25</v>
      </c>
      <c r="K2636">
        <v>0</v>
      </c>
      <c r="L2636">
        <v>12</v>
      </c>
      <c r="M2636">
        <v>0</v>
      </c>
      <c r="N2636">
        <v>0</v>
      </c>
      <c r="O2636">
        <v>1</v>
      </c>
      <c r="P2636" s="70" t="s">
        <v>38</v>
      </c>
      <c r="Q2636">
        <v>0</v>
      </c>
      <c r="R2636">
        <v>0</v>
      </c>
    </row>
    <row r="2637" spans="1:18" x14ac:dyDescent="0.25">
      <c r="A2637">
        <v>2641</v>
      </c>
      <c r="B2637" s="31" t="s">
        <v>9498</v>
      </c>
      <c r="C2637" s="70" t="s">
        <v>5248</v>
      </c>
      <c r="D2637" s="70" t="s">
        <v>53</v>
      </c>
      <c r="E2637" s="70" t="s">
        <v>2434</v>
      </c>
      <c r="F2637" s="70" t="s">
        <v>4485</v>
      </c>
      <c r="G2637" s="70" t="s">
        <v>1697</v>
      </c>
      <c r="H2637" s="70" t="s">
        <v>59</v>
      </c>
      <c r="I2637" s="70" t="s">
        <v>24</v>
      </c>
      <c r="J2637">
        <v>0.25</v>
      </c>
      <c r="K2637">
        <v>0</v>
      </c>
      <c r="L2637">
        <v>12</v>
      </c>
      <c r="M2637">
        <v>0</v>
      </c>
      <c r="N2637">
        <v>0</v>
      </c>
      <c r="O2637">
        <v>1</v>
      </c>
      <c r="P2637" s="70" t="s">
        <v>38</v>
      </c>
      <c r="Q2637">
        <v>0</v>
      </c>
      <c r="R2637">
        <v>0</v>
      </c>
    </row>
    <row r="2638" spans="1:18" x14ac:dyDescent="0.25">
      <c r="A2638">
        <v>2642</v>
      </c>
      <c r="B2638" s="31" t="s">
        <v>9499</v>
      </c>
      <c r="C2638" s="70" t="s">
        <v>5249</v>
      </c>
      <c r="D2638" s="70" t="s">
        <v>53</v>
      </c>
      <c r="E2638" s="70" t="s">
        <v>2434</v>
      </c>
      <c r="F2638" s="70" t="s">
        <v>4485</v>
      </c>
      <c r="G2638" s="70" t="s">
        <v>1697</v>
      </c>
      <c r="H2638" s="70" t="s">
        <v>222</v>
      </c>
      <c r="I2638" s="70" t="s">
        <v>24</v>
      </c>
      <c r="J2638">
        <v>0.12</v>
      </c>
      <c r="K2638">
        <v>0</v>
      </c>
      <c r="L2638">
        <v>24</v>
      </c>
      <c r="M2638">
        <v>0</v>
      </c>
      <c r="N2638">
        <v>0</v>
      </c>
      <c r="O2638">
        <v>1</v>
      </c>
      <c r="P2638" s="70" t="s">
        <v>38</v>
      </c>
      <c r="Q2638">
        <v>0</v>
      </c>
      <c r="R2638">
        <v>0</v>
      </c>
    </row>
    <row r="2639" spans="1:18" x14ac:dyDescent="0.25">
      <c r="A2639">
        <v>2643</v>
      </c>
      <c r="B2639" s="31" t="s">
        <v>9500</v>
      </c>
      <c r="C2639" s="70" t="s">
        <v>5250</v>
      </c>
      <c r="D2639" s="70" t="s">
        <v>53</v>
      </c>
      <c r="E2639" s="70" t="s">
        <v>2434</v>
      </c>
      <c r="F2639" s="70" t="s">
        <v>4485</v>
      </c>
      <c r="G2639" s="70" t="s">
        <v>1697</v>
      </c>
      <c r="H2639" s="70" t="s">
        <v>222</v>
      </c>
      <c r="I2639" s="70" t="s">
        <v>24</v>
      </c>
      <c r="J2639">
        <v>0.12</v>
      </c>
      <c r="K2639">
        <v>0</v>
      </c>
      <c r="L2639">
        <v>24</v>
      </c>
      <c r="M2639">
        <v>0</v>
      </c>
      <c r="N2639">
        <v>0</v>
      </c>
      <c r="O2639">
        <v>1</v>
      </c>
      <c r="P2639" s="70" t="s">
        <v>38</v>
      </c>
      <c r="Q2639">
        <v>0</v>
      </c>
      <c r="R2639">
        <v>0</v>
      </c>
    </row>
    <row r="2640" spans="1:18" x14ac:dyDescent="0.25">
      <c r="A2640">
        <v>2644</v>
      </c>
      <c r="B2640" s="31" t="s">
        <v>9501</v>
      </c>
      <c r="C2640" s="70" t="s">
        <v>5251</v>
      </c>
      <c r="D2640" s="70" t="s">
        <v>53</v>
      </c>
      <c r="E2640" s="70" t="s">
        <v>2434</v>
      </c>
      <c r="F2640" s="70" t="s">
        <v>4485</v>
      </c>
      <c r="G2640" s="70" t="s">
        <v>1697</v>
      </c>
      <c r="H2640" s="70" t="s">
        <v>222</v>
      </c>
      <c r="I2640" s="70" t="s">
        <v>24</v>
      </c>
      <c r="J2640">
        <v>0.12</v>
      </c>
      <c r="K2640">
        <v>0</v>
      </c>
      <c r="L2640">
        <v>24</v>
      </c>
      <c r="M2640">
        <v>0</v>
      </c>
      <c r="N2640">
        <v>0</v>
      </c>
      <c r="O2640">
        <v>1</v>
      </c>
      <c r="P2640" s="70" t="s">
        <v>38</v>
      </c>
      <c r="Q2640">
        <v>0</v>
      </c>
      <c r="R2640">
        <v>0</v>
      </c>
    </row>
    <row r="2641" spans="1:18" x14ac:dyDescent="0.25">
      <c r="A2641">
        <v>2645</v>
      </c>
      <c r="B2641" s="31" t="s">
        <v>9502</v>
      </c>
      <c r="C2641" s="70" t="s">
        <v>5252</v>
      </c>
      <c r="D2641" s="70" t="s">
        <v>53</v>
      </c>
      <c r="E2641" s="70" t="s">
        <v>2434</v>
      </c>
      <c r="F2641" s="70" t="s">
        <v>4485</v>
      </c>
      <c r="G2641" s="70" t="s">
        <v>1697</v>
      </c>
      <c r="H2641" s="70" t="s">
        <v>59</v>
      </c>
      <c r="I2641" s="70" t="s">
        <v>24</v>
      </c>
      <c r="J2641">
        <v>0.25</v>
      </c>
      <c r="K2641">
        <v>0</v>
      </c>
      <c r="L2641">
        <v>12</v>
      </c>
      <c r="M2641">
        <v>0</v>
      </c>
      <c r="N2641">
        <v>0</v>
      </c>
      <c r="O2641">
        <v>1</v>
      </c>
      <c r="P2641" s="70" t="s">
        <v>38</v>
      </c>
      <c r="Q2641">
        <v>0</v>
      </c>
      <c r="R2641">
        <v>0</v>
      </c>
    </row>
    <row r="2642" spans="1:18" x14ac:dyDescent="0.25">
      <c r="A2642">
        <v>2646</v>
      </c>
      <c r="B2642" s="31" t="s">
        <v>9503</v>
      </c>
      <c r="C2642" s="70" t="s">
        <v>5253</v>
      </c>
      <c r="D2642" s="70" t="s">
        <v>53</v>
      </c>
      <c r="E2642" s="70" t="s">
        <v>2434</v>
      </c>
      <c r="F2642" s="70" t="s">
        <v>4485</v>
      </c>
      <c r="G2642" s="70" t="s">
        <v>1697</v>
      </c>
      <c r="H2642" s="70" t="s">
        <v>222</v>
      </c>
      <c r="I2642" s="70" t="s">
        <v>24</v>
      </c>
      <c r="J2642">
        <v>0.12</v>
      </c>
      <c r="K2642">
        <v>0</v>
      </c>
      <c r="L2642">
        <v>24</v>
      </c>
      <c r="M2642">
        <v>0</v>
      </c>
      <c r="N2642">
        <v>0</v>
      </c>
      <c r="O2642">
        <v>1</v>
      </c>
      <c r="P2642" s="70" t="s">
        <v>38</v>
      </c>
      <c r="Q2642">
        <v>0</v>
      </c>
      <c r="R2642">
        <v>0</v>
      </c>
    </row>
    <row r="2643" spans="1:18" x14ac:dyDescent="0.25">
      <c r="A2643">
        <v>2647</v>
      </c>
      <c r="B2643" s="31" t="s">
        <v>9504</v>
      </c>
      <c r="C2643" s="70" t="s">
        <v>1698</v>
      </c>
      <c r="D2643" s="70" t="s">
        <v>57</v>
      </c>
      <c r="E2643" s="70" t="s">
        <v>4604</v>
      </c>
      <c r="F2643" s="70" t="s">
        <v>4128</v>
      </c>
      <c r="G2643" s="70" t="s">
        <v>1694</v>
      </c>
      <c r="H2643" s="70" t="s">
        <v>1612</v>
      </c>
      <c r="I2643" s="70" t="s">
        <v>24</v>
      </c>
      <c r="J2643">
        <v>0.57499999999999996</v>
      </c>
      <c r="K2643">
        <v>1E-3</v>
      </c>
      <c r="L2643">
        <v>25</v>
      </c>
      <c r="M2643">
        <v>0</v>
      </c>
      <c r="N2643">
        <v>0</v>
      </c>
      <c r="O2643">
        <v>1</v>
      </c>
      <c r="P2643" s="70" t="s">
        <v>336</v>
      </c>
      <c r="Q2643">
        <v>0</v>
      </c>
      <c r="R2643">
        <v>0</v>
      </c>
    </row>
    <row r="2644" spans="1:18" x14ac:dyDescent="0.25">
      <c r="A2644">
        <v>2648</v>
      </c>
      <c r="B2644" s="31" t="s">
        <v>9505</v>
      </c>
      <c r="C2644" s="70" t="s">
        <v>1699</v>
      </c>
      <c r="D2644" s="70" t="s">
        <v>290</v>
      </c>
      <c r="E2644" s="70" t="s">
        <v>4147</v>
      </c>
      <c r="F2644" s="70" t="s">
        <v>4328</v>
      </c>
      <c r="G2644" s="70" t="s">
        <v>5254</v>
      </c>
      <c r="H2644" s="70" t="s">
        <v>1331</v>
      </c>
      <c r="I2644" s="70" t="s">
        <v>24</v>
      </c>
      <c r="J2644">
        <v>1</v>
      </c>
      <c r="K2644">
        <v>6.0000000000000001E-3</v>
      </c>
      <c r="L2644">
        <v>25</v>
      </c>
      <c r="M2644">
        <v>0</v>
      </c>
      <c r="N2644">
        <v>0</v>
      </c>
      <c r="O2644">
        <v>1</v>
      </c>
      <c r="P2644" s="70" t="s">
        <v>553</v>
      </c>
      <c r="Q2644">
        <v>0</v>
      </c>
      <c r="R2644">
        <v>0</v>
      </c>
    </row>
    <row r="2645" spans="1:18" x14ac:dyDescent="0.25">
      <c r="A2645">
        <v>2649</v>
      </c>
      <c r="B2645" s="31" t="s">
        <v>9506</v>
      </c>
      <c r="C2645" s="70" t="s">
        <v>1700</v>
      </c>
      <c r="D2645" s="70" t="s">
        <v>36</v>
      </c>
      <c r="E2645" s="70" t="s">
        <v>4418</v>
      </c>
      <c r="F2645" s="70" t="s">
        <v>4207</v>
      </c>
      <c r="G2645" s="70" t="s">
        <v>1701</v>
      </c>
      <c r="H2645" s="70" t="s">
        <v>222</v>
      </c>
      <c r="I2645" s="70" t="s">
        <v>24</v>
      </c>
      <c r="J2645">
        <v>0.22500000000000001</v>
      </c>
      <c r="K2645">
        <v>0</v>
      </c>
      <c r="L2645">
        <v>24</v>
      </c>
      <c r="M2645">
        <v>0</v>
      </c>
      <c r="N2645">
        <v>0</v>
      </c>
      <c r="O2645">
        <v>1</v>
      </c>
      <c r="P2645" s="70" t="s">
        <v>38</v>
      </c>
      <c r="Q2645">
        <v>0</v>
      </c>
      <c r="R2645">
        <v>0</v>
      </c>
    </row>
    <row r="2646" spans="1:18" x14ac:dyDescent="0.25">
      <c r="A2646">
        <v>2650</v>
      </c>
      <c r="B2646" s="31" t="s">
        <v>9507</v>
      </c>
      <c r="C2646" s="70" t="s">
        <v>5255</v>
      </c>
      <c r="D2646" s="70" t="s">
        <v>53</v>
      </c>
      <c r="E2646" s="70" t="s">
        <v>2468</v>
      </c>
      <c r="F2646" s="70" t="s">
        <v>2562</v>
      </c>
      <c r="G2646" s="70" t="s">
        <v>1702</v>
      </c>
      <c r="H2646" s="70" t="s">
        <v>282</v>
      </c>
      <c r="I2646" s="70" t="s">
        <v>24</v>
      </c>
      <c r="J2646">
        <v>7.4999999999999997E-2</v>
      </c>
      <c r="K2646">
        <v>1.35E-4</v>
      </c>
      <c r="L2646">
        <v>72</v>
      </c>
      <c r="M2646">
        <v>0</v>
      </c>
      <c r="N2646">
        <v>0</v>
      </c>
      <c r="O2646">
        <v>1</v>
      </c>
      <c r="P2646" s="70" t="s">
        <v>38</v>
      </c>
      <c r="Q2646">
        <v>0</v>
      </c>
      <c r="R2646">
        <v>0</v>
      </c>
    </row>
    <row r="2647" spans="1:18" x14ac:dyDescent="0.25">
      <c r="A2647">
        <v>2651</v>
      </c>
      <c r="B2647" s="31" t="s">
        <v>9508</v>
      </c>
      <c r="C2647" s="70" t="s">
        <v>1703</v>
      </c>
      <c r="D2647" s="70" t="s">
        <v>57</v>
      </c>
      <c r="E2647" s="70" t="s">
        <v>2523</v>
      </c>
      <c r="F2647" s="70" t="s">
        <v>5256</v>
      </c>
      <c r="G2647" s="70" t="s">
        <v>1704</v>
      </c>
      <c r="H2647" s="70" t="s">
        <v>103</v>
      </c>
      <c r="I2647" s="70" t="s">
        <v>24</v>
      </c>
      <c r="J2647">
        <v>1</v>
      </c>
      <c r="K2647">
        <v>1E-3</v>
      </c>
      <c r="L2647">
        <v>12</v>
      </c>
      <c r="M2647">
        <v>0</v>
      </c>
      <c r="N2647">
        <v>0</v>
      </c>
      <c r="O2647">
        <v>1</v>
      </c>
      <c r="P2647" s="70" t="s">
        <v>336</v>
      </c>
      <c r="Q2647">
        <v>0</v>
      </c>
      <c r="R2647">
        <v>0</v>
      </c>
    </row>
    <row r="2648" spans="1:18" x14ac:dyDescent="0.25">
      <c r="A2648">
        <v>2652</v>
      </c>
      <c r="B2648" s="31" t="s">
        <v>9509</v>
      </c>
      <c r="C2648" s="70" t="s">
        <v>1705</v>
      </c>
      <c r="D2648" s="70" t="s">
        <v>57</v>
      </c>
      <c r="E2648" s="70" t="s">
        <v>2523</v>
      </c>
      <c r="F2648" s="70" t="s">
        <v>5256</v>
      </c>
      <c r="G2648" s="70" t="s">
        <v>1704</v>
      </c>
      <c r="H2648" s="70" t="s">
        <v>103</v>
      </c>
      <c r="I2648" s="70" t="s">
        <v>24</v>
      </c>
      <c r="J2648">
        <v>1</v>
      </c>
      <c r="K2648">
        <v>1E-3</v>
      </c>
      <c r="L2648">
        <v>12</v>
      </c>
      <c r="M2648">
        <v>0</v>
      </c>
      <c r="N2648">
        <v>0</v>
      </c>
      <c r="O2648">
        <v>1</v>
      </c>
      <c r="P2648" s="70" t="s">
        <v>336</v>
      </c>
      <c r="Q2648">
        <v>0</v>
      </c>
      <c r="R2648">
        <v>0</v>
      </c>
    </row>
    <row r="2649" spans="1:18" x14ac:dyDescent="0.25">
      <c r="A2649">
        <v>2653</v>
      </c>
      <c r="B2649" s="31" t="s">
        <v>9510</v>
      </c>
      <c r="C2649" s="70" t="s">
        <v>1706</v>
      </c>
      <c r="D2649" s="70" t="s">
        <v>57</v>
      </c>
      <c r="E2649" s="70" t="s">
        <v>2523</v>
      </c>
      <c r="F2649" s="70" t="s">
        <v>5256</v>
      </c>
      <c r="G2649" s="70" t="s">
        <v>1704</v>
      </c>
      <c r="H2649" s="70" t="s">
        <v>103</v>
      </c>
      <c r="I2649" s="70" t="s">
        <v>24</v>
      </c>
      <c r="J2649">
        <v>1.083</v>
      </c>
      <c r="K2649">
        <v>1E-3</v>
      </c>
      <c r="L2649">
        <v>12</v>
      </c>
      <c r="M2649">
        <v>0</v>
      </c>
      <c r="N2649">
        <v>0</v>
      </c>
      <c r="O2649">
        <v>1</v>
      </c>
      <c r="P2649" s="70" t="s">
        <v>336</v>
      </c>
      <c r="Q2649">
        <v>0</v>
      </c>
      <c r="R2649">
        <v>0</v>
      </c>
    </row>
    <row r="2650" spans="1:18" x14ac:dyDescent="0.25">
      <c r="A2650">
        <v>2654</v>
      </c>
      <c r="B2650" s="31" t="s">
        <v>9511</v>
      </c>
      <c r="C2650" s="70" t="s">
        <v>1707</v>
      </c>
      <c r="D2650" s="70" t="s">
        <v>540</v>
      </c>
      <c r="E2650" s="70" t="s">
        <v>5087</v>
      </c>
      <c r="F2650" s="70" t="s">
        <v>1708</v>
      </c>
      <c r="G2650" s="70" t="s">
        <v>1709</v>
      </c>
      <c r="H2650" s="70" t="s">
        <v>103</v>
      </c>
      <c r="I2650" s="70" t="s">
        <v>24</v>
      </c>
      <c r="J2650">
        <v>1</v>
      </c>
      <c r="K2650">
        <v>2E-3</v>
      </c>
      <c r="L2650">
        <v>12</v>
      </c>
      <c r="M2650">
        <v>0</v>
      </c>
      <c r="N2650">
        <v>0</v>
      </c>
      <c r="O2650">
        <v>1</v>
      </c>
      <c r="P2650" s="70" t="s">
        <v>336</v>
      </c>
      <c r="Q2650">
        <v>0</v>
      </c>
      <c r="R2650">
        <v>0</v>
      </c>
    </row>
    <row r="2651" spans="1:18" x14ac:dyDescent="0.25">
      <c r="A2651">
        <v>2655</v>
      </c>
      <c r="B2651" s="31" t="s">
        <v>9512</v>
      </c>
      <c r="C2651" s="70" t="s">
        <v>1710</v>
      </c>
      <c r="D2651" s="70" t="s">
        <v>57</v>
      </c>
      <c r="E2651" s="70" t="s">
        <v>2523</v>
      </c>
      <c r="F2651" s="70" t="s">
        <v>5256</v>
      </c>
      <c r="G2651" s="70" t="s">
        <v>1704</v>
      </c>
      <c r="H2651" s="70" t="s">
        <v>103</v>
      </c>
      <c r="I2651" s="70" t="s">
        <v>24</v>
      </c>
      <c r="J2651">
        <v>1.083</v>
      </c>
      <c r="K2651">
        <v>1E-3</v>
      </c>
      <c r="L2651">
        <v>12</v>
      </c>
      <c r="M2651">
        <v>0</v>
      </c>
      <c r="N2651">
        <v>0</v>
      </c>
      <c r="O2651">
        <v>1</v>
      </c>
      <c r="P2651" s="70" t="s">
        <v>336</v>
      </c>
      <c r="Q2651">
        <v>0</v>
      </c>
      <c r="R2651">
        <v>0</v>
      </c>
    </row>
    <row r="2652" spans="1:18" x14ac:dyDescent="0.25">
      <c r="A2652">
        <v>2656</v>
      </c>
      <c r="B2652" s="31" t="s">
        <v>9513</v>
      </c>
      <c r="C2652" s="70" t="s">
        <v>3422</v>
      </c>
      <c r="D2652" s="70" t="s">
        <v>540</v>
      </c>
      <c r="E2652" s="70" t="s">
        <v>5087</v>
      </c>
      <c r="F2652" s="70" t="s">
        <v>1708</v>
      </c>
      <c r="G2652" s="70" t="s">
        <v>5257</v>
      </c>
      <c r="H2652" s="70" t="s">
        <v>59</v>
      </c>
      <c r="I2652" s="70" t="s">
        <v>24</v>
      </c>
      <c r="J2652">
        <v>1</v>
      </c>
      <c r="K2652">
        <v>2E-3</v>
      </c>
      <c r="L2652">
        <v>12</v>
      </c>
      <c r="M2652">
        <v>0</v>
      </c>
      <c r="N2652">
        <v>0</v>
      </c>
      <c r="O2652">
        <v>1</v>
      </c>
      <c r="P2652" s="70" t="s">
        <v>336</v>
      </c>
      <c r="Q2652">
        <v>0</v>
      </c>
      <c r="R2652">
        <v>0</v>
      </c>
    </row>
    <row r="2653" spans="1:18" x14ac:dyDescent="0.25">
      <c r="A2653">
        <v>2657</v>
      </c>
      <c r="B2653" s="31" t="s">
        <v>9514</v>
      </c>
      <c r="C2653" s="70" t="s">
        <v>5258</v>
      </c>
      <c r="D2653" s="70" t="s">
        <v>214</v>
      </c>
      <c r="E2653" s="70" t="s">
        <v>215</v>
      </c>
      <c r="F2653" s="70" t="s">
        <v>216</v>
      </c>
      <c r="G2653" s="70" t="s">
        <v>1299</v>
      </c>
      <c r="H2653" s="70" t="s">
        <v>87</v>
      </c>
      <c r="I2653" s="70" t="s">
        <v>24</v>
      </c>
      <c r="J2653">
        <v>0.08</v>
      </c>
      <c r="K2653">
        <v>7.0000000000000001E-3</v>
      </c>
      <c r="L2653">
        <v>20</v>
      </c>
      <c r="M2653">
        <v>0</v>
      </c>
      <c r="N2653">
        <v>0</v>
      </c>
      <c r="O2653">
        <v>1</v>
      </c>
      <c r="P2653" s="70" t="s">
        <v>553</v>
      </c>
      <c r="Q2653">
        <v>0</v>
      </c>
      <c r="R2653">
        <v>0</v>
      </c>
    </row>
    <row r="2654" spans="1:18" x14ac:dyDescent="0.25">
      <c r="A2654">
        <v>2658</v>
      </c>
      <c r="B2654" s="31" t="s">
        <v>9515</v>
      </c>
      <c r="C2654" s="70" t="s">
        <v>5259</v>
      </c>
      <c r="D2654" s="70" t="s">
        <v>53</v>
      </c>
      <c r="E2654" s="70" t="s">
        <v>2434</v>
      </c>
      <c r="F2654" s="70" t="s">
        <v>4145</v>
      </c>
      <c r="G2654" s="70" t="s">
        <v>5260</v>
      </c>
      <c r="H2654" s="70" t="s">
        <v>1692</v>
      </c>
      <c r="I2654" s="70" t="s">
        <v>24</v>
      </c>
      <c r="J2654">
        <v>1.4999999999999999E-2</v>
      </c>
      <c r="K2654">
        <v>3.0000000000000001E-3</v>
      </c>
      <c r="L2654">
        <v>1500</v>
      </c>
      <c r="M2654">
        <v>0</v>
      </c>
      <c r="N2654">
        <v>0</v>
      </c>
      <c r="O2654">
        <v>1</v>
      </c>
      <c r="P2654" s="70" t="s">
        <v>38</v>
      </c>
      <c r="Q2654">
        <v>0</v>
      </c>
      <c r="R2654">
        <v>0</v>
      </c>
    </row>
    <row r="2655" spans="1:18" x14ac:dyDescent="0.25">
      <c r="A2655">
        <v>2659</v>
      </c>
      <c r="B2655" s="31" t="s">
        <v>9516</v>
      </c>
      <c r="C2655" s="70" t="s">
        <v>1711</v>
      </c>
      <c r="D2655" s="70" t="s">
        <v>21</v>
      </c>
      <c r="E2655" s="70" t="s">
        <v>2266</v>
      </c>
      <c r="F2655" s="70" t="s">
        <v>121</v>
      </c>
      <c r="G2655" s="70" t="s">
        <v>1712</v>
      </c>
      <c r="H2655" s="70" t="s">
        <v>23</v>
      </c>
      <c r="I2655" s="70" t="s">
        <v>24</v>
      </c>
      <c r="J2655">
        <v>0.24</v>
      </c>
      <c r="K2655">
        <v>0</v>
      </c>
      <c r="L2655">
        <v>1</v>
      </c>
      <c r="M2655">
        <v>0</v>
      </c>
      <c r="N2655">
        <v>0</v>
      </c>
      <c r="O2655">
        <v>1</v>
      </c>
      <c r="P2655" s="70" t="s">
        <v>25</v>
      </c>
      <c r="Q2655">
        <v>0</v>
      </c>
      <c r="R2655">
        <v>0</v>
      </c>
    </row>
    <row r="2656" spans="1:18" x14ac:dyDescent="0.25">
      <c r="A2656">
        <v>2660</v>
      </c>
      <c r="B2656" s="31" t="s">
        <v>9517</v>
      </c>
      <c r="C2656" s="70" t="s">
        <v>5261</v>
      </c>
      <c r="D2656" s="70" t="s">
        <v>53</v>
      </c>
      <c r="E2656" s="70" t="s">
        <v>2468</v>
      </c>
      <c r="F2656" s="70" t="s">
        <v>2562</v>
      </c>
      <c r="G2656" s="70" t="s">
        <v>1702</v>
      </c>
      <c r="H2656" s="70" t="s">
        <v>282</v>
      </c>
      <c r="I2656" s="70" t="s">
        <v>24</v>
      </c>
      <c r="J2656">
        <v>0.09</v>
      </c>
      <c r="K2656">
        <v>1.6200000000000001E-4</v>
      </c>
      <c r="L2656">
        <v>72</v>
      </c>
      <c r="M2656">
        <v>0</v>
      </c>
      <c r="N2656">
        <v>0</v>
      </c>
      <c r="O2656">
        <v>1</v>
      </c>
      <c r="P2656" s="70" t="s">
        <v>38</v>
      </c>
      <c r="Q2656">
        <v>0</v>
      </c>
      <c r="R2656">
        <v>0</v>
      </c>
    </row>
    <row r="2657" spans="1:18" x14ac:dyDescent="0.25">
      <c r="A2657">
        <v>2661</v>
      </c>
      <c r="B2657" s="31" t="s">
        <v>9518</v>
      </c>
      <c r="C2657" s="70" t="s">
        <v>5262</v>
      </c>
      <c r="D2657" s="70" t="s">
        <v>53</v>
      </c>
      <c r="E2657" s="70" t="s">
        <v>2468</v>
      </c>
      <c r="F2657" s="70" t="s">
        <v>2562</v>
      </c>
      <c r="G2657" s="70" t="s">
        <v>1702</v>
      </c>
      <c r="H2657" s="70" t="s">
        <v>282</v>
      </c>
      <c r="I2657" s="70" t="s">
        <v>24</v>
      </c>
      <c r="J2657">
        <v>7.4999999999999997E-2</v>
      </c>
      <c r="K2657">
        <v>1.05E-4</v>
      </c>
      <c r="L2657">
        <v>72</v>
      </c>
      <c r="M2657">
        <v>0</v>
      </c>
      <c r="N2657">
        <v>0</v>
      </c>
      <c r="O2657">
        <v>1</v>
      </c>
      <c r="P2657" s="70" t="s">
        <v>38</v>
      </c>
      <c r="Q2657">
        <v>0</v>
      </c>
      <c r="R2657">
        <v>0</v>
      </c>
    </row>
    <row r="2658" spans="1:18" x14ac:dyDescent="0.25">
      <c r="A2658">
        <v>2662</v>
      </c>
      <c r="B2658" s="31" t="s">
        <v>9519</v>
      </c>
      <c r="C2658" s="70" t="s">
        <v>5263</v>
      </c>
      <c r="D2658" s="70" t="s">
        <v>214</v>
      </c>
      <c r="E2658" s="70" t="s">
        <v>215</v>
      </c>
      <c r="F2658" s="70" t="s">
        <v>981</v>
      </c>
      <c r="G2658" s="70" t="s">
        <v>1299</v>
      </c>
      <c r="H2658" s="70" t="s">
        <v>87</v>
      </c>
      <c r="I2658" s="70" t="s">
        <v>24</v>
      </c>
      <c r="J2658">
        <v>0.17</v>
      </c>
      <c r="K2658">
        <v>1E-3</v>
      </c>
      <c r="L2658">
        <v>20</v>
      </c>
      <c r="M2658">
        <v>0</v>
      </c>
      <c r="N2658">
        <v>0</v>
      </c>
      <c r="O2658">
        <v>1</v>
      </c>
      <c r="P2658" s="70" t="s">
        <v>553</v>
      </c>
      <c r="Q2658">
        <v>0</v>
      </c>
      <c r="R2658">
        <v>0</v>
      </c>
    </row>
    <row r="2659" spans="1:18" x14ac:dyDescent="0.25">
      <c r="A2659">
        <v>2663</v>
      </c>
      <c r="B2659" s="31" t="s">
        <v>9520</v>
      </c>
      <c r="C2659" s="70" t="s">
        <v>5264</v>
      </c>
      <c r="D2659" s="70" t="s">
        <v>214</v>
      </c>
      <c r="E2659" s="70" t="s">
        <v>215</v>
      </c>
      <c r="F2659" s="70" t="s">
        <v>992</v>
      </c>
      <c r="G2659" s="70" t="s">
        <v>1299</v>
      </c>
      <c r="H2659" s="70" t="s">
        <v>295</v>
      </c>
      <c r="I2659" s="70" t="s">
        <v>24</v>
      </c>
      <c r="J2659">
        <v>0.17</v>
      </c>
      <c r="K2659">
        <v>5.2800000000000004E-4</v>
      </c>
      <c r="L2659">
        <v>20</v>
      </c>
      <c r="M2659">
        <v>0</v>
      </c>
      <c r="N2659">
        <v>0</v>
      </c>
      <c r="O2659">
        <v>1</v>
      </c>
      <c r="P2659" s="70" t="s">
        <v>553</v>
      </c>
      <c r="Q2659">
        <v>0</v>
      </c>
      <c r="R2659">
        <v>0</v>
      </c>
    </row>
    <row r="2660" spans="1:18" x14ac:dyDescent="0.25">
      <c r="A2660">
        <v>2664</v>
      </c>
      <c r="B2660" s="31" t="s">
        <v>9521</v>
      </c>
      <c r="C2660" s="70" t="s">
        <v>5265</v>
      </c>
      <c r="D2660" s="70" t="s">
        <v>214</v>
      </c>
      <c r="E2660" s="70" t="s">
        <v>215</v>
      </c>
      <c r="F2660" s="70" t="s">
        <v>981</v>
      </c>
      <c r="G2660" s="70" t="s">
        <v>1299</v>
      </c>
      <c r="H2660" s="70" t="s">
        <v>464</v>
      </c>
      <c r="I2660" s="70" t="s">
        <v>24</v>
      </c>
      <c r="J2660">
        <v>0.3</v>
      </c>
      <c r="K2660">
        <v>0</v>
      </c>
      <c r="L2660">
        <v>16</v>
      </c>
      <c r="M2660">
        <v>0</v>
      </c>
      <c r="N2660">
        <v>0</v>
      </c>
      <c r="O2660">
        <v>1</v>
      </c>
      <c r="P2660" s="70" t="s">
        <v>553</v>
      </c>
      <c r="Q2660">
        <v>0</v>
      </c>
      <c r="R2660">
        <v>0</v>
      </c>
    </row>
    <row r="2661" spans="1:18" x14ac:dyDescent="0.25">
      <c r="A2661">
        <v>2665</v>
      </c>
      <c r="B2661" s="31" t="s">
        <v>9522</v>
      </c>
      <c r="C2661" s="70" t="s">
        <v>5266</v>
      </c>
      <c r="D2661" s="70" t="s">
        <v>214</v>
      </c>
      <c r="E2661" s="70" t="s">
        <v>215</v>
      </c>
      <c r="F2661" s="70" t="s">
        <v>216</v>
      </c>
      <c r="G2661" s="70" t="s">
        <v>1299</v>
      </c>
      <c r="H2661" s="70" t="s">
        <v>295</v>
      </c>
      <c r="I2661" s="70" t="s">
        <v>24</v>
      </c>
      <c r="J2661">
        <v>0.15</v>
      </c>
      <c r="K2661">
        <v>2.5200000000000001E-3</v>
      </c>
      <c r="L2661">
        <v>20</v>
      </c>
      <c r="M2661">
        <v>0</v>
      </c>
      <c r="N2661">
        <v>0</v>
      </c>
      <c r="O2661">
        <v>1</v>
      </c>
      <c r="P2661" s="70" t="s">
        <v>553</v>
      </c>
      <c r="Q2661">
        <v>0</v>
      </c>
      <c r="R2661">
        <v>0</v>
      </c>
    </row>
    <row r="2662" spans="1:18" x14ac:dyDescent="0.25">
      <c r="A2662">
        <v>2666</v>
      </c>
      <c r="B2662" s="31" t="s">
        <v>9523</v>
      </c>
      <c r="C2662" s="70" t="s">
        <v>5267</v>
      </c>
      <c r="D2662" s="70" t="s">
        <v>214</v>
      </c>
      <c r="E2662" s="70" t="s">
        <v>215</v>
      </c>
      <c r="F2662" s="70" t="s">
        <v>216</v>
      </c>
      <c r="G2662" s="70" t="s">
        <v>1299</v>
      </c>
      <c r="H2662" s="70" t="s">
        <v>295</v>
      </c>
      <c r="I2662" s="70" t="s">
        <v>24</v>
      </c>
      <c r="J2662">
        <v>0.152</v>
      </c>
      <c r="K2662">
        <v>0</v>
      </c>
      <c r="L2662">
        <v>20</v>
      </c>
      <c r="M2662">
        <v>0</v>
      </c>
      <c r="N2662">
        <v>0</v>
      </c>
      <c r="O2662">
        <v>1</v>
      </c>
      <c r="P2662" s="70" t="s">
        <v>553</v>
      </c>
      <c r="Q2662">
        <v>0</v>
      </c>
      <c r="R2662">
        <v>0</v>
      </c>
    </row>
    <row r="2663" spans="1:18" x14ac:dyDescent="0.25">
      <c r="A2663">
        <v>2667</v>
      </c>
      <c r="B2663" s="31" t="s">
        <v>9524</v>
      </c>
      <c r="C2663" s="70" t="s">
        <v>5268</v>
      </c>
      <c r="D2663" s="70" t="s">
        <v>214</v>
      </c>
      <c r="E2663" s="70" t="s">
        <v>215</v>
      </c>
      <c r="F2663" s="70" t="s">
        <v>216</v>
      </c>
      <c r="G2663" s="70" t="s">
        <v>1299</v>
      </c>
      <c r="H2663" s="70" t="s">
        <v>295</v>
      </c>
      <c r="I2663" s="70" t="s">
        <v>24</v>
      </c>
      <c r="J2663">
        <v>8.5999999999999993E-2</v>
      </c>
      <c r="K2663">
        <v>0</v>
      </c>
      <c r="L2663">
        <v>20</v>
      </c>
      <c r="M2663">
        <v>0</v>
      </c>
      <c r="N2663">
        <v>0</v>
      </c>
      <c r="O2663">
        <v>1</v>
      </c>
      <c r="P2663" s="70" t="s">
        <v>553</v>
      </c>
      <c r="Q2663">
        <v>0</v>
      </c>
      <c r="R2663">
        <v>0</v>
      </c>
    </row>
    <row r="2664" spans="1:18" x14ac:dyDescent="0.25">
      <c r="A2664">
        <v>2668</v>
      </c>
      <c r="B2664" s="31" t="s">
        <v>9525</v>
      </c>
      <c r="C2664" s="70" t="s">
        <v>3572</v>
      </c>
      <c r="D2664" s="70" t="s">
        <v>540</v>
      </c>
      <c r="E2664" s="70" t="s">
        <v>5087</v>
      </c>
      <c r="F2664" s="70" t="s">
        <v>1708</v>
      </c>
      <c r="G2664" s="70" t="s">
        <v>5257</v>
      </c>
      <c r="H2664" s="70" t="s">
        <v>59</v>
      </c>
      <c r="I2664" s="70" t="s">
        <v>24</v>
      </c>
      <c r="J2664">
        <v>1</v>
      </c>
      <c r="K2664">
        <v>2E-3</v>
      </c>
      <c r="L2664">
        <v>12</v>
      </c>
      <c r="M2664">
        <v>0</v>
      </c>
      <c r="N2664">
        <v>0</v>
      </c>
      <c r="O2664">
        <v>1</v>
      </c>
      <c r="P2664" s="70" t="s">
        <v>336</v>
      </c>
      <c r="Q2664">
        <v>0</v>
      </c>
      <c r="R2664">
        <v>0</v>
      </c>
    </row>
    <row r="2665" spans="1:18" x14ac:dyDescent="0.25">
      <c r="A2665">
        <v>2669</v>
      </c>
      <c r="B2665" s="31" t="s">
        <v>9526</v>
      </c>
      <c r="C2665" s="70" t="s">
        <v>3665</v>
      </c>
      <c r="D2665" s="70" t="s">
        <v>540</v>
      </c>
      <c r="E2665" s="70" t="s">
        <v>5087</v>
      </c>
      <c r="F2665" s="70" t="s">
        <v>1708</v>
      </c>
      <c r="G2665" s="70" t="s">
        <v>5257</v>
      </c>
      <c r="H2665" s="70" t="s">
        <v>59</v>
      </c>
      <c r="I2665" s="70" t="s">
        <v>24</v>
      </c>
      <c r="J2665">
        <v>1</v>
      </c>
      <c r="K2665">
        <v>2E-3</v>
      </c>
      <c r="L2665">
        <v>12</v>
      </c>
      <c r="M2665">
        <v>0</v>
      </c>
      <c r="N2665">
        <v>0</v>
      </c>
      <c r="O2665">
        <v>1</v>
      </c>
      <c r="P2665" s="70" t="s">
        <v>336</v>
      </c>
      <c r="Q2665">
        <v>0</v>
      </c>
      <c r="R2665">
        <v>0</v>
      </c>
    </row>
    <row r="2666" spans="1:18" x14ac:dyDescent="0.25">
      <c r="A2666">
        <v>2670</v>
      </c>
      <c r="B2666" s="31" t="s">
        <v>9527</v>
      </c>
      <c r="C2666" s="70" t="s">
        <v>5269</v>
      </c>
      <c r="D2666" s="70" t="s">
        <v>53</v>
      </c>
      <c r="E2666" s="70" t="s">
        <v>2434</v>
      </c>
      <c r="F2666" s="70" t="s">
        <v>4145</v>
      </c>
      <c r="G2666" s="70" t="s">
        <v>5260</v>
      </c>
      <c r="H2666" s="70" t="s">
        <v>1692</v>
      </c>
      <c r="I2666" s="70" t="s">
        <v>24</v>
      </c>
      <c r="J2666">
        <v>1.4999999999999999E-2</v>
      </c>
      <c r="K2666">
        <v>0</v>
      </c>
      <c r="L2666">
        <v>1500</v>
      </c>
      <c r="M2666">
        <v>0</v>
      </c>
      <c r="N2666">
        <v>0</v>
      </c>
      <c r="O2666">
        <v>1</v>
      </c>
      <c r="P2666" s="70" t="s">
        <v>38</v>
      </c>
      <c r="Q2666">
        <v>0</v>
      </c>
      <c r="R2666">
        <v>0</v>
      </c>
    </row>
    <row r="2667" spans="1:18" x14ac:dyDescent="0.25">
      <c r="A2667">
        <v>2671</v>
      </c>
      <c r="B2667" s="31" t="s">
        <v>9528</v>
      </c>
      <c r="C2667" s="70" t="s">
        <v>1713</v>
      </c>
      <c r="D2667" s="70" t="s">
        <v>81</v>
      </c>
      <c r="E2667" s="70" t="s">
        <v>354</v>
      </c>
      <c r="F2667" s="70" t="s">
        <v>355</v>
      </c>
      <c r="G2667" s="70" t="s">
        <v>1701</v>
      </c>
      <c r="H2667" s="70" t="s">
        <v>228</v>
      </c>
      <c r="I2667" s="70" t="s">
        <v>24</v>
      </c>
      <c r="J2667">
        <v>0.2</v>
      </c>
      <c r="K2667">
        <v>1.35E-4</v>
      </c>
      <c r="L2667">
        <v>48</v>
      </c>
      <c r="M2667">
        <v>0</v>
      </c>
      <c r="N2667">
        <v>0</v>
      </c>
      <c r="O2667">
        <v>1</v>
      </c>
      <c r="P2667" s="70" t="s">
        <v>38</v>
      </c>
      <c r="Q2667">
        <v>0</v>
      </c>
      <c r="R2667">
        <v>0</v>
      </c>
    </row>
    <row r="2668" spans="1:18" x14ac:dyDescent="0.25">
      <c r="A2668">
        <v>2672</v>
      </c>
      <c r="B2668" s="31" t="s">
        <v>9529</v>
      </c>
      <c r="C2668" s="70" t="s">
        <v>5270</v>
      </c>
      <c r="D2668" s="70" t="s">
        <v>214</v>
      </c>
      <c r="E2668" s="70" t="s">
        <v>215</v>
      </c>
      <c r="F2668" s="70" t="s">
        <v>981</v>
      </c>
      <c r="G2668" s="70" t="s">
        <v>1299</v>
      </c>
      <c r="H2668" s="70" t="s">
        <v>464</v>
      </c>
      <c r="I2668" s="70" t="s">
        <v>24</v>
      </c>
      <c r="J2668">
        <v>0.3</v>
      </c>
      <c r="K2668">
        <v>0</v>
      </c>
      <c r="L2668">
        <v>16</v>
      </c>
      <c r="M2668">
        <v>0</v>
      </c>
      <c r="N2668">
        <v>0</v>
      </c>
      <c r="O2668">
        <v>1</v>
      </c>
      <c r="P2668" s="70" t="s">
        <v>553</v>
      </c>
      <c r="Q2668">
        <v>0</v>
      </c>
      <c r="R2668">
        <v>0</v>
      </c>
    </row>
    <row r="2669" spans="1:18" x14ac:dyDescent="0.25">
      <c r="A2669">
        <v>2673</v>
      </c>
      <c r="B2669" s="31" t="s">
        <v>9530</v>
      </c>
      <c r="C2669" s="70" t="s">
        <v>5271</v>
      </c>
      <c r="D2669" s="70" t="s">
        <v>214</v>
      </c>
      <c r="E2669" s="70" t="s">
        <v>215</v>
      </c>
      <c r="F2669" s="70" t="s">
        <v>992</v>
      </c>
      <c r="G2669" s="70" t="s">
        <v>1299</v>
      </c>
      <c r="H2669" s="70" t="s">
        <v>87</v>
      </c>
      <c r="I2669" s="70" t="s">
        <v>24</v>
      </c>
      <c r="J2669">
        <v>0.18</v>
      </c>
      <c r="K2669">
        <v>5.4000000000000001E-4</v>
      </c>
      <c r="L2669">
        <v>20</v>
      </c>
      <c r="M2669">
        <v>0</v>
      </c>
      <c r="N2669">
        <v>0</v>
      </c>
      <c r="O2669">
        <v>1</v>
      </c>
      <c r="P2669" s="70" t="s">
        <v>553</v>
      </c>
      <c r="Q2669">
        <v>0</v>
      </c>
      <c r="R2669">
        <v>0</v>
      </c>
    </row>
    <row r="2670" spans="1:18" x14ac:dyDescent="0.25">
      <c r="A2670">
        <v>2674</v>
      </c>
      <c r="B2670" s="31" t="s">
        <v>9531</v>
      </c>
      <c r="C2670" s="70" t="s">
        <v>5272</v>
      </c>
      <c r="D2670" s="70" t="s">
        <v>53</v>
      </c>
      <c r="E2670" s="70" t="s">
        <v>2434</v>
      </c>
      <c r="F2670" s="70" t="s">
        <v>4145</v>
      </c>
      <c r="G2670" s="70" t="s">
        <v>5260</v>
      </c>
      <c r="H2670" s="70" t="s">
        <v>1692</v>
      </c>
      <c r="I2670" s="70" t="s">
        <v>24</v>
      </c>
      <c r="J2670">
        <v>1.4999999999999999E-2</v>
      </c>
      <c r="K2670">
        <v>0</v>
      </c>
      <c r="L2670">
        <v>1500</v>
      </c>
      <c r="M2670">
        <v>0</v>
      </c>
      <c r="N2670">
        <v>0</v>
      </c>
      <c r="O2670">
        <v>1</v>
      </c>
      <c r="P2670" s="70" t="s">
        <v>38</v>
      </c>
      <c r="Q2670">
        <v>0</v>
      </c>
      <c r="R2670">
        <v>0</v>
      </c>
    </row>
    <row r="2671" spans="1:18" x14ac:dyDescent="0.25">
      <c r="A2671">
        <v>2675</v>
      </c>
      <c r="B2671" s="31" t="s">
        <v>9532</v>
      </c>
      <c r="C2671" s="70" t="s">
        <v>5273</v>
      </c>
      <c r="D2671" s="70" t="s">
        <v>881</v>
      </c>
      <c r="E2671" s="70" t="s">
        <v>2552</v>
      </c>
      <c r="F2671" s="70" t="s">
        <v>4189</v>
      </c>
      <c r="G2671" s="70" t="s">
        <v>35</v>
      </c>
      <c r="H2671" s="70" t="s">
        <v>23</v>
      </c>
      <c r="I2671" s="70" t="s">
        <v>24</v>
      </c>
      <c r="J2671">
        <v>3</v>
      </c>
      <c r="K2671">
        <v>5.0000000000000001E-3</v>
      </c>
      <c r="L2671">
        <v>1</v>
      </c>
      <c r="M2671">
        <v>0</v>
      </c>
      <c r="N2671">
        <v>0</v>
      </c>
      <c r="O2671">
        <v>1</v>
      </c>
      <c r="P2671" s="70" t="s">
        <v>188</v>
      </c>
      <c r="Q2671">
        <v>0</v>
      </c>
      <c r="R2671">
        <v>0</v>
      </c>
    </row>
    <row r="2672" spans="1:18" x14ac:dyDescent="0.25">
      <c r="A2672">
        <v>2676</v>
      </c>
      <c r="B2672" s="31" t="s">
        <v>9533</v>
      </c>
      <c r="C2672" s="70" t="s">
        <v>5274</v>
      </c>
      <c r="D2672" s="70" t="s">
        <v>28</v>
      </c>
      <c r="E2672" s="70" t="s">
        <v>2445</v>
      </c>
      <c r="F2672" s="70" t="s">
        <v>2446</v>
      </c>
      <c r="G2672" s="70" t="s">
        <v>345</v>
      </c>
      <c r="H2672" s="70" t="s">
        <v>23</v>
      </c>
      <c r="I2672" s="70" t="s">
        <v>24</v>
      </c>
      <c r="J2672">
        <v>0.64</v>
      </c>
      <c r="K2672">
        <v>2E-3</v>
      </c>
      <c r="L2672">
        <v>1</v>
      </c>
      <c r="M2672">
        <v>0</v>
      </c>
      <c r="N2672">
        <v>0</v>
      </c>
      <c r="O2672">
        <v>0</v>
      </c>
      <c r="P2672" s="70" t="s">
        <v>4116</v>
      </c>
      <c r="Q2672">
        <v>0</v>
      </c>
      <c r="R2672">
        <v>0</v>
      </c>
    </row>
    <row r="2673" spans="1:18" x14ac:dyDescent="0.25">
      <c r="A2673">
        <v>2677</v>
      </c>
      <c r="B2673" s="31" t="s">
        <v>9534</v>
      </c>
      <c r="C2673" s="70" t="s">
        <v>1714</v>
      </c>
      <c r="D2673" s="70" t="s">
        <v>31</v>
      </c>
      <c r="E2673" s="70" t="s">
        <v>2377</v>
      </c>
      <c r="F2673" s="70" t="s">
        <v>2378</v>
      </c>
      <c r="G2673" s="70" t="s">
        <v>4048</v>
      </c>
      <c r="H2673" s="70" t="s">
        <v>29</v>
      </c>
      <c r="I2673" s="70" t="s">
        <v>29</v>
      </c>
      <c r="J2673">
        <v>1</v>
      </c>
      <c r="K2673">
        <v>1E-3</v>
      </c>
      <c r="L2673">
        <v>1</v>
      </c>
      <c r="M2673">
        <v>0</v>
      </c>
      <c r="N2673">
        <v>0</v>
      </c>
      <c r="O2673">
        <v>1</v>
      </c>
      <c r="P2673" s="70" t="s">
        <v>32</v>
      </c>
      <c r="Q2673">
        <v>0</v>
      </c>
      <c r="R2673">
        <v>0</v>
      </c>
    </row>
    <row r="2674" spans="1:18" x14ac:dyDescent="0.25">
      <c r="A2674">
        <v>2678</v>
      </c>
      <c r="B2674" s="31" t="s">
        <v>9535</v>
      </c>
      <c r="C2674" s="70" t="s">
        <v>5275</v>
      </c>
      <c r="D2674" s="70" t="s">
        <v>881</v>
      </c>
      <c r="E2674" s="70" t="s">
        <v>2437</v>
      </c>
      <c r="F2674" s="70" t="s">
        <v>2381</v>
      </c>
      <c r="G2674" s="70" t="s">
        <v>1679</v>
      </c>
      <c r="H2674" s="70" t="s">
        <v>23</v>
      </c>
      <c r="I2674" s="70" t="s">
        <v>24</v>
      </c>
      <c r="J2674">
        <v>0.13</v>
      </c>
      <c r="K2674">
        <v>9.6000000000000002E-4</v>
      </c>
      <c r="L2674">
        <v>1</v>
      </c>
      <c r="M2674">
        <v>0</v>
      </c>
      <c r="N2674">
        <v>0</v>
      </c>
      <c r="O2674">
        <v>1</v>
      </c>
      <c r="P2674" s="70" t="s">
        <v>882</v>
      </c>
      <c r="Q2674">
        <v>0</v>
      </c>
      <c r="R2674">
        <v>0</v>
      </c>
    </row>
    <row r="2675" spans="1:18" x14ac:dyDescent="0.25">
      <c r="A2675">
        <v>2679</v>
      </c>
      <c r="B2675" s="31" t="s">
        <v>9536</v>
      </c>
      <c r="C2675" s="70" t="s">
        <v>1715</v>
      </c>
      <c r="D2675" s="70" t="s">
        <v>31</v>
      </c>
      <c r="E2675" s="70" t="s">
        <v>2377</v>
      </c>
      <c r="F2675" s="70" t="s">
        <v>2378</v>
      </c>
      <c r="G2675" s="70" t="s">
        <v>4048</v>
      </c>
      <c r="H2675" s="70" t="s">
        <v>29</v>
      </c>
      <c r="I2675" s="70" t="s">
        <v>29</v>
      </c>
      <c r="J2675">
        <v>1</v>
      </c>
      <c r="K2675">
        <v>1E-3</v>
      </c>
      <c r="L2675">
        <v>1</v>
      </c>
      <c r="M2675">
        <v>0</v>
      </c>
      <c r="N2675">
        <v>0</v>
      </c>
      <c r="O2675">
        <v>0</v>
      </c>
      <c r="P2675" s="70" t="s">
        <v>32</v>
      </c>
      <c r="Q2675">
        <v>0</v>
      </c>
      <c r="R2675">
        <v>0</v>
      </c>
    </row>
    <row r="2676" spans="1:18" x14ac:dyDescent="0.25">
      <c r="A2676">
        <v>2680</v>
      </c>
      <c r="B2676" s="31" t="s">
        <v>9537</v>
      </c>
      <c r="C2676" s="70" t="s">
        <v>6530</v>
      </c>
      <c r="D2676" s="70" t="s">
        <v>881</v>
      </c>
      <c r="E2676" s="70" t="s">
        <v>2549</v>
      </c>
      <c r="F2676" s="70" t="s">
        <v>4806</v>
      </c>
      <c r="G2676" s="70" t="s">
        <v>35</v>
      </c>
      <c r="H2676" s="70" t="s">
        <v>23</v>
      </c>
      <c r="I2676" s="70" t="s">
        <v>24</v>
      </c>
      <c r="J2676">
        <v>3</v>
      </c>
      <c r="K2676">
        <v>5.0000000000000001E-3</v>
      </c>
      <c r="L2676">
        <v>1</v>
      </c>
      <c r="M2676">
        <v>0</v>
      </c>
      <c r="N2676">
        <v>0</v>
      </c>
      <c r="O2676">
        <v>1</v>
      </c>
      <c r="P2676" s="70" t="s">
        <v>188</v>
      </c>
      <c r="Q2676">
        <v>0</v>
      </c>
      <c r="R2676">
        <v>0</v>
      </c>
    </row>
    <row r="2677" spans="1:18" x14ac:dyDescent="0.25">
      <c r="A2677">
        <v>2681</v>
      </c>
      <c r="B2677" s="31" t="s">
        <v>9538</v>
      </c>
      <c r="C2677" s="70" t="s">
        <v>5276</v>
      </c>
      <c r="D2677" s="70" t="s">
        <v>39</v>
      </c>
      <c r="E2677" s="70" t="s">
        <v>2386</v>
      </c>
      <c r="F2677" s="70" t="s">
        <v>5277</v>
      </c>
      <c r="G2677" s="70" t="s">
        <v>5278</v>
      </c>
      <c r="H2677" s="70" t="s">
        <v>145</v>
      </c>
      <c r="I2677" s="70" t="s">
        <v>24</v>
      </c>
      <c r="J2677">
        <v>0.75</v>
      </c>
      <c r="K2677">
        <v>1E-3</v>
      </c>
      <c r="L2677">
        <v>6</v>
      </c>
      <c r="M2677">
        <v>0</v>
      </c>
      <c r="N2677">
        <v>0</v>
      </c>
      <c r="O2677">
        <v>1</v>
      </c>
      <c r="P2677" s="70" t="s">
        <v>336</v>
      </c>
      <c r="Q2677">
        <v>0</v>
      </c>
      <c r="R2677">
        <v>0</v>
      </c>
    </row>
    <row r="2678" spans="1:18" x14ac:dyDescent="0.25">
      <c r="A2678">
        <v>2682</v>
      </c>
      <c r="B2678" s="31" t="s">
        <v>9539</v>
      </c>
      <c r="C2678" s="70" t="s">
        <v>1716</v>
      </c>
      <c r="D2678" s="70" t="s">
        <v>214</v>
      </c>
      <c r="E2678" s="70" t="s">
        <v>215</v>
      </c>
      <c r="F2678" s="70" t="s">
        <v>992</v>
      </c>
      <c r="G2678" s="70" t="s">
        <v>1717</v>
      </c>
      <c r="H2678" s="70" t="s">
        <v>222</v>
      </c>
      <c r="I2678" s="70" t="s">
        <v>24</v>
      </c>
      <c r="J2678">
        <v>0.12</v>
      </c>
      <c r="K2678">
        <v>0</v>
      </c>
      <c r="L2678">
        <v>24</v>
      </c>
      <c r="M2678">
        <v>0</v>
      </c>
      <c r="N2678">
        <v>0</v>
      </c>
      <c r="O2678">
        <v>1</v>
      </c>
      <c r="P2678" s="70" t="s">
        <v>336</v>
      </c>
      <c r="Q2678">
        <v>0</v>
      </c>
      <c r="R2678">
        <v>0</v>
      </c>
    </row>
    <row r="2679" spans="1:18" x14ac:dyDescent="0.25">
      <c r="A2679">
        <v>2683</v>
      </c>
      <c r="B2679" s="31" t="s">
        <v>9540</v>
      </c>
      <c r="C2679" s="70" t="s">
        <v>11981</v>
      </c>
      <c r="D2679" s="70" t="s">
        <v>21</v>
      </c>
      <c r="E2679" s="70" t="s">
        <v>2432</v>
      </c>
      <c r="F2679" s="70" t="s">
        <v>4072</v>
      </c>
      <c r="G2679" s="70" t="s">
        <v>203</v>
      </c>
      <c r="H2679" s="70" t="s">
        <v>29</v>
      </c>
      <c r="I2679" s="70" t="s">
        <v>29</v>
      </c>
      <c r="J2679">
        <v>1</v>
      </c>
      <c r="K2679">
        <v>1E-3</v>
      </c>
      <c r="L2679">
        <v>1</v>
      </c>
      <c r="M2679">
        <v>0</v>
      </c>
      <c r="N2679">
        <v>0</v>
      </c>
      <c r="O2679">
        <v>1</v>
      </c>
      <c r="P2679" s="70" t="s">
        <v>25</v>
      </c>
      <c r="Q2679">
        <v>0</v>
      </c>
      <c r="R2679">
        <v>0</v>
      </c>
    </row>
    <row r="2680" spans="1:18" x14ac:dyDescent="0.25">
      <c r="A2680">
        <v>2684</v>
      </c>
      <c r="B2680" s="31" t="s">
        <v>9541</v>
      </c>
      <c r="C2680" s="70" t="s">
        <v>1718</v>
      </c>
      <c r="D2680" s="70" t="s">
        <v>166</v>
      </c>
      <c r="E2680" s="70" t="s">
        <v>4255</v>
      </c>
      <c r="F2680" s="70" t="s">
        <v>4341</v>
      </c>
      <c r="G2680" s="70" t="s">
        <v>1719</v>
      </c>
      <c r="H2680" s="70" t="s">
        <v>590</v>
      </c>
      <c r="I2680" s="70" t="s">
        <v>24</v>
      </c>
      <c r="J2680">
        <v>0.28599999999999998</v>
      </c>
      <c r="K2680">
        <v>1E-3</v>
      </c>
      <c r="L2680">
        <v>14</v>
      </c>
      <c r="M2680">
        <v>0</v>
      </c>
      <c r="N2680">
        <v>0</v>
      </c>
      <c r="O2680">
        <v>1</v>
      </c>
      <c r="P2680" s="70" t="s">
        <v>91</v>
      </c>
      <c r="Q2680">
        <v>0</v>
      </c>
      <c r="R2680">
        <v>0</v>
      </c>
    </row>
    <row r="2681" spans="1:18" x14ac:dyDescent="0.25">
      <c r="A2681">
        <v>2685</v>
      </c>
      <c r="B2681" s="31" t="s">
        <v>9542</v>
      </c>
      <c r="C2681" s="70" t="s">
        <v>5279</v>
      </c>
      <c r="D2681" s="70" t="s">
        <v>39</v>
      </c>
      <c r="E2681" s="70" t="s">
        <v>2456</v>
      </c>
      <c r="F2681" s="70" t="s">
        <v>4157</v>
      </c>
      <c r="G2681" s="70" t="s">
        <v>1720</v>
      </c>
      <c r="H2681" s="70" t="s">
        <v>59</v>
      </c>
      <c r="I2681" s="70" t="s">
        <v>24</v>
      </c>
      <c r="J2681">
        <v>1.05</v>
      </c>
      <c r="K2681">
        <v>2.23975E-3</v>
      </c>
      <c r="L2681">
        <v>12</v>
      </c>
      <c r="M2681">
        <v>0</v>
      </c>
      <c r="N2681">
        <v>0</v>
      </c>
      <c r="O2681">
        <v>1</v>
      </c>
      <c r="P2681" s="70" t="s">
        <v>336</v>
      </c>
      <c r="Q2681">
        <v>0</v>
      </c>
      <c r="R2681">
        <v>0</v>
      </c>
    </row>
    <row r="2682" spans="1:18" x14ac:dyDescent="0.25">
      <c r="A2682">
        <v>2686</v>
      </c>
      <c r="B2682" s="31" t="s">
        <v>9543</v>
      </c>
      <c r="C2682" s="70" t="s">
        <v>5280</v>
      </c>
      <c r="D2682" s="70" t="s">
        <v>39</v>
      </c>
      <c r="E2682" s="70" t="s">
        <v>2456</v>
      </c>
      <c r="F2682" s="70" t="s">
        <v>4157</v>
      </c>
      <c r="G2682" s="70" t="s">
        <v>1720</v>
      </c>
      <c r="H2682" s="70" t="s">
        <v>59</v>
      </c>
      <c r="I2682" s="70" t="s">
        <v>24</v>
      </c>
      <c r="J2682">
        <v>0.75</v>
      </c>
      <c r="K2682">
        <v>2.23975E-3</v>
      </c>
      <c r="L2682">
        <v>12</v>
      </c>
      <c r="M2682">
        <v>0</v>
      </c>
      <c r="N2682">
        <v>0</v>
      </c>
      <c r="O2682">
        <v>1</v>
      </c>
      <c r="P2682" s="70" t="s">
        <v>336</v>
      </c>
      <c r="Q2682">
        <v>0</v>
      </c>
      <c r="R2682">
        <v>0</v>
      </c>
    </row>
    <row r="2683" spans="1:18" x14ac:dyDescent="0.25">
      <c r="A2683">
        <v>2687</v>
      </c>
      <c r="B2683" s="31" t="s">
        <v>9544</v>
      </c>
      <c r="C2683" s="70" t="s">
        <v>5281</v>
      </c>
      <c r="D2683" s="70" t="s">
        <v>39</v>
      </c>
      <c r="E2683" s="70" t="s">
        <v>2456</v>
      </c>
      <c r="F2683" s="70" t="s">
        <v>4157</v>
      </c>
      <c r="G2683" s="70" t="s">
        <v>1720</v>
      </c>
      <c r="H2683" s="70" t="s">
        <v>59</v>
      </c>
      <c r="I2683" s="70" t="s">
        <v>24</v>
      </c>
      <c r="J2683">
        <v>0.75</v>
      </c>
      <c r="K2683">
        <v>2.23975E-3</v>
      </c>
      <c r="L2683">
        <v>12</v>
      </c>
      <c r="M2683">
        <v>0</v>
      </c>
      <c r="N2683">
        <v>0</v>
      </c>
      <c r="O2683">
        <v>1</v>
      </c>
      <c r="P2683" s="70" t="s">
        <v>336</v>
      </c>
      <c r="Q2683">
        <v>0</v>
      </c>
      <c r="R2683">
        <v>0</v>
      </c>
    </row>
    <row r="2684" spans="1:18" x14ac:dyDescent="0.25">
      <c r="A2684">
        <v>2688</v>
      </c>
      <c r="B2684" s="31" t="s">
        <v>9545</v>
      </c>
      <c r="C2684" s="70" t="s">
        <v>5282</v>
      </c>
      <c r="D2684" s="70" t="s">
        <v>39</v>
      </c>
      <c r="E2684" s="70" t="s">
        <v>2386</v>
      </c>
      <c r="F2684" s="70" t="s">
        <v>5283</v>
      </c>
      <c r="G2684" s="70" t="s">
        <v>1720</v>
      </c>
      <c r="H2684" s="70" t="s">
        <v>59</v>
      </c>
      <c r="I2684" s="70" t="s">
        <v>24</v>
      </c>
      <c r="J2684">
        <v>0.75</v>
      </c>
      <c r="K2684">
        <v>1E-3</v>
      </c>
      <c r="L2684">
        <v>12</v>
      </c>
      <c r="M2684">
        <v>0</v>
      </c>
      <c r="N2684">
        <v>0</v>
      </c>
      <c r="O2684">
        <v>1</v>
      </c>
      <c r="P2684" s="70" t="s">
        <v>336</v>
      </c>
      <c r="Q2684">
        <v>0</v>
      </c>
      <c r="R2684">
        <v>0</v>
      </c>
    </row>
    <row r="2685" spans="1:18" x14ac:dyDescent="0.25">
      <c r="A2685">
        <v>2689</v>
      </c>
      <c r="B2685" s="31" t="s">
        <v>9546</v>
      </c>
      <c r="C2685" s="70" t="s">
        <v>5284</v>
      </c>
      <c r="D2685" s="70" t="s">
        <v>39</v>
      </c>
      <c r="E2685" s="70" t="s">
        <v>2386</v>
      </c>
      <c r="F2685" s="70" t="s">
        <v>5283</v>
      </c>
      <c r="G2685" s="70" t="s">
        <v>1720</v>
      </c>
      <c r="H2685" s="70" t="s">
        <v>59</v>
      </c>
      <c r="I2685" s="70" t="s">
        <v>24</v>
      </c>
      <c r="J2685">
        <v>0.75</v>
      </c>
      <c r="K2685">
        <v>1E-3</v>
      </c>
      <c r="L2685">
        <v>12</v>
      </c>
      <c r="M2685">
        <v>0</v>
      </c>
      <c r="N2685">
        <v>0</v>
      </c>
      <c r="O2685">
        <v>1</v>
      </c>
      <c r="P2685" s="70" t="s">
        <v>336</v>
      </c>
      <c r="Q2685">
        <v>0</v>
      </c>
      <c r="R2685">
        <v>0</v>
      </c>
    </row>
    <row r="2686" spans="1:18" x14ac:dyDescent="0.25">
      <c r="A2686">
        <v>2690</v>
      </c>
      <c r="B2686" s="31" t="s">
        <v>9547</v>
      </c>
      <c r="C2686" s="70" t="s">
        <v>1721</v>
      </c>
      <c r="D2686" s="70" t="s">
        <v>39</v>
      </c>
      <c r="E2686" s="70" t="s">
        <v>2456</v>
      </c>
      <c r="F2686" s="70" t="s">
        <v>4157</v>
      </c>
      <c r="G2686" s="70" t="s">
        <v>1722</v>
      </c>
      <c r="H2686" s="70" t="s">
        <v>59</v>
      </c>
      <c r="I2686" s="70" t="s">
        <v>24</v>
      </c>
      <c r="J2686">
        <v>0.75</v>
      </c>
      <c r="K2686">
        <v>2E-3</v>
      </c>
      <c r="L2686">
        <v>12</v>
      </c>
      <c r="M2686">
        <v>0</v>
      </c>
      <c r="N2686">
        <v>0</v>
      </c>
      <c r="O2686">
        <v>1</v>
      </c>
      <c r="P2686" s="70" t="s">
        <v>336</v>
      </c>
      <c r="Q2686">
        <v>0</v>
      </c>
      <c r="R2686">
        <v>0</v>
      </c>
    </row>
    <row r="2687" spans="1:18" x14ac:dyDescent="0.25">
      <c r="A2687">
        <v>2691</v>
      </c>
      <c r="B2687" s="31" t="s">
        <v>9548</v>
      </c>
      <c r="C2687" s="70" t="s">
        <v>3498</v>
      </c>
      <c r="D2687" s="70" t="s">
        <v>209</v>
      </c>
      <c r="E2687" s="70" t="s">
        <v>4279</v>
      </c>
      <c r="F2687" s="70" t="s">
        <v>4693</v>
      </c>
      <c r="G2687" s="70" t="s">
        <v>1719</v>
      </c>
      <c r="H2687" s="70" t="s">
        <v>124</v>
      </c>
      <c r="I2687" s="70" t="s">
        <v>24</v>
      </c>
      <c r="J2687">
        <v>0.09</v>
      </c>
      <c r="K2687">
        <v>0</v>
      </c>
      <c r="L2687">
        <v>36</v>
      </c>
      <c r="M2687">
        <v>0</v>
      </c>
      <c r="N2687">
        <v>0</v>
      </c>
      <c r="O2687">
        <v>1</v>
      </c>
      <c r="P2687" s="70" t="s">
        <v>91</v>
      </c>
      <c r="Q2687">
        <v>0</v>
      </c>
      <c r="R2687">
        <v>0</v>
      </c>
    </row>
    <row r="2688" spans="1:18" x14ac:dyDescent="0.25">
      <c r="A2688">
        <v>2692</v>
      </c>
      <c r="B2688" s="31" t="s">
        <v>9549</v>
      </c>
      <c r="C2688" s="70" t="s">
        <v>3283</v>
      </c>
      <c r="D2688" s="70" t="s">
        <v>209</v>
      </c>
      <c r="E2688" s="70" t="s">
        <v>4279</v>
      </c>
      <c r="F2688" s="70" t="s">
        <v>4693</v>
      </c>
      <c r="G2688" s="70" t="s">
        <v>1719</v>
      </c>
      <c r="H2688" s="70" t="s">
        <v>124</v>
      </c>
      <c r="I2688" s="70" t="s">
        <v>24</v>
      </c>
      <c r="J2688">
        <v>0.09</v>
      </c>
      <c r="K2688">
        <v>0</v>
      </c>
      <c r="L2688">
        <v>36</v>
      </c>
      <c r="M2688">
        <v>0</v>
      </c>
      <c r="N2688">
        <v>0</v>
      </c>
      <c r="O2688">
        <v>1</v>
      </c>
      <c r="P2688" s="70" t="s">
        <v>91</v>
      </c>
      <c r="Q2688">
        <v>0</v>
      </c>
      <c r="R2688">
        <v>0</v>
      </c>
    </row>
    <row r="2689" spans="1:18" x14ac:dyDescent="0.25">
      <c r="A2689">
        <v>2693</v>
      </c>
      <c r="B2689" s="31" t="s">
        <v>9550</v>
      </c>
      <c r="C2689" s="70" t="s">
        <v>3337</v>
      </c>
      <c r="D2689" s="70" t="s">
        <v>209</v>
      </c>
      <c r="E2689" s="70" t="s">
        <v>4279</v>
      </c>
      <c r="F2689" s="70" t="s">
        <v>4693</v>
      </c>
      <c r="G2689" s="70" t="s">
        <v>1719</v>
      </c>
      <c r="H2689" s="70" t="s">
        <v>124</v>
      </c>
      <c r="I2689" s="70" t="s">
        <v>24</v>
      </c>
      <c r="J2689">
        <v>0.09</v>
      </c>
      <c r="K2689">
        <v>8.0000000000000002E-3</v>
      </c>
      <c r="L2689">
        <v>36</v>
      </c>
      <c r="M2689">
        <v>0</v>
      </c>
      <c r="N2689">
        <v>0</v>
      </c>
      <c r="O2689">
        <v>1</v>
      </c>
      <c r="P2689" s="70" t="s">
        <v>91</v>
      </c>
      <c r="Q2689">
        <v>0</v>
      </c>
      <c r="R2689">
        <v>0</v>
      </c>
    </row>
    <row r="2690" spans="1:18" x14ac:dyDescent="0.25">
      <c r="A2690">
        <v>2694</v>
      </c>
      <c r="B2690" s="31" t="s">
        <v>9551</v>
      </c>
      <c r="C2690" s="70" t="s">
        <v>1723</v>
      </c>
      <c r="D2690" s="70" t="s">
        <v>209</v>
      </c>
      <c r="E2690" s="70" t="s">
        <v>4279</v>
      </c>
      <c r="F2690" s="70" t="s">
        <v>4693</v>
      </c>
      <c r="G2690" s="70" t="s">
        <v>1719</v>
      </c>
      <c r="H2690" s="70" t="s">
        <v>307</v>
      </c>
      <c r="I2690" s="70" t="s">
        <v>24</v>
      </c>
      <c r="J2690">
        <v>0.12</v>
      </c>
      <c r="K2690">
        <v>1E-3</v>
      </c>
      <c r="L2690">
        <v>18</v>
      </c>
      <c r="M2690">
        <v>0</v>
      </c>
      <c r="N2690">
        <v>0</v>
      </c>
      <c r="O2690">
        <v>1</v>
      </c>
      <c r="P2690" s="70" t="s">
        <v>91</v>
      </c>
      <c r="Q2690">
        <v>0</v>
      </c>
      <c r="R2690">
        <v>0</v>
      </c>
    </row>
    <row r="2691" spans="1:18" x14ac:dyDescent="0.25">
      <c r="A2691">
        <v>2695</v>
      </c>
      <c r="B2691" s="31" t="s">
        <v>9552</v>
      </c>
      <c r="C2691" s="70" t="s">
        <v>3549</v>
      </c>
      <c r="D2691" s="70" t="s">
        <v>209</v>
      </c>
      <c r="E2691" s="70" t="s">
        <v>4279</v>
      </c>
      <c r="F2691" s="70" t="s">
        <v>4693</v>
      </c>
      <c r="G2691" s="70" t="s">
        <v>1719</v>
      </c>
      <c r="H2691" s="70" t="s">
        <v>493</v>
      </c>
      <c r="I2691" s="70" t="s">
        <v>24</v>
      </c>
      <c r="J2691">
        <v>0.12</v>
      </c>
      <c r="K2691">
        <v>1E-3</v>
      </c>
      <c r="L2691">
        <v>18</v>
      </c>
      <c r="M2691">
        <v>0</v>
      </c>
      <c r="N2691">
        <v>0</v>
      </c>
      <c r="O2691">
        <v>1</v>
      </c>
      <c r="P2691" s="70" t="s">
        <v>91</v>
      </c>
      <c r="Q2691">
        <v>0</v>
      </c>
      <c r="R2691">
        <v>0</v>
      </c>
    </row>
    <row r="2692" spans="1:18" x14ac:dyDescent="0.25">
      <c r="A2692">
        <v>2696</v>
      </c>
      <c r="B2692" s="31" t="s">
        <v>9553</v>
      </c>
      <c r="C2692" s="70" t="s">
        <v>3451</v>
      </c>
      <c r="D2692" s="70" t="s">
        <v>209</v>
      </c>
      <c r="E2692" s="70" t="s">
        <v>4279</v>
      </c>
      <c r="F2692" s="70" t="s">
        <v>4693</v>
      </c>
      <c r="G2692" s="70" t="s">
        <v>1719</v>
      </c>
      <c r="H2692" s="70" t="s">
        <v>244</v>
      </c>
      <c r="I2692" s="70" t="s">
        <v>24</v>
      </c>
      <c r="J2692">
        <v>0.09</v>
      </c>
      <c r="K2692">
        <v>0</v>
      </c>
      <c r="L2692">
        <v>36</v>
      </c>
      <c r="M2692">
        <v>0</v>
      </c>
      <c r="N2692">
        <v>0</v>
      </c>
      <c r="O2692">
        <v>1</v>
      </c>
      <c r="P2692" s="70" t="s">
        <v>91</v>
      </c>
      <c r="Q2692">
        <v>0</v>
      </c>
      <c r="R2692">
        <v>0</v>
      </c>
    </row>
    <row r="2693" spans="1:18" x14ac:dyDescent="0.25">
      <c r="A2693">
        <v>2697</v>
      </c>
      <c r="B2693" s="31" t="s">
        <v>9554</v>
      </c>
      <c r="C2693" s="70" t="s">
        <v>1724</v>
      </c>
      <c r="D2693" s="70" t="s">
        <v>166</v>
      </c>
      <c r="E2693" s="70" t="s">
        <v>4488</v>
      </c>
      <c r="F2693" s="70" t="s">
        <v>4520</v>
      </c>
      <c r="G2693" s="70" t="s">
        <v>1719</v>
      </c>
      <c r="H2693" s="70" t="s">
        <v>87</v>
      </c>
      <c r="I2693" s="70" t="s">
        <v>24</v>
      </c>
      <c r="J2693">
        <v>0.2</v>
      </c>
      <c r="K2693">
        <v>1E-3</v>
      </c>
      <c r="L2693">
        <v>20</v>
      </c>
      <c r="M2693">
        <v>0</v>
      </c>
      <c r="N2693">
        <v>0</v>
      </c>
      <c r="O2693">
        <v>1</v>
      </c>
      <c r="P2693" s="70" t="s">
        <v>91</v>
      </c>
      <c r="Q2693">
        <v>0</v>
      </c>
      <c r="R2693">
        <v>0</v>
      </c>
    </row>
    <row r="2694" spans="1:18" x14ac:dyDescent="0.25">
      <c r="A2694">
        <v>2698</v>
      </c>
      <c r="B2694" s="31" t="s">
        <v>9555</v>
      </c>
      <c r="C2694" s="70" t="s">
        <v>1725</v>
      </c>
      <c r="D2694" s="70" t="s">
        <v>166</v>
      </c>
      <c r="E2694" s="70" t="s">
        <v>4488</v>
      </c>
      <c r="F2694" s="70" t="s">
        <v>4520</v>
      </c>
      <c r="G2694" s="70" t="s">
        <v>1719</v>
      </c>
      <c r="H2694" s="70" t="s">
        <v>87</v>
      </c>
      <c r="I2694" s="70" t="s">
        <v>24</v>
      </c>
      <c r="J2694">
        <v>0.2</v>
      </c>
      <c r="K2694">
        <v>1E-3</v>
      </c>
      <c r="L2694">
        <v>20</v>
      </c>
      <c r="M2694">
        <v>0</v>
      </c>
      <c r="N2694">
        <v>0</v>
      </c>
      <c r="O2694">
        <v>1</v>
      </c>
      <c r="P2694" s="70" t="s">
        <v>91</v>
      </c>
      <c r="Q2694">
        <v>0</v>
      </c>
      <c r="R2694">
        <v>0</v>
      </c>
    </row>
    <row r="2695" spans="1:18" x14ac:dyDescent="0.25">
      <c r="A2695">
        <v>2699</v>
      </c>
      <c r="B2695" s="31" t="s">
        <v>9556</v>
      </c>
      <c r="C2695" s="70" t="s">
        <v>1726</v>
      </c>
      <c r="D2695" s="70" t="s">
        <v>166</v>
      </c>
      <c r="E2695" s="70" t="s">
        <v>4488</v>
      </c>
      <c r="F2695" s="70" t="s">
        <v>4520</v>
      </c>
      <c r="G2695" s="70" t="s">
        <v>1719</v>
      </c>
      <c r="H2695" s="70" t="s">
        <v>87</v>
      </c>
      <c r="I2695" s="70" t="s">
        <v>24</v>
      </c>
      <c r="J2695">
        <v>0.2</v>
      </c>
      <c r="K2695">
        <v>1E-3</v>
      </c>
      <c r="L2695">
        <v>20</v>
      </c>
      <c r="M2695">
        <v>0</v>
      </c>
      <c r="N2695">
        <v>0</v>
      </c>
      <c r="O2695">
        <v>1</v>
      </c>
      <c r="P2695" s="70" t="s">
        <v>91</v>
      </c>
      <c r="Q2695">
        <v>0</v>
      </c>
      <c r="R2695">
        <v>0</v>
      </c>
    </row>
    <row r="2696" spans="1:18" x14ac:dyDescent="0.25">
      <c r="A2696">
        <v>2700</v>
      </c>
      <c r="B2696" s="31" t="s">
        <v>9557</v>
      </c>
      <c r="C2696" s="70" t="s">
        <v>1727</v>
      </c>
      <c r="D2696" s="70" t="s">
        <v>166</v>
      </c>
      <c r="E2696" s="70" t="s">
        <v>4488</v>
      </c>
      <c r="F2696" s="70" t="s">
        <v>4520</v>
      </c>
      <c r="G2696" s="70" t="s">
        <v>1719</v>
      </c>
      <c r="H2696" s="70" t="s">
        <v>87</v>
      </c>
      <c r="I2696" s="70" t="s">
        <v>24</v>
      </c>
      <c r="J2696">
        <v>0.2</v>
      </c>
      <c r="K2696">
        <v>1E-3</v>
      </c>
      <c r="L2696">
        <v>20</v>
      </c>
      <c r="M2696">
        <v>0</v>
      </c>
      <c r="N2696">
        <v>0</v>
      </c>
      <c r="O2696">
        <v>1</v>
      </c>
      <c r="P2696" s="70" t="s">
        <v>91</v>
      </c>
      <c r="Q2696">
        <v>0</v>
      </c>
      <c r="R2696">
        <v>0</v>
      </c>
    </row>
    <row r="2697" spans="1:18" x14ac:dyDescent="0.25">
      <c r="A2697">
        <v>2701</v>
      </c>
      <c r="B2697" s="31" t="s">
        <v>9558</v>
      </c>
      <c r="C2697" s="70" t="s">
        <v>5285</v>
      </c>
      <c r="D2697" s="70" t="s">
        <v>57</v>
      </c>
      <c r="E2697" s="70" t="s">
        <v>2418</v>
      </c>
      <c r="F2697" s="70" t="s">
        <v>2419</v>
      </c>
      <c r="G2697" s="70" t="s">
        <v>1719</v>
      </c>
      <c r="H2697" s="70" t="s">
        <v>670</v>
      </c>
      <c r="I2697" s="70" t="s">
        <v>24</v>
      </c>
      <c r="J2697">
        <v>0.625</v>
      </c>
      <c r="K2697">
        <v>0</v>
      </c>
      <c r="L2697">
        <v>8</v>
      </c>
      <c r="M2697">
        <v>0</v>
      </c>
      <c r="N2697">
        <v>0</v>
      </c>
      <c r="O2697">
        <v>1</v>
      </c>
      <c r="P2697" s="70" t="s">
        <v>91</v>
      </c>
      <c r="Q2697">
        <v>0</v>
      </c>
      <c r="R2697">
        <v>0</v>
      </c>
    </row>
    <row r="2698" spans="1:18" x14ac:dyDescent="0.25">
      <c r="A2698">
        <v>2702</v>
      </c>
      <c r="B2698" s="31" t="s">
        <v>9559</v>
      </c>
      <c r="C2698" s="70" t="s">
        <v>5286</v>
      </c>
      <c r="D2698" s="70" t="s">
        <v>57</v>
      </c>
      <c r="E2698" s="70" t="s">
        <v>2418</v>
      </c>
      <c r="F2698" s="70" t="s">
        <v>2419</v>
      </c>
      <c r="G2698" s="70" t="s">
        <v>1719</v>
      </c>
      <c r="H2698" s="70" t="s">
        <v>670</v>
      </c>
      <c r="I2698" s="70" t="s">
        <v>24</v>
      </c>
      <c r="J2698">
        <v>1.9E-2</v>
      </c>
      <c r="K2698">
        <v>0</v>
      </c>
      <c r="L2698">
        <v>8</v>
      </c>
      <c r="M2698">
        <v>0</v>
      </c>
      <c r="N2698">
        <v>0</v>
      </c>
      <c r="O2698">
        <v>1</v>
      </c>
      <c r="P2698" s="70" t="s">
        <v>91</v>
      </c>
      <c r="Q2698">
        <v>0</v>
      </c>
      <c r="R2698">
        <v>0</v>
      </c>
    </row>
    <row r="2699" spans="1:18" x14ac:dyDescent="0.25">
      <c r="A2699">
        <v>2703</v>
      </c>
      <c r="B2699" s="31" t="s">
        <v>9560</v>
      </c>
      <c r="C2699" s="70" t="s">
        <v>5287</v>
      </c>
      <c r="D2699" s="70" t="s">
        <v>57</v>
      </c>
      <c r="E2699" s="70" t="s">
        <v>2418</v>
      </c>
      <c r="F2699" s="70" t="s">
        <v>2419</v>
      </c>
      <c r="G2699" s="70" t="s">
        <v>1719</v>
      </c>
      <c r="H2699" s="70" t="s">
        <v>670</v>
      </c>
      <c r="I2699" s="70" t="s">
        <v>24</v>
      </c>
      <c r="J2699">
        <v>0.625</v>
      </c>
      <c r="K2699">
        <v>0</v>
      </c>
      <c r="L2699">
        <v>8</v>
      </c>
      <c r="M2699">
        <v>0</v>
      </c>
      <c r="N2699">
        <v>0</v>
      </c>
      <c r="O2699">
        <v>1</v>
      </c>
      <c r="P2699" s="70" t="s">
        <v>91</v>
      </c>
      <c r="Q2699">
        <v>0</v>
      </c>
      <c r="R2699">
        <v>0</v>
      </c>
    </row>
    <row r="2700" spans="1:18" x14ac:dyDescent="0.25">
      <c r="A2700">
        <v>2704</v>
      </c>
      <c r="B2700" s="31" t="s">
        <v>9561</v>
      </c>
      <c r="C2700" s="70" t="s">
        <v>5288</v>
      </c>
      <c r="D2700" s="70" t="s">
        <v>57</v>
      </c>
      <c r="E2700" s="70" t="s">
        <v>2418</v>
      </c>
      <c r="F2700" s="70" t="s">
        <v>2419</v>
      </c>
      <c r="G2700" s="70" t="s">
        <v>1719</v>
      </c>
      <c r="H2700" s="70" t="s">
        <v>670</v>
      </c>
      <c r="I2700" s="70" t="s">
        <v>24</v>
      </c>
      <c r="J2700">
        <v>0.625</v>
      </c>
      <c r="K2700">
        <v>0</v>
      </c>
      <c r="L2700">
        <v>8</v>
      </c>
      <c r="M2700">
        <v>0</v>
      </c>
      <c r="N2700">
        <v>0</v>
      </c>
      <c r="O2700">
        <v>1</v>
      </c>
      <c r="P2700" s="70" t="s">
        <v>91</v>
      </c>
      <c r="Q2700">
        <v>0</v>
      </c>
      <c r="R2700">
        <v>0</v>
      </c>
    </row>
    <row r="2701" spans="1:18" x14ac:dyDescent="0.25">
      <c r="A2701">
        <v>2705</v>
      </c>
      <c r="B2701" s="31" t="s">
        <v>9562</v>
      </c>
      <c r="C2701" s="70" t="s">
        <v>1728</v>
      </c>
      <c r="D2701" s="70" t="s">
        <v>57</v>
      </c>
      <c r="E2701" s="70" t="s">
        <v>2418</v>
      </c>
      <c r="F2701" s="70" t="s">
        <v>2419</v>
      </c>
      <c r="G2701" s="70" t="s">
        <v>1719</v>
      </c>
      <c r="H2701" s="70" t="s">
        <v>103</v>
      </c>
      <c r="I2701" s="70" t="s">
        <v>24</v>
      </c>
      <c r="J2701">
        <v>1</v>
      </c>
      <c r="K2701">
        <v>1E-3</v>
      </c>
      <c r="L2701">
        <v>12</v>
      </c>
      <c r="M2701">
        <v>0</v>
      </c>
      <c r="N2701">
        <v>0</v>
      </c>
      <c r="O2701">
        <v>1</v>
      </c>
      <c r="P2701" s="70" t="s">
        <v>91</v>
      </c>
      <c r="Q2701">
        <v>0</v>
      </c>
      <c r="R2701">
        <v>0</v>
      </c>
    </row>
    <row r="2702" spans="1:18" x14ac:dyDescent="0.25">
      <c r="A2702">
        <v>2706</v>
      </c>
      <c r="B2702" s="31" t="s">
        <v>9563</v>
      </c>
      <c r="C2702" s="70" t="s">
        <v>1729</v>
      </c>
      <c r="D2702" s="70" t="s">
        <v>57</v>
      </c>
      <c r="E2702" s="70" t="s">
        <v>2418</v>
      </c>
      <c r="F2702" s="70" t="s">
        <v>2419</v>
      </c>
      <c r="G2702" s="70" t="s">
        <v>1719</v>
      </c>
      <c r="H2702" s="70" t="s">
        <v>103</v>
      </c>
      <c r="I2702" s="70" t="s">
        <v>24</v>
      </c>
      <c r="J2702">
        <v>1</v>
      </c>
      <c r="K2702">
        <v>1E-3</v>
      </c>
      <c r="L2702">
        <v>12</v>
      </c>
      <c r="M2702">
        <v>0</v>
      </c>
      <c r="N2702">
        <v>0</v>
      </c>
      <c r="O2702">
        <v>1</v>
      </c>
      <c r="P2702" s="70" t="s">
        <v>91</v>
      </c>
      <c r="Q2702">
        <v>0</v>
      </c>
      <c r="R2702">
        <v>0</v>
      </c>
    </row>
    <row r="2703" spans="1:18" x14ac:dyDescent="0.25">
      <c r="A2703">
        <v>2707</v>
      </c>
      <c r="B2703" s="31" t="s">
        <v>9564</v>
      </c>
      <c r="C2703" s="70" t="s">
        <v>1730</v>
      </c>
      <c r="D2703" s="70" t="s">
        <v>57</v>
      </c>
      <c r="E2703" s="70" t="s">
        <v>2418</v>
      </c>
      <c r="F2703" s="70" t="s">
        <v>2419</v>
      </c>
      <c r="G2703" s="70" t="s">
        <v>1719</v>
      </c>
      <c r="H2703" s="70" t="s">
        <v>103</v>
      </c>
      <c r="I2703" s="70" t="s">
        <v>24</v>
      </c>
      <c r="J2703">
        <v>1</v>
      </c>
      <c r="K2703">
        <v>1E-3</v>
      </c>
      <c r="L2703">
        <v>12</v>
      </c>
      <c r="M2703">
        <v>0</v>
      </c>
      <c r="N2703">
        <v>0</v>
      </c>
      <c r="O2703">
        <v>1</v>
      </c>
      <c r="P2703" s="70" t="s">
        <v>91</v>
      </c>
      <c r="Q2703">
        <v>0</v>
      </c>
      <c r="R2703">
        <v>0</v>
      </c>
    </row>
    <row r="2704" spans="1:18" x14ac:dyDescent="0.25">
      <c r="A2704">
        <v>2708</v>
      </c>
      <c r="B2704" s="31" t="s">
        <v>9565</v>
      </c>
      <c r="C2704" s="70" t="s">
        <v>1731</v>
      </c>
      <c r="D2704" s="70" t="s">
        <v>57</v>
      </c>
      <c r="E2704" s="70" t="s">
        <v>2418</v>
      </c>
      <c r="F2704" s="70" t="s">
        <v>2419</v>
      </c>
      <c r="G2704" s="70" t="s">
        <v>1719</v>
      </c>
      <c r="H2704" s="70" t="s">
        <v>103</v>
      </c>
      <c r="I2704" s="70" t="s">
        <v>24</v>
      </c>
      <c r="J2704">
        <v>1</v>
      </c>
      <c r="K2704">
        <v>1E-3</v>
      </c>
      <c r="L2704">
        <v>12</v>
      </c>
      <c r="M2704">
        <v>0</v>
      </c>
      <c r="N2704">
        <v>0</v>
      </c>
      <c r="O2704">
        <v>1</v>
      </c>
      <c r="P2704" s="70" t="s">
        <v>91</v>
      </c>
      <c r="Q2704">
        <v>0</v>
      </c>
      <c r="R2704">
        <v>0</v>
      </c>
    </row>
    <row r="2705" spans="1:18" x14ac:dyDescent="0.25">
      <c r="A2705">
        <v>2709</v>
      </c>
      <c r="B2705" s="31" t="s">
        <v>9566</v>
      </c>
      <c r="C2705" s="70" t="s">
        <v>5289</v>
      </c>
      <c r="D2705" s="70" t="s">
        <v>39</v>
      </c>
      <c r="E2705" s="70" t="s">
        <v>2386</v>
      </c>
      <c r="F2705" s="70" t="s">
        <v>5283</v>
      </c>
      <c r="G2705" s="70" t="s">
        <v>5290</v>
      </c>
      <c r="H2705" s="70" t="s">
        <v>59</v>
      </c>
      <c r="I2705" s="70" t="s">
        <v>24</v>
      </c>
      <c r="J2705">
        <v>1.1499999999999999</v>
      </c>
      <c r="K2705">
        <v>1E-3</v>
      </c>
      <c r="L2705">
        <v>12</v>
      </c>
      <c r="M2705">
        <v>0</v>
      </c>
      <c r="N2705">
        <v>0</v>
      </c>
      <c r="O2705">
        <v>1</v>
      </c>
      <c r="P2705" s="70" t="s">
        <v>336</v>
      </c>
      <c r="Q2705">
        <v>0</v>
      </c>
      <c r="R2705">
        <v>0</v>
      </c>
    </row>
    <row r="2706" spans="1:18" x14ac:dyDescent="0.25">
      <c r="A2706">
        <v>2710</v>
      </c>
      <c r="B2706" s="31" t="s">
        <v>9567</v>
      </c>
      <c r="C2706" s="70" t="s">
        <v>3163</v>
      </c>
      <c r="D2706" s="70" t="s">
        <v>39</v>
      </c>
      <c r="E2706" s="70" t="s">
        <v>2386</v>
      </c>
      <c r="F2706" s="70" t="s">
        <v>5283</v>
      </c>
      <c r="G2706" s="70" t="s">
        <v>5290</v>
      </c>
      <c r="H2706" s="70" t="s">
        <v>59</v>
      </c>
      <c r="I2706" s="70" t="s">
        <v>24</v>
      </c>
      <c r="J2706">
        <v>1.1499999999999999</v>
      </c>
      <c r="K2706">
        <v>1E-3</v>
      </c>
      <c r="L2706">
        <v>12</v>
      </c>
      <c r="M2706">
        <v>0</v>
      </c>
      <c r="N2706">
        <v>0</v>
      </c>
      <c r="O2706">
        <v>1</v>
      </c>
      <c r="P2706" s="70" t="s">
        <v>336</v>
      </c>
      <c r="Q2706">
        <v>0</v>
      </c>
      <c r="R2706">
        <v>0</v>
      </c>
    </row>
    <row r="2707" spans="1:18" x14ac:dyDescent="0.25">
      <c r="A2707">
        <v>2711</v>
      </c>
      <c r="B2707" s="31" t="s">
        <v>9568</v>
      </c>
      <c r="C2707" s="70" t="s">
        <v>5291</v>
      </c>
      <c r="D2707" s="70" t="s">
        <v>39</v>
      </c>
      <c r="E2707" s="70" t="s">
        <v>2386</v>
      </c>
      <c r="F2707" s="70" t="s">
        <v>5283</v>
      </c>
      <c r="G2707" s="70" t="s">
        <v>5290</v>
      </c>
      <c r="H2707" s="70" t="s">
        <v>59</v>
      </c>
      <c r="I2707" s="70" t="s">
        <v>24</v>
      </c>
      <c r="J2707">
        <v>0.75</v>
      </c>
      <c r="K2707">
        <v>1E-3</v>
      </c>
      <c r="L2707">
        <v>12</v>
      </c>
      <c r="M2707">
        <v>0</v>
      </c>
      <c r="N2707">
        <v>0</v>
      </c>
      <c r="O2707">
        <v>1</v>
      </c>
      <c r="P2707" s="70" t="s">
        <v>336</v>
      </c>
      <c r="Q2707">
        <v>0</v>
      </c>
      <c r="R2707">
        <v>0</v>
      </c>
    </row>
    <row r="2708" spans="1:18" x14ac:dyDescent="0.25">
      <c r="A2708">
        <v>2712</v>
      </c>
      <c r="B2708" s="31" t="s">
        <v>9569</v>
      </c>
      <c r="C2708" s="70" t="s">
        <v>5292</v>
      </c>
      <c r="D2708" s="70" t="s">
        <v>39</v>
      </c>
      <c r="E2708" s="70" t="s">
        <v>2386</v>
      </c>
      <c r="F2708" s="70" t="s">
        <v>5283</v>
      </c>
      <c r="G2708" s="70" t="s">
        <v>5290</v>
      </c>
      <c r="H2708" s="70" t="s">
        <v>59</v>
      </c>
      <c r="I2708" s="70" t="s">
        <v>24</v>
      </c>
      <c r="J2708">
        <v>1.1499999999999999</v>
      </c>
      <c r="K2708">
        <v>1E-3</v>
      </c>
      <c r="L2708">
        <v>12</v>
      </c>
      <c r="M2708">
        <v>0</v>
      </c>
      <c r="N2708">
        <v>0</v>
      </c>
      <c r="O2708">
        <v>1</v>
      </c>
      <c r="P2708" s="70" t="s">
        <v>336</v>
      </c>
      <c r="Q2708">
        <v>0</v>
      </c>
      <c r="R2708">
        <v>0</v>
      </c>
    </row>
    <row r="2709" spans="1:18" x14ac:dyDescent="0.25">
      <c r="A2709">
        <v>2713</v>
      </c>
      <c r="B2709" s="31" t="s">
        <v>9570</v>
      </c>
      <c r="C2709" s="70" t="s">
        <v>5293</v>
      </c>
      <c r="D2709" s="70" t="s">
        <v>39</v>
      </c>
      <c r="E2709" s="70" t="s">
        <v>2386</v>
      </c>
      <c r="F2709" s="70" t="s">
        <v>5283</v>
      </c>
      <c r="G2709" s="70" t="s">
        <v>1732</v>
      </c>
      <c r="H2709" s="70" t="s">
        <v>59</v>
      </c>
      <c r="I2709" s="70" t="s">
        <v>24</v>
      </c>
      <c r="J2709">
        <v>0.75</v>
      </c>
      <c r="K2709">
        <v>1E-3</v>
      </c>
      <c r="L2709">
        <v>12</v>
      </c>
      <c r="M2709">
        <v>0</v>
      </c>
      <c r="N2709">
        <v>0</v>
      </c>
      <c r="O2709">
        <v>1</v>
      </c>
      <c r="P2709" s="70" t="s">
        <v>336</v>
      </c>
      <c r="Q2709">
        <v>0</v>
      </c>
      <c r="R2709">
        <v>0</v>
      </c>
    </row>
    <row r="2710" spans="1:18" x14ac:dyDescent="0.25">
      <c r="A2710">
        <v>2714</v>
      </c>
      <c r="B2710" s="31" t="s">
        <v>9571</v>
      </c>
      <c r="C2710" s="70" t="s">
        <v>5294</v>
      </c>
      <c r="D2710" s="70" t="s">
        <v>39</v>
      </c>
      <c r="E2710" s="70" t="s">
        <v>2386</v>
      </c>
      <c r="F2710" s="70" t="s">
        <v>5283</v>
      </c>
      <c r="G2710" s="70" t="s">
        <v>5295</v>
      </c>
      <c r="H2710" s="70" t="s">
        <v>59</v>
      </c>
      <c r="I2710" s="70" t="s">
        <v>24</v>
      </c>
      <c r="J2710">
        <v>0.75</v>
      </c>
      <c r="K2710">
        <v>1E-3</v>
      </c>
      <c r="L2710">
        <v>12</v>
      </c>
      <c r="M2710">
        <v>0</v>
      </c>
      <c r="N2710">
        <v>0</v>
      </c>
      <c r="O2710">
        <v>1</v>
      </c>
      <c r="P2710" s="70" t="s">
        <v>336</v>
      </c>
      <c r="Q2710">
        <v>0</v>
      </c>
      <c r="R2710">
        <v>0</v>
      </c>
    </row>
    <row r="2711" spans="1:18" x14ac:dyDescent="0.25">
      <c r="A2711">
        <v>2715</v>
      </c>
      <c r="B2711" s="31" t="s">
        <v>9572</v>
      </c>
      <c r="C2711" s="70" t="s">
        <v>5296</v>
      </c>
      <c r="D2711" s="70" t="s">
        <v>39</v>
      </c>
      <c r="E2711" s="70" t="s">
        <v>2386</v>
      </c>
      <c r="F2711" s="70" t="s">
        <v>5283</v>
      </c>
      <c r="G2711" s="70" t="s">
        <v>5295</v>
      </c>
      <c r="H2711" s="70" t="s">
        <v>59</v>
      </c>
      <c r="I2711" s="70" t="s">
        <v>24</v>
      </c>
      <c r="J2711">
        <v>0.75</v>
      </c>
      <c r="K2711">
        <v>1E-3</v>
      </c>
      <c r="L2711">
        <v>12</v>
      </c>
      <c r="M2711">
        <v>0</v>
      </c>
      <c r="N2711">
        <v>0</v>
      </c>
      <c r="O2711">
        <v>1</v>
      </c>
      <c r="P2711" s="70" t="s">
        <v>336</v>
      </c>
      <c r="Q2711">
        <v>0</v>
      </c>
      <c r="R2711">
        <v>0</v>
      </c>
    </row>
    <row r="2712" spans="1:18" x14ac:dyDescent="0.25">
      <c r="A2712">
        <v>2716</v>
      </c>
      <c r="B2712" s="31" t="s">
        <v>9573</v>
      </c>
      <c r="C2712" s="70" t="s">
        <v>5297</v>
      </c>
      <c r="D2712" s="70" t="s">
        <v>39</v>
      </c>
      <c r="E2712" s="70" t="s">
        <v>2386</v>
      </c>
      <c r="F2712" s="70" t="s">
        <v>5283</v>
      </c>
      <c r="G2712" s="70" t="s">
        <v>5295</v>
      </c>
      <c r="H2712" s="70" t="s">
        <v>59</v>
      </c>
      <c r="I2712" s="70" t="s">
        <v>24</v>
      </c>
      <c r="J2712">
        <v>0.75</v>
      </c>
      <c r="K2712">
        <v>1E-3</v>
      </c>
      <c r="L2712">
        <v>12</v>
      </c>
      <c r="M2712">
        <v>0</v>
      </c>
      <c r="N2712">
        <v>0</v>
      </c>
      <c r="O2712">
        <v>1</v>
      </c>
      <c r="P2712" s="70" t="s">
        <v>336</v>
      </c>
      <c r="Q2712">
        <v>0</v>
      </c>
      <c r="R2712">
        <v>0</v>
      </c>
    </row>
    <row r="2713" spans="1:18" x14ac:dyDescent="0.25">
      <c r="A2713">
        <v>2717</v>
      </c>
      <c r="B2713" s="31" t="s">
        <v>9574</v>
      </c>
      <c r="C2713" s="70" t="s">
        <v>1733</v>
      </c>
      <c r="D2713" s="70" t="s">
        <v>39</v>
      </c>
      <c r="E2713" s="70" t="s">
        <v>2386</v>
      </c>
      <c r="F2713" s="70" t="s">
        <v>5283</v>
      </c>
      <c r="G2713" s="70" t="s">
        <v>1734</v>
      </c>
      <c r="H2713" s="70" t="s">
        <v>59</v>
      </c>
      <c r="I2713" s="70" t="s">
        <v>24</v>
      </c>
      <c r="J2713">
        <v>1.133</v>
      </c>
      <c r="K2713">
        <v>1.421E-3</v>
      </c>
      <c r="L2713">
        <v>12</v>
      </c>
      <c r="M2713">
        <v>0</v>
      </c>
      <c r="N2713">
        <v>0</v>
      </c>
      <c r="O2713">
        <v>1</v>
      </c>
      <c r="P2713" s="70" t="s">
        <v>336</v>
      </c>
      <c r="Q2713">
        <v>0</v>
      </c>
      <c r="R2713">
        <v>0</v>
      </c>
    </row>
    <row r="2714" spans="1:18" x14ac:dyDescent="0.25">
      <c r="A2714">
        <v>2718</v>
      </c>
      <c r="B2714" s="31" t="s">
        <v>9575</v>
      </c>
      <c r="C2714" s="70" t="s">
        <v>5298</v>
      </c>
      <c r="D2714" s="70" t="s">
        <v>39</v>
      </c>
      <c r="E2714" s="70" t="s">
        <v>2386</v>
      </c>
      <c r="F2714" s="70" t="s">
        <v>5283</v>
      </c>
      <c r="G2714" s="70" t="s">
        <v>1734</v>
      </c>
      <c r="H2714" s="70" t="s">
        <v>59</v>
      </c>
      <c r="I2714" s="70" t="s">
        <v>24</v>
      </c>
      <c r="J2714">
        <v>1.133</v>
      </c>
      <c r="K2714">
        <v>1E-3</v>
      </c>
      <c r="L2714">
        <v>12</v>
      </c>
      <c r="M2714">
        <v>0</v>
      </c>
      <c r="N2714">
        <v>0</v>
      </c>
      <c r="O2714">
        <v>1</v>
      </c>
      <c r="P2714" s="70" t="s">
        <v>336</v>
      </c>
      <c r="Q2714">
        <v>0</v>
      </c>
      <c r="R2714">
        <v>0</v>
      </c>
    </row>
    <row r="2715" spans="1:18" x14ac:dyDescent="0.25">
      <c r="A2715">
        <v>2719</v>
      </c>
      <c r="B2715" s="31" t="s">
        <v>9576</v>
      </c>
      <c r="C2715" s="70" t="s">
        <v>1735</v>
      </c>
      <c r="D2715" s="70" t="s">
        <v>39</v>
      </c>
      <c r="E2715" s="70" t="s">
        <v>2386</v>
      </c>
      <c r="F2715" s="70" t="s">
        <v>5283</v>
      </c>
      <c r="G2715" s="70" t="s">
        <v>1734</v>
      </c>
      <c r="H2715" s="70" t="s">
        <v>59</v>
      </c>
      <c r="I2715" s="70" t="s">
        <v>24</v>
      </c>
      <c r="J2715">
        <v>1.133</v>
      </c>
      <c r="K2715">
        <v>1.421E-3</v>
      </c>
      <c r="L2715">
        <v>12</v>
      </c>
      <c r="M2715">
        <v>0</v>
      </c>
      <c r="N2715">
        <v>0</v>
      </c>
      <c r="O2715">
        <v>1</v>
      </c>
      <c r="P2715" s="70" t="s">
        <v>336</v>
      </c>
      <c r="Q2715">
        <v>0</v>
      </c>
      <c r="R2715">
        <v>0</v>
      </c>
    </row>
    <row r="2716" spans="1:18" x14ac:dyDescent="0.25">
      <c r="A2716">
        <v>2720</v>
      </c>
      <c r="B2716" s="31" t="s">
        <v>9577</v>
      </c>
      <c r="C2716" s="70" t="s">
        <v>1736</v>
      </c>
      <c r="D2716" s="70" t="s">
        <v>39</v>
      </c>
      <c r="E2716" s="70" t="s">
        <v>2386</v>
      </c>
      <c r="F2716" s="70" t="s">
        <v>5277</v>
      </c>
      <c r="G2716" s="70" t="s">
        <v>1734</v>
      </c>
      <c r="H2716" s="70" t="s">
        <v>59</v>
      </c>
      <c r="I2716" s="70" t="s">
        <v>24</v>
      </c>
      <c r="J2716">
        <v>1.05</v>
      </c>
      <c r="K2716">
        <v>1E-3</v>
      </c>
      <c r="L2716">
        <v>12</v>
      </c>
      <c r="M2716">
        <v>0</v>
      </c>
      <c r="N2716">
        <v>0</v>
      </c>
      <c r="O2716">
        <v>1</v>
      </c>
      <c r="P2716" s="70" t="s">
        <v>336</v>
      </c>
      <c r="Q2716">
        <v>0</v>
      </c>
      <c r="R2716">
        <v>0</v>
      </c>
    </row>
    <row r="2717" spans="1:18" x14ac:dyDescent="0.25">
      <c r="A2717">
        <v>2721</v>
      </c>
      <c r="B2717" s="31" t="s">
        <v>9578</v>
      </c>
      <c r="C2717" s="70" t="s">
        <v>5299</v>
      </c>
      <c r="D2717" s="70" t="s">
        <v>39</v>
      </c>
      <c r="E2717" s="70" t="s">
        <v>2386</v>
      </c>
      <c r="F2717" s="70" t="s">
        <v>5283</v>
      </c>
      <c r="G2717" s="70" t="s">
        <v>5300</v>
      </c>
      <c r="H2717" s="70" t="s">
        <v>145</v>
      </c>
      <c r="I2717" s="70" t="s">
        <v>24</v>
      </c>
      <c r="J2717">
        <v>0.75</v>
      </c>
      <c r="K2717">
        <v>1.421E-3</v>
      </c>
      <c r="L2717">
        <v>6</v>
      </c>
      <c r="M2717">
        <v>0</v>
      </c>
      <c r="N2717">
        <v>0</v>
      </c>
      <c r="O2717">
        <v>1</v>
      </c>
      <c r="P2717" s="70" t="s">
        <v>336</v>
      </c>
      <c r="Q2717">
        <v>0</v>
      </c>
      <c r="R2717">
        <v>0</v>
      </c>
    </row>
    <row r="2718" spans="1:18" x14ac:dyDescent="0.25">
      <c r="A2718">
        <v>2722</v>
      </c>
      <c r="B2718" s="31" t="s">
        <v>9579</v>
      </c>
      <c r="C2718" s="70" t="s">
        <v>5301</v>
      </c>
      <c r="D2718" s="70" t="s">
        <v>39</v>
      </c>
      <c r="E2718" s="70" t="s">
        <v>2386</v>
      </c>
      <c r="F2718" s="70" t="s">
        <v>5283</v>
      </c>
      <c r="G2718" s="70" t="s">
        <v>5300</v>
      </c>
      <c r="H2718" s="70" t="s">
        <v>145</v>
      </c>
      <c r="I2718" s="70" t="s">
        <v>24</v>
      </c>
      <c r="J2718">
        <v>0.75</v>
      </c>
      <c r="K2718">
        <v>1.421E-3</v>
      </c>
      <c r="L2718">
        <v>6</v>
      </c>
      <c r="M2718">
        <v>0</v>
      </c>
      <c r="N2718">
        <v>0</v>
      </c>
      <c r="O2718">
        <v>1</v>
      </c>
      <c r="P2718" s="70" t="s">
        <v>336</v>
      </c>
      <c r="Q2718">
        <v>0</v>
      </c>
      <c r="R2718">
        <v>0</v>
      </c>
    </row>
    <row r="2719" spans="1:18" x14ac:dyDescent="0.25">
      <c r="A2719">
        <v>2723</v>
      </c>
      <c r="B2719" s="31" t="s">
        <v>9580</v>
      </c>
      <c r="C2719" s="70" t="s">
        <v>5302</v>
      </c>
      <c r="D2719" s="70" t="s">
        <v>39</v>
      </c>
      <c r="E2719" s="70" t="s">
        <v>2386</v>
      </c>
      <c r="F2719" s="70" t="s">
        <v>5283</v>
      </c>
      <c r="G2719" s="70" t="s">
        <v>5300</v>
      </c>
      <c r="H2719" s="70" t="s">
        <v>145</v>
      </c>
      <c r="I2719" s="70" t="s">
        <v>24</v>
      </c>
      <c r="J2719">
        <v>0.75</v>
      </c>
      <c r="K2719">
        <v>1E-3</v>
      </c>
      <c r="L2719">
        <v>6</v>
      </c>
      <c r="M2719">
        <v>0</v>
      </c>
      <c r="N2719">
        <v>0</v>
      </c>
      <c r="O2719">
        <v>1</v>
      </c>
      <c r="P2719" s="70" t="s">
        <v>336</v>
      </c>
      <c r="Q2719">
        <v>0</v>
      </c>
      <c r="R2719">
        <v>0</v>
      </c>
    </row>
    <row r="2720" spans="1:18" x14ac:dyDescent="0.25">
      <c r="A2720">
        <v>2724</v>
      </c>
      <c r="B2720" s="31" t="s">
        <v>9581</v>
      </c>
      <c r="C2720" s="70" t="s">
        <v>5303</v>
      </c>
      <c r="D2720" s="70" t="s">
        <v>39</v>
      </c>
      <c r="E2720" s="70" t="s">
        <v>2386</v>
      </c>
      <c r="F2720" s="70" t="s">
        <v>5283</v>
      </c>
      <c r="G2720" s="70" t="s">
        <v>5300</v>
      </c>
      <c r="H2720" s="70" t="s">
        <v>40</v>
      </c>
      <c r="I2720" s="70" t="s">
        <v>24</v>
      </c>
      <c r="J2720">
        <v>0.75</v>
      </c>
      <c r="K2720">
        <v>1.421E-3</v>
      </c>
      <c r="L2720">
        <v>6</v>
      </c>
      <c r="M2720">
        <v>0</v>
      </c>
      <c r="N2720">
        <v>0</v>
      </c>
      <c r="O2720">
        <v>1</v>
      </c>
      <c r="P2720" s="70" t="s">
        <v>336</v>
      </c>
      <c r="Q2720">
        <v>0</v>
      </c>
      <c r="R2720">
        <v>0</v>
      </c>
    </row>
    <row r="2721" spans="1:18" x14ac:dyDescent="0.25">
      <c r="A2721">
        <v>2725</v>
      </c>
      <c r="B2721" s="31" t="s">
        <v>9582</v>
      </c>
      <c r="C2721" s="70" t="s">
        <v>5304</v>
      </c>
      <c r="D2721" s="70" t="s">
        <v>39</v>
      </c>
      <c r="E2721" s="70" t="s">
        <v>2386</v>
      </c>
      <c r="F2721" s="70" t="s">
        <v>5283</v>
      </c>
      <c r="G2721" s="70" t="s">
        <v>1737</v>
      </c>
      <c r="H2721" s="70" t="s">
        <v>103</v>
      </c>
      <c r="I2721" s="70" t="s">
        <v>24</v>
      </c>
      <c r="J2721">
        <v>0.75</v>
      </c>
      <c r="K2721">
        <v>1E-3</v>
      </c>
      <c r="L2721">
        <v>12</v>
      </c>
      <c r="M2721">
        <v>0</v>
      </c>
      <c r="N2721">
        <v>0</v>
      </c>
      <c r="O2721">
        <v>1</v>
      </c>
      <c r="P2721" s="70" t="s">
        <v>336</v>
      </c>
      <c r="Q2721">
        <v>0</v>
      </c>
      <c r="R2721">
        <v>0</v>
      </c>
    </row>
    <row r="2722" spans="1:18" x14ac:dyDescent="0.25">
      <c r="A2722">
        <v>2726</v>
      </c>
      <c r="B2722" s="31" t="s">
        <v>9583</v>
      </c>
      <c r="C2722" s="70" t="s">
        <v>5305</v>
      </c>
      <c r="D2722" s="70" t="s">
        <v>39</v>
      </c>
      <c r="E2722" s="70" t="s">
        <v>2386</v>
      </c>
      <c r="F2722" s="70" t="s">
        <v>5283</v>
      </c>
      <c r="G2722" s="70" t="s">
        <v>1737</v>
      </c>
      <c r="H2722" s="70" t="s">
        <v>59</v>
      </c>
      <c r="I2722" s="70" t="s">
        <v>24</v>
      </c>
      <c r="J2722">
        <v>0.75</v>
      </c>
      <c r="K2722">
        <v>1E-3</v>
      </c>
      <c r="L2722">
        <v>12</v>
      </c>
      <c r="M2722">
        <v>0</v>
      </c>
      <c r="N2722">
        <v>0</v>
      </c>
      <c r="O2722">
        <v>1</v>
      </c>
      <c r="P2722" s="70" t="s">
        <v>336</v>
      </c>
      <c r="Q2722">
        <v>0</v>
      </c>
      <c r="R2722">
        <v>0</v>
      </c>
    </row>
    <row r="2723" spans="1:18" x14ac:dyDescent="0.25">
      <c r="A2723">
        <v>2727</v>
      </c>
      <c r="B2723" s="31" t="s">
        <v>9584</v>
      </c>
      <c r="C2723" s="70" t="s">
        <v>1738</v>
      </c>
      <c r="D2723" s="70" t="s">
        <v>57</v>
      </c>
      <c r="E2723" s="70" t="s">
        <v>2523</v>
      </c>
      <c r="F2723" s="70" t="s">
        <v>5256</v>
      </c>
      <c r="G2723" s="70" t="s">
        <v>2035</v>
      </c>
      <c r="H2723" s="70" t="s">
        <v>103</v>
      </c>
      <c r="I2723" s="70" t="s">
        <v>24</v>
      </c>
      <c r="J2723">
        <v>1.0833333333333299</v>
      </c>
      <c r="K2723">
        <v>7.3499999999999998E-4</v>
      </c>
      <c r="L2723">
        <v>12</v>
      </c>
      <c r="M2723">
        <v>0</v>
      </c>
      <c r="N2723">
        <v>0</v>
      </c>
      <c r="O2723">
        <v>1</v>
      </c>
      <c r="P2723" s="70" t="s">
        <v>336</v>
      </c>
      <c r="Q2723">
        <v>0</v>
      </c>
      <c r="R2723">
        <v>0</v>
      </c>
    </row>
    <row r="2724" spans="1:18" x14ac:dyDescent="0.25">
      <c r="A2724">
        <v>2728</v>
      </c>
      <c r="B2724" s="31" t="s">
        <v>9585</v>
      </c>
      <c r="C2724" s="70" t="s">
        <v>1739</v>
      </c>
      <c r="D2724" s="70" t="s">
        <v>57</v>
      </c>
      <c r="E2724" s="70" t="s">
        <v>2523</v>
      </c>
      <c r="F2724" s="70" t="s">
        <v>5256</v>
      </c>
      <c r="G2724" s="70" t="s">
        <v>2035</v>
      </c>
      <c r="H2724" s="70" t="s">
        <v>103</v>
      </c>
      <c r="I2724" s="70" t="s">
        <v>24</v>
      </c>
      <c r="J2724">
        <v>1.0833333333333299</v>
      </c>
      <c r="K2724">
        <v>7.3499999999999998E-4</v>
      </c>
      <c r="L2724">
        <v>12</v>
      </c>
      <c r="M2724">
        <v>0</v>
      </c>
      <c r="N2724">
        <v>0</v>
      </c>
      <c r="O2724">
        <v>1</v>
      </c>
      <c r="P2724" s="70" t="s">
        <v>336</v>
      </c>
      <c r="Q2724">
        <v>0</v>
      </c>
      <c r="R2724">
        <v>0</v>
      </c>
    </row>
    <row r="2725" spans="1:18" x14ac:dyDescent="0.25">
      <c r="A2725">
        <v>2729</v>
      </c>
      <c r="B2725" s="31" t="s">
        <v>9586</v>
      </c>
      <c r="C2725" s="70" t="s">
        <v>6635</v>
      </c>
      <c r="D2725" s="70" t="s">
        <v>57</v>
      </c>
      <c r="E2725" s="70" t="s">
        <v>2523</v>
      </c>
      <c r="F2725" s="70" t="s">
        <v>5256</v>
      </c>
      <c r="G2725" s="70" t="s">
        <v>2035</v>
      </c>
      <c r="H2725" s="70" t="s">
        <v>103</v>
      </c>
      <c r="I2725" s="70" t="s">
        <v>24</v>
      </c>
      <c r="J2725">
        <v>1.083</v>
      </c>
      <c r="K2725">
        <v>1E-3</v>
      </c>
      <c r="L2725">
        <v>12</v>
      </c>
      <c r="M2725">
        <v>0</v>
      </c>
      <c r="N2725">
        <v>0</v>
      </c>
      <c r="O2725">
        <v>1</v>
      </c>
      <c r="P2725" s="70" t="s">
        <v>336</v>
      </c>
      <c r="Q2725">
        <v>0</v>
      </c>
      <c r="R2725">
        <v>0</v>
      </c>
    </row>
    <row r="2726" spans="1:18" x14ac:dyDescent="0.25">
      <c r="A2726">
        <v>2730</v>
      </c>
      <c r="B2726" s="31" t="s">
        <v>9587</v>
      </c>
      <c r="C2726" s="70" t="s">
        <v>1740</v>
      </c>
      <c r="D2726" s="70" t="s">
        <v>57</v>
      </c>
      <c r="E2726" s="70" t="s">
        <v>2523</v>
      </c>
      <c r="F2726" s="70" t="s">
        <v>5256</v>
      </c>
      <c r="G2726" s="70" t="s">
        <v>2035</v>
      </c>
      <c r="H2726" s="70" t="s">
        <v>103</v>
      </c>
      <c r="I2726" s="70" t="s">
        <v>24</v>
      </c>
      <c r="J2726">
        <v>1.05833333333333</v>
      </c>
      <c r="K2726">
        <v>7.3499999999999998E-4</v>
      </c>
      <c r="L2726">
        <v>12</v>
      </c>
      <c r="M2726">
        <v>0</v>
      </c>
      <c r="N2726">
        <v>0</v>
      </c>
      <c r="O2726">
        <v>1</v>
      </c>
      <c r="P2726" s="70" t="s">
        <v>336</v>
      </c>
      <c r="Q2726">
        <v>0</v>
      </c>
      <c r="R2726">
        <v>0</v>
      </c>
    </row>
    <row r="2727" spans="1:18" x14ac:dyDescent="0.25">
      <c r="A2727">
        <v>2731</v>
      </c>
      <c r="B2727" s="31" t="s">
        <v>9588</v>
      </c>
      <c r="C2727" s="70" t="s">
        <v>2785</v>
      </c>
      <c r="D2727" s="70" t="s">
        <v>39</v>
      </c>
      <c r="E2727" s="70" t="s">
        <v>2386</v>
      </c>
      <c r="F2727" s="70" t="s">
        <v>5283</v>
      </c>
      <c r="G2727" s="70" t="s">
        <v>5306</v>
      </c>
      <c r="H2727" s="70" t="s">
        <v>59</v>
      </c>
      <c r="I2727" s="70" t="s">
        <v>24</v>
      </c>
      <c r="J2727">
        <v>0.75</v>
      </c>
      <c r="K2727">
        <v>1E-3</v>
      </c>
      <c r="L2727">
        <v>12</v>
      </c>
      <c r="M2727">
        <v>0</v>
      </c>
      <c r="N2727">
        <v>0</v>
      </c>
      <c r="O2727">
        <v>1</v>
      </c>
      <c r="P2727" s="70" t="s">
        <v>336</v>
      </c>
      <c r="Q2727">
        <v>0</v>
      </c>
      <c r="R2727">
        <v>0</v>
      </c>
    </row>
    <row r="2728" spans="1:18" x14ac:dyDescent="0.25">
      <c r="A2728">
        <v>2732</v>
      </c>
      <c r="B2728" s="31" t="s">
        <v>9589</v>
      </c>
      <c r="C2728" s="70" t="s">
        <v>1741</v>
      </c>
      <c r="D2728" s="70" t="s">
        <v>39</v>
      </c>
      <c r="E2728" s="70" t="s">
        <v>2386</v>
      </c>
      <c r="F2728" s="70" t="s">
        <v>5283</v>
      </c>
      <c r="G2728" s="70" t="s">
        <v>5306</v>
      </c>
      <c r="H2728" s="70" t="s">
        <v>59</v>
      </c>
      <c r="I2728" s="70" t="s">
        <v>24</v>
      </c>
      <c r="J2728">
        <v>0.75</v>
      </c>
      <c r="K2728">
        <v>1E-3</v>
      </c>
      <c r="L2728">
        <v>12</v>
      </c>
      <c r="M2728">
        <v>0</v>
      </c>
      <c r="N2728">
        <v>0</v>
      </c>
      <c r="O2728">
        <v>1</v>
      </c>
      <c r="P2728" s="70" t="s">
        <v>336</v>
      </c>
      <c r="Q2728">
        <v>0</v>
      </c>
      <c r="R2728">
        <v>0</v>
      </c>
    </row>
    <row r="2729" spans="1:18" x14ac:dyDescent="0.25">
      <c r="A2729">
        <v>2733</v>
      </c>
      <c r="B2729" s="31" t="s">
        <v>9590</v>
      </c>
      <c r="C2729" s="70" t="s">
        <v>1742</v>
      </c>
      <c r="D2729" s="70" t="s">
        <v>39</v>
      </c>
      <c r="E2729" s="70" t="s">
        <v>2386</v>
      </c>
      <c r="F2729" s="70" t="s">
        <v>5283</v>
      </c>
      <c r="G2729" s="70" t="s">
        <v>6636</v>
      </c>
      <c r="H2729" s="70" t="s">
        <v>59</v>
      </c>
      <c r="I2729" s="70" t="s">
        <v>24</v>
      </c>
      <c r="J2729">
        <v>0.75</v>
      </c>
      <c r="K2729">
        <v>1E-3</v>
      </c>
      <c r="L2729">
        <v>12</v>
      </c>
      <c r="M2729">
        <v>0</v>
      </c>
      <c r="N2729">
        <v>0</v>
      </c>
      <c r="O2729">
        <v>1</v>
      </c>
      <c r="P2729" s="70" t="s">
        <v>336</v>
      </c>
      <c r="Q2729">
        <v>0</v>
      </c>
      <c r="R2729">
        <v>0</v>
      </c>
    </row>
    <row r="2730" spans="1:18" x14ac:dyDescent="0.25">
      <c r="A2730">
        <v>2734</v>
      </c>
      <c r="B2730" s="31" t="s">
        <v>9591</v>
      </c>
      <c r="C2730" s="70" t="s">
        <v>2786</v>
      </c>
      <c r="D2730" s="70" t="s">
        <v>39</v>
      </c>
      <c r="E2730" s="70" t="s">
        <v>2386</v>
      </c>
      <c r="F2730" s="70" t="s">
        <v>5283</v>
      </c>
      <c r="G2730" s="70" t="s">
        <v>5306</v>
      </c>
      <c r="H2730" s="70" t="s">
        <v>59</v>
      </c>
      <c r="I2730" s="70" t="s">
        <v>24</v>
      </c>
      <c r="J2730">
        <v>0.75</v>
      </c>
      <c r="K2730">
        <v>1E-3</v>
      </c>
      <c r="L2730">
        <v>12</v>
      </c>
      <c r="M2730">
        <v>0</v>
      </c>
      <c r="N2730">
        <v>0</v>
      </c>
      <c r="O2730">
        <v>1</v>
      </c>
      <c r="P2730" s="70" t="s">
        <v>336</v>
      </c>
      <c r="Q2730">
        <v>0</v>
      </c>
      <c r="R2730">
        <v>0</v>
      </c>
    </row>
    <row r="2731" spans="1:18" x14ac:dyDescent="0.25">
      <c r="A2731">
        <v>2735</v>
      </c>
      <c r="B2731" s="31" t="s">
        <v>9592</v>
      </c>
      <c r="C2731" s="70" t="s">
        <v>5307</v>
      </c>
      <c r="D2731" s="70" t="s">
        <v>39</v>
      </c>
      <c r="E2731" s="70" t="s">
        <v>2386</v>
      </c>
      <c r="F2731" s="70" t="s">
        <v>5283</v>
      </c>
      <c r="G2731" s="70" t="s">
        <v>5306</v>
      </c>
      <c r="H2731" s="70" t="s">
        <v>145</v>
      </c>
      <c r="I2731" s="70" t="s">
        <v>24</v>
      </c>
      <c r="J2731">
        <v>0.75</v>
      </c>
      <c r="K2731">
        <v>2E-3</v>
      </c>
      <c r="L2731">
        <v>6</v>
      </c>
      <c r="M2731">
        <v>0</v>
      </c>
      <c r="N2731">
        <v>0</v>
      </c>
      <c r="O2731">
        <v>1</v>
      </c>
      <c r="P2731" s="70" t="s">
        <v>336</v>
      </c>
      <c r="Q2731">
        <v>0</v>
      </c>
      <c r="R2731">
        <v>0</v>
      </c>
    </row>
    <row r="2732" spans="1:18" x14ac:dyDescent="0.25">
      <c r="A2732">
        <v>2736</v>
      </c>
      <c r="B2732" s="31" t="s">
        <v>9593</v>
      </c>
      <c r="C2732" s="70" t="s">
        <v>5308</v>
      </c>
      <c r="D2732" s="70" t="s">
        <v>39</v>
      </c>
      <c r="E2732" s="70" t="s">
        <v>2386</v>
      </c>
      <c r="F2732" s="70" t="s">
        <v>5283</v>
      </c>
      <c r="G2732" s="70" t="s">
        <v>5306</v>
      </c>
      <c r="H2732" s="70" t="s">
        <v>145</v>
      </c>
      <c r="I2732" s="70" t="s">
        <v>24</v>
      </c>
      <c r="J2732">
        <v>1.05</v>
      </c>
      <c r="K2732">
        <v>2E-3</v>
      </c>
      <c r="L2732">
        <v>6</v>
      </c>
      <c r="M2732">
        <v>0</v>
      </c>
      <c r="N2732">
        <v>0</v>
      </c>
      <c r="O2732">
        <v>1</v>
      </c>
      <c r="P2732" s="70" t="s">
        <v>336</v>
      </c>
      <c r="Q2732">
        <v>0</v>
      </c>
      <c r="R2732">
        <v>0</v>
      </c>
    </row>
    <row r="2733" spans="1:18" x14ac:dyDescent="0.25">
      <c r="A2733">
        <v>2737</v>
      </c>
      <c r="B2733" s="31" t="s">
        <v>9594</v>
      </c>
      <c r="C2733" s="70" t="s">
        <v>5309</v>
      </c>
      <c r="D2733" s="70" t="s">
        <v>39</v>
      </c>
      <c r="E2733" s="70" t="s">
        <v>2386</v>
      </c>
      <c r="F2733" s="70" t="s">
        <v>5283</v>
      </c>
      <c r="G2733" s="70" t="s">
        <v>5310</v>
      </c>
      <c r="H2733" s="70" t="s">
        <v>59</v>
      </c>
      <c r="I2733" s="70" t="s">
        <v>24</v>
      </c>
      <c r="J2733">
        <v>0.75</v>
      </c>
      <c r="K2733">
        <v>1E-3</v>
      </c>
      <c r="L2733">
        <v>12</v>
      </c>
      <c r="M2733">
        <v>0</v>
      </c>
      <c r="N2733">
        <v>0</v>
      </c>
      <c r="O2733">
        <v>1</v>
      </c>
      <c r="P2733" s="70" t="s">
        <v>336</v>
      </c>
      <c r="Q2733">
        <v>0</v>
      </c>
      <c r="R2733">
        <v>0</v>
      </c>
    </row>
    <row r="2734" spans="1:18" x14ac:dyDescent="0.25">
      <c r="A2734">
        <v>2738</v>
      </c>
      <c r="B2734" s="31" t="s">
        <v>9595</v>
      </c>
      <c r="C2734" s="70" t="s">
        <v>3888</v>
      </c>
      <c r="D2734" s="70" t="s">
        <v>540</v>
      </c>
      <c r="E2734" s="70" t="s">
        <v>577</v>
      </c>
      <c r="F2734" s="70" t="s">
        <v>4508</v>
      </c>
      <c r="G2734" s="70" t="s">
        <v>344</v>
      </c>
      <c r="H2734" s="70" t="s">
        <v>244</v>
      </c>
      <c r="I2734" s="70" t="s">
        <v>24</v>
      </c>
      <c r="J2734">
        <v>1.2E-2</v>
      </c>
      <c r="K2734">
        <v>0</v>
      </c>
      <c r="L2734">
        <v>36</v>
      </c>
      <c r="M2734">
        <v>0</v>
      </c>
      <c r="N2734">
        <v>0</v>
      </c>
      <c r="O2734">
        <v>1</v>
      </c>
      <c r="P2734" s="70" t="s">
        <v>553</v>
      </c>
      <c r="Q2734">
        <v>0</v>
      </c>
      <c r="R2734">
        <v>0</v>
      </c>
    </row>
    <row r="2735" spans="1:18" x14ac:dyDescent="0.25">
      <c r="A2735">
        <v>2739</v>
      </c>
      <c r="B2735" s="31" t="s">
        <v>9596</v>
      </c>
      <c r="C2735" s="70" t="s">
        <v>3796</v>
      </c>
      <c r="D2735" s="70" t="s">
        <v>540</v>
      </c>
      <c r="E2735" s="70" t="s">
        <v>577</v>
      </c>
      <c r="F2735" s="70" t="s">
        <v>4508</v>
      </c>
      <c r="G2735" s="70" t="s">
        <v>344</v>
      </c>
      <c r="H2735" s="70" t="s">
        <v>244</v>
      </c>
      <c r="I2735" s="70" t="s">
        <v>24</v>
      </c>
      <c r="J2735">
        <v>1.2E-2</v>
      </c>
      <c r="K2735">
        <v>0</v>
      </c>
      <c r="L2735">
        <v>36</v>
      </c>
      <c r="M2735">
        <v>0</v>
      </c>
      <c r="N2735">
        <v>0</v>
      </c>
      <c r="O2735">
        <v>1</v>
      </c>
      <c r="P2735" s="70" t="s">
        <v>553</v>
      </c>
      <c r="Q2735">
        <v>0</v>
      </c>
      <c r="R2735">
        <v>0</v>
      </c>
    </row>
    <row r="2736" spans="1:18" x14ac:dyDescent="0.25">
      <c r="A2736">
        <v>2740</v>
      </c>
      <c r="B2736" s="31" t="s">
        <v>9597</v>
      </c>
      <c r="C2736" s="70" t="s">
        <v>3797</v>
      </c>
      <c r="D2736" s="70" t="s">
        <v>540</v>
      </c>
      <c r="E2736" s="70" t="s">
        <v>577</v>
      </c>
      <c r="F2736" s="70" t="s">
        <v>4508</v>
      </c>
      <c r="G2736" s="70" t="s">
        <v>344</v>
      </c>
      <c r="H2736" s="70" t="s">
        <v>244</v>
      </c>
      <c r="I2736" s="70" t="s">
        <v>24</v>
      </c>
      <c r="J2736">
        <v>1.2E-2</v>
      </c>
      <c r="K2736">
        <v>0</v>
      </c>
      <c r="L2736">
        <v>36</v>
      </c>
      <c r="M2736">
        <v>0</v>
      </c>
      <c r="N2736">
        <v>0</v>
      </c>
      <c r="O2736">
        <v>1</v>
      </c>
      <c r="P2736" s="70" t="s">
        <v>553</v>
      </c>
      <c r="Q2736">
        <v>0</v>
      </c>
      <c r="R2736">
        <v>0</v>
      </c>
    </row>
    <row r="2737" spans="1:18" x14ac:dyDescent="0.25">
      <c r="A2737">
        <v>2741</v>
      </c>
      <c r="B2737" s="31" t="s">
        <v>9598</v>
      </c>
      <c r="C2737" s="70" t="s">
        <v>5311</v>
      </c>
      <c r="D2737" s="70" t="s">
        <v>540</v>
      </c>
      <c r="E2737" s="70" t="s">
        <v>577</v>
      </c>
      <c r="F2737" s="70" t="s">
        <v>4508</v>
      </c>
      <c r="G2737" s="70" t="s">
        <v>344</v>
      </c>
      <c r="H2737" s="70" t="s">
        <v>244</v>
      </c>
      <c r="I2737" s="70" t="s">
        <v>24</v>
      </c>
      <c r="J2737">
        <v>1.2E-2</v>
      </c>
      <c r="K2737">
        <v>0</v>
      </c>
      <c r="L2737">
        <v>36</v>
      </c>
      <c r="M2737">
        <v>0</v>
      </c>
      <c r="N2737">
        <v>0</v>
      </c>
      <c r="O2737">
        <v>1</v>
      </c>
      <c r="P2737" s="70" t="s">
        <v>553</v>
      </c>
      <c r="Q2737">
        <v>0</v>
      </c>
      <c r="R2737">
        <v>0</v>
      </c>
    </row>
    <row r="2738" spans="1:18" x14ac:dyDescent="0.25">
      <c r="A2738">
        <v>2742</v>
      </c>
      <c r="B2738" s="31" t="s">
        <v>9599</v>
      </c>
      <c r="C2738" s="70" t="s">
        <v>3006</v>
      </c>
      <c r="D2738" s="70" t="s">
        <v>540</v>
      </c>
      <c r="E2738" s="70" t="s">
        <v>577</v>
      </c>
      <c r="F2738" s="70" t="s">
        <v>4502</v>
      </c>
      <c r="G2738" s="70" t="s">
        <v>344</v>
      </c>
      <c r="H2738" s="70" t="s">
        <v>244</v>
      </c>
      <c r="I2738" s="70" t="s">
        <v>24</v>
      </c>
      <c r="J2738">
        <v>0.05</v>
      </c>
      <c r="K2738">
        <v>0</v>
      </c>
      <c r="L2738">
        <v>36</v>
      </c>
      <c r="M2738">
        <v>0</v>
      </c>
      <c r="N2738">
        <v>0</v>
      </c>
      <c r="O2738">
        <v>1</v>
      </c>
      <c r="P2738" s="70" t="s">
        <v>553</v>
      </c>
      <c r="Q2738">
        <v>0</v>
      </c>
      <c r="R2738">
        <v>0</v>
      </c>
    </row>
    <row r="2739" spans="1:18" x14ac:dyDescent="0.25">
      <c r="A2739">
        <v>2743</v>
      </c>
      <c r="B2739" s="31" t="s">
        <v>9600</v>
      </c>
      <c r="C2739" s="70" t="s">
        <v>3007</v>
      </c>
      <c r="D2739" s="70" t="s">
        <v>540</v>
      </c>
      <c r="E2739" s="70" t="s">
        <v>577</v>
      </c>
      <c r="F2739" s="70" t="s">
        <v>4502</v>
      </c>
      <c r="G2739" s="70" t="s">
        <v>344</v>
      </c>
      <c r="H2739" s="70" t="s">
        <v>124</v>
      </c>
      <c r="I2739" s="70" t="s">
        <v>24</v>
      </c>
      <c r="J2739">
        <v>0.05</v>
      </c>
      <c r="K2739">
        <v>0</v>
      </c>
      <c r="L2739">
        <v>36</v>
      </c>
      <c r="M2739">
        <v>0</v>
      </c>
      <c r="N2739">
        <v>0</v>
      </c>
      <c r="O2739">
        <v>1</v>
      </c>
      <c r="P2739" s="70" t="s">
        <v>553</v>
      </c>
      <c r="Q2739">
        <v>0</v>
      </c>
      <c r="R2739">
        <v>0</v>
      </c>
    </row>
    <row r="2740" spans="1:18" x14ac:dyDescent="0.25">
      <c r="A2740">
        <v>2744</v>
      </c>
      <c r="B2740" s="31" t="s">
        <v>9601</v>
      </c>
      <c r="C2740" s="70" t="s">
        <v>1743</v>
      </c>
      <c r="D2740" s="70" t="s">
        <v>540</v>
      </c>
      <c r="E2740" s="70" t="s">
        <v>577</v>
      </c>
      <c r="F2740" s="70" t="s">
        <v>4634</v>
      </c>
      <c r="G2740" s="70" t="s">
        <v>344</v>
      </c>
      <c r="H2740" s="70" t="s">
        <v>59</v>
      </c>
      <c r="I2740" s="70" t="s">
        <v>24</v>
      </c>
      <c r="J2740">
        <v>0.4</v>
      </c>
      <c r="K2740">
        <v>0</v>
      </c>
      <c r="L2740">
        <v>12</v>
      </c>
      <c r="M2740">
        <v>0</v>
      </c>
      <c r="N2740">
        <v>0</v>
      </c>
      <c r="O2740">
        <v>1</v>
      </c>
      <c r="P2740" s="70" t="s">
        <v>553</v>
      </c>
      <c r="Q2740">
        <v>0</v>
      </c>
      <c r="R2740">
        <v>0</v>
      </c>
    </row>
    <row r="2741" spans="1:18" x14ac:dyDescent="0.25">
      <c r="A2741">
        <v>2745</v>
      </c>
      <c r="B2741" s="31" t="s">
        <v>9602</v>
      </c>
      <c r="C2741" s="70" t="s">
        <v>3792</v>
      </c>
      <c r="D2741" s="70" t="s">
        <v>540</v>
      </c>
      <c r="E2741" s="70" t="s">
        <v>577</v>
      </c>
      <c r="F2741" s="70" t="s">
        <v>4634</v>
      </c>
      <c r="G2741" s="70" t="s">
        <v>344</v>
      </c>
      <c r="H2741" s="70" t="s">
        <v>59</v>
      </c>
      <c r="I2741" s="70" t="s">
        <v>24</v>
      </c>
      <c r="J2741">
        <v>0.4</v>
      </c>
      <c r="K2741">
        <v>0</v>
      </c>
      <c r="L2741">
        <v>12</v>
      </c>
      <c r="M2741">
        <v>0</v>
      </c>
      <c r="N2741">
        <v>0</v>
      </c>
      <c r="O2741">
        <v>1</v>
      </c>
      <c r="P2741" s="70" t="s">
        <v>553</v>
      </c>
      <c r="Q2741">
        <v>0</v>
      </c>
      <c r="R2741">
        <v>0</v>
      </c>
    </row>
    <row r="2742" spans="1:18" x14ac:dyDescent="0.25">
      <c r="A2742">
        <v>2746</v>
      </c>
      <c r="B2742" s="31" t="s">
        <v>9603</v>
      </c>
      <c r="C2742" s="70" t="s">
        <v>5312</v>
      </c>
      <c r="D2742" s="70" t="s">
        <v>540</v>
      </c>
      <c r="E2742" s="70" t="s">
        <v>577</v>
      </c>
      <c r="F2742" s="70" t="s">
        <v>4508</v>
      </c>
      <c r="G2742" s="70" t="s">
        <v>344</v>
      </c>
      <c r="H2742" s="70" t="s">
        <v>244</v>
      </c>
      <c r="I2742" s="70" t="s">
        <v>24</v>
      </c>
      <c r="J2742">
        <v>2.5000000000000001E-2</v>
      </c>
      <c r="K2742">
        <v>0</v>
      </c>
      <c r="L2742">
        <v>36</v>
      </c>
      <c r="M2742">
        <v>0</v>
      </c>
      <c r="N2742">
        <v>0</v>
      </c>
      <c r="O2742">
        <v>1</v>
      </c>
      <c r="P2742" s="70" t="s">
        <v>553</v>
      </c>
      <c r="Q2742">
        <v>0</v>
      </c>
      <c r="R2742">
        <v>0</v>
      </c>
    </row>
    <row r="2743" spans="1:18" x14ac:dyDescent="0.25">
      <c r="A2743">
        <v>2747</v>
      </c>
      <c r="B2743" s="31" t="s">
        <v>9604</v>
      </c>
      <c r="C2743" s="70" t="s">
        <v>5313</v>
      </c>
      <c r="D2743" s="70" t="s">
        <v>540</v>
      </c>
      <c r="E2743" s="70" t="s">
        <v>577</v>
      </c>
      <c r="F2743" s="70" t="s">
        <v>4508</v>
      </c>
      <c r="G2743" s="70" t="s">
        <v>344</v>
      </c>
      <c r="H2743" s="70" t="s">
        <v>244</v>
      </c>
      <c r="I2743" s="70" t="s">
        <v>24</v>
      </c>
      <c r="J2743">
        <v>2.5000000000000001E-2</v>
      </c>
      <c r="K2743">
        <v>0</v>
      </c>
      <c r="L2743">
        <v>36</v>
      </c>
      <c r="M2743">
        <v>0</v>
      </c>
      <c r="N2743">
        <v>0</v>
      </c>
      <c r="O2743">
        <v>1</v>
      </c>
      <c r="P2743" s="70" t="s">
        <v>553</v>
      </c>
      <c r="Q2743">
        <v>0</v>
      </c>
      <c r="R2743">
        <v>0</v>
      </c>
    </row>
    <row r="2744" spans="1:18" x14ac:dyDescent="0.25">
      <c r="A2744">
        <v>2748</v>
      </c>
      <c r="B2744" s="31" t="s">
        <v>9605</v>
      </c>
      <c r="C2744" s="70" t="s">
        <v>5314</v>
      </c>
      <c r="D2744" s="70" t="s">
        <v>57</v>
      </c>
      <c r="E2744" s="70" t="s">
        <v>4079</v>
      </c>
      <c r="F2744" s="70" t="s">
        <v>4080</v>
      </c>
      <c r="G2744" s="70" t="s">
        <v>344</v>
      </c>
      <c r="H2744" s="70" t="s">
        <v>1744</v>
      </c>
      <c r="I2744" s="70" t="s">
        <v>24</v>
      </c>
      <c r="J2744">
        <v>0.2</v>
      </c>
      <c r="K2744">
        <v>3.0000000000000001E-3</v>
      </c>
      <c r="L2744">
        <v>27</v>
      </c>
      <c r="M2744">
        <v>0</v>
      </c>
      <c r="N2744">
        <v>0</v>
      </c>
      <c r="O2744">
        <v>1</v>
      </c>
      <c r="P2744" s="70" t="s">
        <v>91</v>
      </c>
      <c r="Q2744">
        <v>0</v>
      </c>
      <c r="R2744">
        <v>0</v>
      </c>
    </row>
    <row r="2745" spans="1:18" x14ac:dyDescent="0.25">
      <c r="A2745">
        <v>2749</v>
      </c>
      <c r="B2745" s="31" t="s">
        <v>9606</v>
      </c>
      <c r="C2745" s="70" t="s">
        <v>5315</v>
      </c>
      <c r="D2745" s="70" t="s">
        <v>540</v>
      </c>
      <c r="E2745" s="70" t="s">
        <v>577</v>
      </c>
      <c r="F2745" s="70" t="s">
        <v>4508</v>
      </c>
      <c r="G2745" s="70" t="s">
        <v>344</v>
      </c>
      <c r="H2745" s="70" t="s">
        <v>244</v>
      </c>
      <c r="I2745" s="70" t="s">
        <v>24</v>
      </c>
      <c r="J2745">
        <v>2.5000000000000001E-2</v>
      </c>
      <c r="K2745">
        <v>0</v>
      </c>
      <c r="L2745">
        <v>36</v>
      </c>
      <c r="M2745">
        <v>0</v>
      </c>
      <c r="N2745">
        <v>0</v>
      </c>
      <c r="O2745">
        <v>1</v>
      </c>
      <c r="P2745" s="70" t="s">
        <v>553</v>
      </c>
      <c r="Q2745">
        <v>0</v>
      </c>
      <c r="R2745">
        <v>0</v>
      </c>
    </row>
    <row r="2746" spans="1:18" x14ac:dyDescent="0.25">
      <c r="A2746">
        <v>2750</v>
      </c>
      <c r="B2746" s="31" t="s">
        <v>9607</v>
      </c>
      <c r="C2746" s="70" t="s">
        <v>5316</v>
      </c>
      <c r="D2746" s="70" t="s">
        <v>327</v>
      </c>
      <c r="E2746" s="70" t="s">
        <v>4295</v>
      </c>
      <c r="F2746" s="70" t="s">
        <v>63</v>
      </c>
      <c r="G2746" s="70" t="s">
        <v>458</v>
      </c>
      <c r="H2746" s="70" t="s">
        <v>195</v>
      </c>
      <c r="I2746" s="70" t="s">
        <v>24</v>
      </c>
      <c r="J2746">
        <v>7.4999999999999997E-2</v>
      </c>
      <c r="K2746">
        <v>0</v>
      </c>
      <c r="L2746">
        <v>10</v>
      </c>
      <c r="M2746">
        <v>0</v>
      </c>
      <c r="N2746">
        <v>0</v>
      </c>
      <c r="O2746">
        <v>1</v>
      </c>
      <c r="P2746" s="70" t="s">
        <v>336</v>
      </c>
      <c r="Q2746">
        <v>0</v>
      </c>
      <c r="R2746">
        <v>0</v>
      </c>
    </row>
    <row r="2747" spans="1:18" x14ac:dyDescent="0.25">
      <c r="A2747">
        <v>2751</v>
      </c>
      <c r="B2747" s="31" t="s">
        <v>9608</v>
      </c>
      <c r="C2747" s="70" t="s">
        <v>1745</v>
      </c>
      <c r="D2747" s="70" t="s">
        <v>34</v>
      </c>
      <c r="E2747" s="70" t="s">
        <v>2485</v>
      </c>
      <c r="F2747" s="70" t="s">
        <v>4653</v>
      </c>
      <c r="G2747" s="70" t="s">
        <v>1746</v>
      </c>
      <c r="H2747" s="70" t="s">
        <v>1339</v>
      </c>
      <c r="I2747" s="70" t="s">
        <v>24</v>
      </c>
      <c r="J2747">
        <v>0.115</v>
      </c>
      <c r="K2747">
        <v>1.92E-4</v>
      </c>
      <c r="L2747">
        <v>40</v>
      </c>
      <c r="M2747">
        <v>0</v>
      </c>
      <c r="N2747">
        <v>0</v>
      </c>
      <c r="O2747">
        <v>1</v>
      </c>
      <c r="P2747" s="70" t="s">
        <v>553</v>
      </c>
      <c r="Q2747">
        <v>0</v>
      </c>
      <c r="R2747">
        <v>0</v>
      </c>
    </row>
    <row r="2748" spans="1:18" x14ac:dyDescent="0.25">
      <c r="A2748">
        <v>2752</v>
      </c>
      <c r="B2748" s="31" t="s">
        <v>9609</v>
      </c>
      <c r="C2748" s="70" t="s">
        <v>1747</v>
      </c>
      <c r="D2748" s="70" t="s">
        <v>34</v>
      </c>
      <c r="E2748" s="70" t="s">
        <v>2485</v>
      </c>
      <c r="F2748" s="70" t="s">
        <v>4653</v>
      </c>
      <c r="G2748" s="70" t="s">
        <v>1746</v>
      </c>
      <c r="H2748" s="70" t="s">
        <v>1339</v>
      </c>
      <c r="I2748" s="70" t="s">
        <v>24</v>
      </c>
      <c r="J2748">
        <v>0.13</v>
      </c>
      <c r="K2748">
        <v>0</v>
      </c>
      <c r="L2748">
        <v>40</v>
      </c>
      <c r="M2748">
        <v>0</v>
      </c>
      <c r="N2748">
        <v>0</v>
      </c>
      <c r="O2748">
        <v>0</v>
      </c>
      <c r="P2748" s="70" t="s">
        <v>553</v>
      </c>
      <c r="Q2748">
        <v>0</v>
      </c>
      <c r="R2748">
        <v>0</v>
      </c>
    </row>
    <row r="2749" spans="1:18" x14ac:dyDescent="0.25">
      <c r="A2749">
        <v>2753</v>
      </c>
      <c r="B2749" s="31" t="s">
        <v>9610</v>
      </c>
      <c r="C2749" s="70" t="s">
        <v>1748</v>
      </c>
      <c r="D2749" s="70" t="s">
        <v>881</v>
      </c>
      <c r="E2749" s="70" t="s">
        <v>2525</v>
      </c>
      <c r="F2749" s="70" t="s">
        <v>2529</v>
      </c>
      <c r="G2749" s="70" t="s">
        <v>35</v>
      </c>
      <c r="H2749" s="70" t="s">
        <v>23</v>
      </c>
      <c r="I2749" s="70" t="s">
        <v>24</v>
      </c>
      <c r="J2749">
        <v>1</v>
      </c>
      <c r="K2749">
        <v>0</v>
      </c>
      <c r="L2749">
        <v>1</v>
      </c>
      <c r="M2749">
        <v>0</v>
      </c>
      <c r="N2749">
        <v>0</v>
      </c>
      <c r="O2749">
        <v>0</v>
      </c>
      <c r="P2749" s="70" t="s">
        <v>188</v>
      </c>
      <c r="Q2749">
        <v>0</v>
      </c>
      <c r="R2749">
        <v>0</v>
      </c>
    </row>
    <row r="2750" spans="1:18" x14ac:dyDescent="0.25">
      <c r="A2750">
        <v>2754</v>
      </c>
      <c r="B2750" s="31" t="s">
        <v>9611</v>
      </c>
      <c r="C2750" s="70" t="s">
        <v>3930</v>
      </c>
      <c r="D2750" s="70" t="s">
        <v>96</v>
      </c>
      <c r="E2750" s="70" t="s">
        <v>5317</v>
      </c>
      <c r="F2750" s="70" t="s">
        <v>5318</v>
      </c>
      <c r="G2750" s="70" t="s">
        <v>453</v>
      </c>
      <c r="H2750" s="70" t="s">
        <v>23</v>
      </c>
      <c r="I2750" s="70" t="s">
        <v>24</v>
      </c>
      <c r="J2750">
        <v>0.12</v>
      </c>
      <c r="K2750">
        <v>1E-3</v>
      </c>
      <c r="L2750">
        <v>1</v>
      </c>
      <c r="M2750">
        <v>0</v>
      </c>
      <c r="N2750">
        <v>0</v>
      </c>
      <c r="O2750">
        <v>1</v>
      </c>
      <c r="P2750" s="70" t="s">
        <v>25</v>
      </c>
      <c r="Q2750">
        <v>0</v>
      </c>
      <c r="R2750">
        <v>0</v>
      </c>
    </row>
    <row r="2751" spans="1:18" x14ac:dyDescent="0.25">
      <c r="A2751">
        <v>2755</v>
      </c>
      <c r="B2751" s="31" t="s">
        <v>9612</v>
      </c>
      <c r="C2751" s="70" t="s">
        <v>5319</v>
      </c>
      <c r="D2751" s="70" t="s">
        <v>881</v>
      </c>
      <c r="E2751" s="70" t="s">
        <v>2525</v>
      </c>
      <c r="F2751" s="70" t="s">
        <v>2526</v>
      </c>
      <c r="G2751" s="70" t="s">
        <v>35</v>
      </c>
      <c r="H2751" s="70" t="s">
        <v>23</v>
      </c>
      <c r="I2751" s="70" t="s">
        <v>24</v>
      </c>
      <c r="J2751">
        <v>1</v>
      </c>
      <c r="K2751">
        <v>0</v>
      </c>
      <c r="L2751">
        <v>1</v>
      </c>
      <c r="M2751">
        <v>0</v>
      </c>
      <c r="N2751">
        <v>0</v>
      </c>
      <c r="O2751">
        <v>0</v>
      </c>
      <c r="P2751" s="70" t="s">
        <v>188</v>
      </c>
      <c r="Q2751">
        <v>0</v>
      </c>
      <c r="R2751">
        <v>0</v>
      </c>
    </row>
    <row r="2752" spans="1:18" x14ac:dyDescent="0.25">
      <c r="A2752">
        <v>2756</v>
      </c>
      <c r="B2752" s="31" t="s">
        <v>9613</v>
      </c>
      <c r="C2752" s="70" t="s">
        <v>5320</v>
      </c>
      <c r="D2752" s="70" t="s">
        <v>96</v>
      </c>
      <c r="E2752" s="70" t="s">
        <v>2138</v>
      </c>
      <c r="F2752" s="70" t="s">
        <v>2392</v>
      </c>
      <c r="G2752" s="70" t="s">
        <v>4681</v>
      </c>
      <c r="H2752" s="70" t="s">
        <v>244</v>
      </c>
      <c r="I2752" s="70" t="s">
        <v>24</v>
      </c>
      <c r="J2752">
        <v>8.5999999999999993E-2</v>
      </c>
      <c r="K2752">
        <v>0</v>
      </c>
      <c r="L2752">
        <v>36</v>
      </c>
      <c r="M2752">
        <v>0</v>
      </c>
      <c r="N2752">
        <v>0</v>
      </c>
      <c r="O2752">
        <v>1</v>
      </c>
      <c r="P2752" s="70" t="s">
        <v>25</v>
      </c>
      <c r="Q2752">
        <v>0</v>
      </c>
      <c r="R2752">
        <v>0</v>
      </c>
    </row>
    <row r="2753" spans="1:18" x14ac:dyDescent="0.25">
      <c r="A2753">
        <v>2757</v>
      </c>
      <c r="B2753" s="31" t="s">
        <v>9614</v>
      </c>
      <c r="C2753" s="70" t="s">
        <v>1749</v>
      </c>
      <c r="D2753" s="70" t="s">
        <v>166</v>
      </c>
      <c r="E2753" s="70" t="s">
        <v>4422</v>
      </c>
      <c r="F2753" s="70" t="s">
        <v>2424</v>
      </c>
      <c r="G2753" s="70" t="s">
        <v>4683</v>
      </c>
      <c r="H2753" s="70" t="s">
        <v>671</v>
      </c>
      <c r="I2753" s="70" t="s">
        <v>24</v>
      </c>
      <c r="J2753">
        <v>0.17499999999999999</v>
      </c>
      <c r="K2753">
        <v>2.5600000000000002E-3</v>
      </c>
      <c r="L2753">
        <v>48</v>
      </c>
      <c r="M2753">
        <v>0</v>
      </c>
      <c r="N2753">
        <v>0</v>
      </c>
      <c r="O2753">
        <v>1</v>
      </c>
      <c r="P2753" s="70" t="s">
        <v>91</v>
      </c>
      <c r="Q2753">
        <v>0</v>
      </c>
      <c r="R2753">
        <v>0</v>
      </c>
    </row>
    <row r="2754" spans="1:18" x14ac:dyDescent="0.25">
      <c r="A2754">
        <v>2758</v>
      </c>
      <c r="B2754" s="31" t="s">
        <v>9615</v>
      </c>
      <c r="C2754" s="70" t="s">
        <v>3008</v>
      </c>
      <c r="D2754" s="70" t="s">
        <v>31</v>
      </c>
      <c r="E2754" s="70" t="s">
        <v>4112</v>
      </c>
      <c r="F2754" s="70" t="s">
        <v>2378</v>
      </c>
      <c r="G2754" s="70" t="s">
        <v>4048</v>
      </c>
      <c r="H2754" s="70" t="s">
        <v>23</v>
      </c>
      <c r="I2754" s="70" t="s">
        <v>24</v>
      </c>
      <c r="J2754">
        <v>0.13900000000000001</v>
      </c>
      <c r="K2754">
        <v>0</v>
      </c>
      <c r="L2754">
        <v>1</v>
      </c>
      <c r="M2754">
        <v>0</v>
      </c>
      <c r="N2754">
        <v>0</v>
      </c>
      <c r="O2754">
        <v>0</v>
      </c>
      <c r="P2754" s="70" t="s">
        <v>32</v>
      </c>
      <c r="Q2754">
        <v>0</v>
      </c>
      <c r="R2754">
        <v>0</v>
      </c>
    </row>
    <row r="2755" spans="1:18" x14ac:dyDescent="0.25">
      <c r="A2755">
        <v>2759</v>
      </c>
      <c r="B2755" s="31" t="s">
        <v>9616</v>
      </c>
      <c r="C2755" s="70" t="s">
        <v>5321</v>
      </c>
      <c r="D2755" s="70" t="s">
        <v>53</v>
      </c>
      <c r="E2755" s="70" t="s">
        <v>2434</v>
      </c>
      <c r="F2755" s="70" t="s">
        <v>4145</v>
      </c>
      <c r="G2755" s="70" t="s">
        <v>5260</v>
      </c>
      <c r="H2755" s="70" t="s">
        <v>1692</v>
      </c>
      <c r="I2755" s="70" t="s">
        <v>24</v>
      </c>
      <c r="J2755">
        <v>1.4999999999999999E-2</v>
      </c>
      <c r="K2755">
        <v>0</v>
      </c>
      <c r="L2755">
        <v>1500</v>
      </c>
      <c r="M2755">
        <v>0</v>
      </c>
      <c r="N2755">
        <v>0</v>
      </c>
      <c r="O2755">
        <v>1</v>
      </c>
      <c r="P2755" s="70" t="s">
        <v>38</v>
      </c>
      <c r="Q2755">
        <v>0</v>
      </c>
      <c r="R2755">
        <v>0</v>
      </c>
    </row>
    <row r="2756" spans="1:18" x14ac:dyDescent="0.25">
      <c r="A2756">
        <v>2760</v>
      </c>
      <c r="B2756" s="31" t="s">
        <v>9617</v>
      </c>
      <c r="C2756" s="70" t="s">
        <v>1750</v>
      </c>
      <c r="D2756" s="70" t="s">
        <v>166</v>
      </c>
      <c r="E2756" s="70" t="s">
        <v>4125</v>
      </c>
      <c r="F2756" s="70" t="s">
        <v>2484</v>
      </c>
      <c r="G2756" s="70" t="s">
        <v>4126</v>
      </c>
      <c r="H2756" s="70" t="s">
        <v>90</v>
      </c>
      <c r="I2756" s="70" t="s">
        <v>24</v>
      </c>
      <c r="J2756">
        <v>0.3</v>
      </c>
      <c r="K2756">
        <v>0</v>
      </c>
      <c r="L2756">
        <v>24</v>
      </c>
      <c r="M2756">
        <v>0</v>
      </c>
      <c r="N2756">
        <v>0</v>
      </c>
      <c r="O2756">
        <v>1</v>
      </c>
      <c r="P2756" s="70" t="s">
        <v>91</v>
      </c>
      <c r="Q2756">
        <v>0</v>
      </c>
      <c r="R2756">
        <v>0</v>
      </c>
    </row>
    <row r="2757" spans="1:18" x14ac:dyDescent="0.25">
      <c r="A2757">
        <v>2761</v>
      </c>
      <c r="B2757" s="31" t="s">
        <v>9618</v>
      </c>
      <c r="C2757" s="70" t="s">
        <v>5322</v>
      </c>
      <c r="D2757" s="70" t="s">
        <v>881</v>
      </c>
      <c r="E2757" s="70" t="s">
        <v>2450</v>
      </c>
      <c r="F2757" s="70" t="s">
        <v>2451</v>
      </c>
      <c r="G2757" s="70" t="s">
        <v>35</v>
      </c>
      <c r="H2757" s="70" t="s">
        <v>23</v>
      </c>
      <c r="I2757" s="70" t="s">
        <v>24</v>
      </c>
      <c r="J2757">
        <v>0.5</v>
      </c>
      <c r="K2757">
        <v>1E-3</v>
      </c>
      <c r="L2757">
        <v>1</v>
      </c>
      <c r="M2757">
        <v>0</v>
      </c>
      <c r="N2757">
        <v>0</v>
      </c>
      <c r="O2757">
        <v>1</v>
      </c>
      <c r="P2757" s="70" t="s">
        <v>188</v>
      </c>
      <c r="Q2757">
        <v>0</v>
      </c>
      <c r="R2757">
        <v>0</v>
      </c>
    </row>
    <row r="2758" spans="1:18" x14ac:dyDescent="0.25">
      <c r="A2758">
        <v>2762</v>
      </c>
      <c r="B2758" s="31" t="s">
        <v>9619</v>
      </c>
      <c r="C2758" s="70" t="s">
        <v>3779</v>
      </c>
      <c r="D2758" s="70" t="s">
        <v>540</v>
      </c>
      <c r="E2758" s="70" t="s">
        <v>4299</v>
      </c>
      <c r="F2758" s="70" t="s">
        <v>2979</v>
      </c>
      <c r="G2758" s="70" t="s">
        <v>232</v>
      </c>
      <c r="H2758" s="70" t="s">
        <v>228</v>
      </c>
      <c r="I2758" s="70" t="s">
        <v>24</v>
      </c>
      <c r="J2758">
        <v>0.3</v>
      </c>
      <c r="K2758">
        <v>0</v>
      </c>
      <c r="L2758">
        <v>48</v>
      </c>
      <c r="M2758">
        <v>0</v>
      </c>
      <c r="N2758">
        <v>0</v>
      </c>
      <c r="O2758">
        <v>1</v>
      </c>
      <c r="P2758" s="70" t="s">
        <v>553</v>
      </c>
      <c r="Q2758">
        <v>0</v>
      </c>
      <c r="R2758">
        <v>0</v>
      </c>
    </row>
    <row r="2759" spans="1:18" x14ac:dyDescent="0.25">
      <c r="A2759">
        <v>2763</v>
      </c>
      <c r="B2759" s="31" t="s">
        <v>9620</v>
      </c>
      <c r="C2759" s="70" t="s">
        <v>3336</v>
      </c>
      <c r="D2759" s="70" t="s">
        <v>540</v>
      </c>
      <c r="E2759" s="70" t="s">
        <v>4299</v>
      </c>
      <c r="F2759" s="70" t="s">
        <v>2979</v>
      </c>
      <c r="G2759" s="70" t="s">
        <v>232</v>
      </c>
      <c r="H2759" s="70" t="s">
        <v>671</v>
      </c>
      <c r="I2759" s="70" t="s">
        <v>24</v>
      </c>
      <c r="J2759">
        <v>0.39500000000000002</v>
      </c>
      <c r="K2759">
        <v>0</v>
      </c>
      <c r="L2759">
        <v>48</v>
      </c>
      <c r="M2759">
        <v>0</v>
      </c>
      <c r="N2759">
        <v>0</v>
      </c>
      <c r="O2759">
        <v>1</v>
      </c>
      <c r="P2759" s="70" t="s">
        <v>553</v>
      </c>
      <c r="Q2759">
        <v>0</v>
      </c>
      <c r="R2759">
        <v>0</v>
      </c>
    </row>
    <row r="2760" spans="1:18" x14ac:dyDescent="0.25">
      <c r="A2760">
        <v>2764</v>
      </c>
      <c r="B2760" s="31" t="s">
        <v>9621</v>
      </c>
      <c r="C2760" s="70" t="s">
        <v>3767</v>
      </c>
      <c r="D2760" s="70" t="s">
        <v>214</v>
      </c>
      <c r="E2760" s="70" t="s">
        <v>2491</v>
      </c>
      <c r="F2760" s="70" t="s">
        <v>4203</v>
      </c>
      <c r="G2760" s="70" t="s">
        <v>232</v>
      </c>
      <c r="H2760" s="70" t="s">
        <v>207</v>
      </c>
      <c r="I2760" s="70" t="s">
        <v>24</v>
      </c>
      <c r="J2760">
        <v>41.5</v>
      </c>
      <c r="K2760">
        <v>0</v>
      </c>
      <c r="L2760">
        <v>96</v>
      </c>
      <c r="M2760">
        <v>0</v>
      </c>
      <c r="N2760">
        <v>0</v>
      </c>
      <c r="O2760">
        <v>1</v>
      </c>
      <c r="P2760" s="70" t="s">
        <v>553</v>
      </c>
      <c r="Q2760">
        <v>0</v>
      </c>
      <c r="R2760">
        <v>0</v>
      </c>
    </row>
    <row r="2761" spans="1:18" x14ac:dyDescent="0.25">
      <c r="A2761">
        <v>2765</v>
      </c>
      <c r="B2761" s="31" t="s">
        <v>9622</v>
      </c>
      <c r="C2761" s="70" t="s">
        <v>1751</v>
      </c>
      <c r="D2761" s="70" t="s">
        <v>214</v>
      </c>
      <c r="E2761" s="70" t="s">
        <v>2491</v>
      </c>
      <c r="F2761" s="70" t="s">
        <v>4203</v>
      </c>
      <c r="G2761" s="70" t="s">
        <v>232</v>
      </c>
      <c r="H2761" s="70" t="s">
        <v>222</v>
      </c>
      <c r="I2761" s="70" t="s">
        <v>24</v>
      </c>
      <c r="J2761">
        <v>3.5999999999999999E-3</v>
      </c>
      <c r="K2761">
        <v>6.0000000000000002E-5</v>
      </c>
      <c r="L2761">
        <v>24</v>
      </c>
      <c r="M2761">
        <v>0</v>
      </c>
      <c r="N2761">
        <v>0</v>
      </c>
      <c r="O2761">
        <v>1</v>
      </c>
      <c r="P2761" s="70" t="s">
        <v>553</v>
      </c>
      <c r="Q2761">
        <v>0</v>
      </c>
      <c r="R2761">
        <v>0</v>
      </c>
    </row>
    <row r="2762" spans="1:18" x14ac:dyDescent="0.25">
      <c r="A2762">
        <v>2766</v>
      </c>
      <c r="B2762" s="31" t="s">
        <v>9623</v>
      </c>
      <c r="C2762" s="70" t="s">
        <v>3343</v>
      </c>
      <c r="D2762" s="70" t="s">
        <v>214</v>
      </c>
      <c r="E2762" s="70" t="s">
        <v>2491</v>
      </c>
      <c r="F2762" s="70" t="s">
        <v>4203</v>
      </c>
      <c r="G2762" s="70" t="s">
        <v>232</v>
      </c>
      <c r="H2762" s="70" t="s">
        <v>1752</v>
      </c>
      <c r="I2762" s="70" t="s">
        <v>24</v>
      </c>
      <c r="J2762">
        <v>3.3000000000000002E-2</v>
      </c>
      <c r="K2762">
        <v>0</v>
      </c>
      <c r="L2762">
        <v>540</v>
      </c>
      <c r="M2762">
        <v>0</v>
      </c>
      <c r="N2762">
        <v>0</v>
      </c>
      <c r="O2762">
        <v>1</v>
      </c>
      <c r="P2762" s="70" t="s">
        <v>553</v>
      </c>
      <c r="Q2762">
        <v>0</v>
      </c>
      <c r="R2762">
        <v>0</v>
      </c>
    </row>
    <row r="2763" spans="1:18" x14ac:dyDescent="0.25">
      <c r="A2763">
        <v>2767</v>
      </c>
      <c r="B2763" s="31" t="s">
        <v>9624</v>
      </c>
      <c r="C2763" s="70" t="s">
        <v>5323</v>
      </c>
      <c r="D2763" s="70" t="s">
        <v>214</v>
      </c>
      <c r="E2763" s="70" t="s">
        <v>2491</v>
      </c>
      <c r="F2763" s="70" t="s">
        <v>4565</v>
      </c>
      <c r="G2763" s="70" t="s">
        <v>232</v>
      </c>
      <c r="H2763" s="70" t="s">
        <v>1753</v>
      </c>
      <c r="I2763" s="70" t="s">
        <v>24</v>
      </c>
      <c r="J2763">
        <v>3.2000000000000001E-2</v>
      </c>
      <c r="K2763">
        <v>4.5000000000000003E-5</v>
      </c>
      <c r="L2763">
        <v>540</v>
      </c>
      <c r="M2763">
        <v>0</v>
      </c>
      <c r="N2763">
        <v>0</v>
      </c>
      <c r="O2763">
        <v>1</v>
      </c>
      <c r="P2763" s="70" t="s">
        <v>553</v>
      </c>
      <c r="Q2763">
        <v>0</v>
      </c>
      <c r="R2763">
        <v>0</v>
      </c>
    </row>
    <row r="2764" spans="1:18" x14ac:dyDescent="0.25">
      <c r="A2764">
        <v>2768</v>
      </c>
      <c r="B2764" s="31" t="s">
        <v>9625</v>
      </c>
      <c r="C2764" s="70" t="s">
        <v>1754</v>
      </c>
      <c r="D2764" s="70" t="s">
        <v>214</v>
      </c>
      <c r="E2764" s="70" t="s">
        <v>2491</v>
      </c>
      <c r="F2764" s="70" t="s">
        <v>4565</v>
      </c>
      <c r="G2764" s="70" t="s">
        <v>232</v>
      </c>
      <c r="H2764" s="70" t="s">
        <v>1755</v>
      </c>
      <c r="I2764" s="70" t="s">
        <v>24</v>
      </c>
      <c r="J2764">
        <v>0.04</v>
      </c>
      <c r="K2764">
        <v>0</v>
      </c>
      <c r="L2764">
        <v>360</v>
      </c>
      <c r="M2764">
        <v>0</v>
      </c>
      <c r="N2764">
        <v>0</v>
      </c>
      <c r="O2764">
        <v>1</v>
      </c>
      <c r="P2764" s="70" t="s">
        <v>553</v>
      </c>
      <c r="Q2764">
        <v>0</v>
      </c>
      <c r="R2764">
        <v>0</v>
      </c>
    </row>
    <row r="2765" spans="1:18" x14ac:dyDescent="0.25">
      <c r="A2765">
        <v>2769</v>
      </c>
      <c r="B2765" s="31" t="s">
        <v>9626</v>
      </c>
      <c r="C2765" s="70" t="s">
        <v>5324</v>
      </c>
      <c r="D2765" s="70" t="s">
        <v>53</v>
      </c>
      <c r="E2765" s="70" t="s">
        <v>2468</v>
      </c>
      <c r="F2765" s="70" t="s">
        <v>2562</v>
      </c>
      <c r="G2765" s="70" t="s">
        <v>522</v>
      </c>
      <c r="H2765" s="70" t="s">
        <v>397</v>
      </c>
      <c r="I2765" s="70" t="s">
        <v>24</v>
      </c>
      <c r="J2765">
        <v>8.5000000000000006E-2</v>
      </c>
      <c r="K2765">
        <v>1.35E-4</v>
      </c>
      <c r="L2765">
        <v>72</v>
      </c>
      <c r="M2765">
        <v>0</v>
      </c>
      <c r="N2765">
        <v>0</v>
      </c>
      <c r="O2765">
        <v>1</v>
      </c>
      <c r="P2765" s="70" t="s">
        <v>38</v>
      </c>
      <c r="Q2765">
        <v>0</v>
      </c>
      <c r="R2765">
        <v>0</v>
      </c>
    </row>
    <row r="2766" spans="1:18" x14ac:dyDescent="0.25">
      <c r="A2766">
        <v>2770</v>
      </c>
      <c r="B2766" s="31" t="s">
        <v>9627</v>
      </c>
      <c r="C2766" s="70" t="s">
        <v>5325</v>
      </c>
      <c r="D2766" s="70" t="s">
        <v>53</v>
      </c>
      <c r="E2766" s="70" t="s">
        <v>2468</v>
      </c>
      <c r="F2766" s="70" t="s">
        <v>2562</v>
      </c>
      <c r="G2766" s="70" t="s">
        <v>522</v>
      </c>
      <c r="H2766" s="70" t="s">
        <v>397</v>
      </c>
      <c r="I2766" s="70" t="s">
        <v>24</v>
      </c>
      <c r="J2766">
        <v>8.5000000000000006E-2</v>
      </c>
      <c r="K2766">
        <v>1.35E-4</v>
      </c>
      <c r="L2766">
        <v>72</v>
      </c>
      <c r="M2766">
        <v>0</v>
      </c>
      <c r="N2766">
        <v>0</v>
      </c>
      <c r="O2766">
        <v>1</v>
      </c>
      <c r="P2766" s="70" t="s">
        <v>38</v>
      </c>
      <c r="Q2766">
        <v>0</v>
      </c>
      <c r="R2766">
        <v>0</v>
      </c>
    </row>
    <row r="2767" spans="1:18" x14ac:dyDescent="0.25">
      <c r="A2767">
        <v>2771</v>
      </c>
      <c r="B2767" s="31" t="s">
        <v>9628</v>
      </c>
      <c r="C2767" s="70" t="s">
        <v>5326</v>
      </c>
      <c r="D2767" s="70" t="s">
        <v>53</v>
      </c>
      <c r="E2767" s="70" t="s">
        <v>2468</v>
      </c>
      <c r="F2767" s="70" t="s">
        <v>2562</v>
      </c>
      <c r="G2767" s="70" t="s">
        <v>522</v>
      </c>
      <c r="H2767" s="70" t="s">
        <v>397</v>
      </c>
      <c r="I2767" s="70" t="s">
        <v>24</v>
      </c>
      <c r="J2767">
        <v>8.5000000000000006E-2</v>
      </c>
      <c r="K2767">
        <v>1.35E-4</v>
      </c>
      <c r="L2767">
        <v>72</v>
      </c>
      <c r="M2767">
        <v>0</v>
      </c>
      <c r="N2767">
        <v>0</v>
      </c>
      <c r="O2767">
        <v>1</v>
      </c>
      <c r="P2767" s="70" t="s">
        <v>38</v>
      </c>
      <c r="Q2767">
        <v>0</v>
      </c>
      <c r="R2767">
        <v>0</v>
      </c>
    </row>
    <row r="2768" spans="1:18" x14ac:dyDescent="0.25">
      <c r="A2768">
        <v>2772</v>
      </c>
      <c r="B2768" s="31" t="s">
        <v>9629</v>
      </c>
      <c r="C2768" s="70" t="s">
        <v>5327</v>
      </c>
      <c r="D2768" s="70" t="s">
        <v>53</v>
      </c>
      <c r="E2768" s="70" t="s">
        <v>4151</v>
      </c>
      <c r="F2768" s="70" t="s">
        <v>4164</v>
      </c>
      <c r="G2768" s="70" t="s">
        <v>206</v>
      </c>
      <c r="H2768" s="70" t="s">
        <v>241</v>
      </c>
      <c r="I2768" s="70" t="s">
        <v>24</v>
      </c>
      <c r="J2768">
        <v>0.09</v>
      </c>
      <c r="K2768">
        <v>0</v>
      </c>
      <c r="L2768">
        <v>12</v>
      </c>
      <c r="M2768">
        <v>0</v>
      </c>
      <c r="N2768">
        <v>0</v>
      </c>
      <c r="O2768">
        <v>0</v>
      </c>
      <c r="P2768" s="70" t="s">
        <v>38</v>
      </c>
      <c r="Q2768">
        <v>0</v>
      </c>
      <c r="R2768">
        <v>0</v>
      </c>
    </row>
    <row r="2769" spans="1:18" x14ac:dyDescent="0.25">
      <c r="A2769">
        <v>2773</v>
      </c>
      <c r="B2769" s="31" t="s">
        <v>9630</v>
      </c>
      <c r="C2769" s="70" t="s">
        <v>5328</v>
      </c>
      <c r="D2769" s="70" t="s">
        <v>540</v>
      </c>
      <c r="E2769" s="70" t="s">
        <v>4299</v>
      </c>
      <c r="F2769" s="70" t="s">
        <v>2979</v>
      </c>
      <c r="G2769" s="70" t="s">
        <v>1756</v>
      </c>
      <c r="H2769" s="70" t="s">
        <v>1744</v>
      </c>
      <c r="I2769" s="70" t="s">
        <v>24</v>
      </c>
      <c r="J2769">
        <v>0.39500000000000002</v>
      </c>
      <c r="K2769">
        <v>3.6000000000000002E-4</v>
      </c>
      <c r="L2769">
        <v>27</v>
      </c>
      <c r="M2769">
        <v>0</v>
      </c>
      <c r="N2769">
        <v>0</v>
      </c>
      <c r="O2769">
        <v>1</v>
      </c>
      <c r="P2769" s="70" t="s">
        <v>553</v>
      </c>
      <c r="Q2769">
        <v>0</v>
      </c>
      <c r="R2769">
        <v>0</v>
      </c>
    </row>
    <row r="2770" spans="1:18" x14ac:dyDescent="0.25">
      <c r="A2770">
        <v>2774</v>
      </c>
      <c r="B2770" s="31" t="s">
        <v>9631</v>
      </c>
      <c r="C2770" s="70" t="s">
        <v>5329</v>
      </c>
      <c r="D2770" s="70" t="s">
        <v>166</v>
      </c>
      <c r="E2770" s="70" t="s">
        <v>4125</v>
      </c>
      <c r="F2770" s="70" t="s">
        <v>2484</v>
      </c>
      <c r="G2770" s="70" t="s">
        <v>1757</v>
      </c>
      <c r="H2770" s="70" t="s">
        <v>59</v>
      </c>
      <c r="I2770" s="70" t="s">
        <v>24</v>
      </c>
      <c r="J2770">
        <v>0.25</v>
      </c>
      <c r="K2770">
        <v>0</v>
      </c>
      <c r="L2770">
        <v>12</v>
      </c>
      <c r="M2770">
        <v>0</v>
      </c>
      <c r="N2770">
        <v>0</v>
      </c>
      <c r="O2770">
        <v>1</v>
      </c>
      <c r="P2770" s="70" t="s">
        <v>91</v>
      </c>
      <c r="Q2770">
        <v>0</v>
      </c>
      <c r="R2770">
        <v>0</v>
      </c>
    </row>
    <row r="2771" spans="1:18" x14ac:dyDescent="0.25">
      <c r="A2771">
        <v>2775</v>
      </c>
      <c r="B2771" s="31" t="s">
        <v>9632</v>
      </c>
      <c r="C2771" s="70" t="s">
        <v>5330</v>
      </c>
      <c r="D2771" s="70" t="s">
        <v>166</v>
      </c>
      <c r="E2771" s="70" t="s">
        <v>4125</v>
      </c>
      <c r="F2771" s="70" t="s">
        <v>2484</v>
      </c>
      <c r="G2771" s="70" t="s">
        <v>1757</v>
      </c>
      <c r="H2771" s="70" t="s">
        <v>59</v>
      </c>
      <c r="I2771" s="70" t="s">
        <v>24</v>
      </c>
      <c r="J2771">
        <v>0.19</v>
      </c>
      <c r="K2771">
        <v>0</v>
      </c>
      <c r="L2771">
        <v>12</v>
      </c>
      <c r="M2771">
        <v>0</v>
      </c>
      <c r="N2771">
        <v>0</v>
      </c>
      <c r="O2771">
        <v>1</v>
      </c>
      <c r="P2771" s="70" t="s">
        <v>91</v>
      </c>
      <c r="Q2771">
        <v>0</v>
      </c>
      <c r="R2771">
        <v>0</v>
      </c>
    </row>
    <row r="2772" spans="1:18" x14ac:dyDescent="0.25">
      <c r="A2772">
        <v>2776</v>
      </c>
      <c r="B2772" s="31" t="s">
        <v>9633</v>
      </c>
      <c r="C2772" s="70" t="s">
        <v>1758</v>
      </c>
      <c r="D2772" s="70" t="s">
        <v>166</v>
      </c>
      <c r="E2772" s="70" t="s">
        <v>4125</v>
      </c>
      <c r="F2772" s="70" t="s">
        <v>2484</v>
      </c>
      <c r="G2772" s="70" t="s">
        <v>1757</v>
      </c>
      <c r="H2772" s="70" t="s">
        <v>1759</v>
      </c>
      <c r="I2772" s="70" t="s">
        <v>24</v>
      </c>
      <c r="J2772">
        <v>0.3</v>
      </c>
      <c r="K2772">
        <v>0</v>
      </c>
      <c r="L2772">
        <v>12</v>
      </c>
      <c r="M2772">
        <v>0</v>
      </c>
      <c r="N2772">
        <v>0</v>
      </c>
      <c r="O2772">
        <v>1</v>
      </c>
      <c r="P2772" s="70" t="s">
        <v>91</v>
      </c>
      <c r="Q2772">
        <v>0</v>
      </c>
      <c r="R2772">
        <v>0</v>
      </c>
    </row>
    <row r="2773" spans="1:18" x14ac:dyDescent="0.25">
      <c r="A2773">
        <v>2777</v>
      </c>
      <c r="B2773" s="31" t="s">
        <v>9634</v>
      </c>
      <c r="C2773" s="70" t="s">
        <v>5331</v>
      </c>
      <c r="D2773" s="70" t="s">
        <v>166</v>
      </c>
      <c r="E2773" s="70" t="s">
        <v>4125</v>
      </c>
      <c r="F2773" s="70" t="s">
        <v>2529</v>
      </c>
      <c r="G2773" s="70" t="s">
        <v>1757</v>
      </c>
      <c r="H2773" s="70" t="s">
        <v>59</v>
      </c>
      <c r="I2773" s="70" t="s">
        <v>24</v>
      </c>
      <c r="J2773">
        <v>0.25</v>
      </c>
      <c r="K2773">
        <v>0</v>
      </c>
      <c r="L2773">
        <v>12</v>
      </c>
      <c r="M2773">
        <v>0</v>
      </c>
      <c r="N2773">
        <v>0</v>
      </c>
      <c r="O2773">
        <v>1</v>
      </c>
      <c r="P2773" s="70" t="s">
        <v>91</v>
      </c>
      <c r="Q2773">
        <v>0</v>
      </c>
      <c r="R2773">
        <v>0</v>
      </c>
    </row>
    <row r="2774" spans="1:18" x14ac:dyDescent="0.25">
      <c r="A2774">
        <v>2778</v>
      </c>
      <c r="B2774" s="31" t="s">
        <v>9635</v>
      </c>
      <c r="C2774" s="70" t="s">
        <v>3869</v>
      </c>
      <c r="D2774" s="70" t="s">
        <v>166</v>
      </c>
      <c r="E2774" s="70" t="s">
        <v>4125</v>
      </c>
      <c r="F2774" s="70" t="s">
        <v>2529</v>
      </c>
      <c r="G2774" s="70" t="s">
        <v>1757</v>
      </c>
      <c r="H2774" s="70" t="s">
        <v>59</v>
      </c>
      <c r="I2774" s="70" t="s">
        <v>24</v>
      </c>
      <c r="J2774">
        <v>0.19</v>
      </c>
      <c r="K2774">
        <v>0</v>
      </c>
      <c r="L2774">
        <v>12</v>
      </c>
      <c r="M2774">
        <v>0</v>
      </c>
      <c r="N2774">
        <v>0</v>
      </c>
      <c r="O2774">
        <v>1</v>
      </c>
      <c r="P2774" s="70" t="s">
        <v>91</v>
      </c>
      <c r="Q2774">
        <v>0</v>
      </c>
      <c r="R2774">
        <v>0</v>
      </c>
    </row>
    <row r="2775" spans="1:18" x14ac:dyDescent="0.25">
      <c r="A2775">
        <v>2779</v>
      </c>
      <c r="B2775" s="31" t="s">
        <v>9636</v>
      </c>
      <c r="C2775" s="70" t="s">
        <v>3874</v>
      </c>
      <c r="D2775" s="70" t="s">
        <v>166</v>
      </c>
      <c r="E2775" s="70" t="s">
        <v>4522</v>
      </c>
      <c r="F2775" s="70" t="s">
        <v>4643</v>
      </c>
      <c r="G2775" s="70" t="s">
        <v>1757</v>
      </c>
      <c r="H2775" s="70" t="s">
        <v>222</v>
      </c>
      <c r="I2775" s="70" t="s">
        <v>24</v>
      </c>
      <c r="J2775">
        <v>0.34</v>
      </c>
      <c r="K2775">
        <v>1E-3</v>
      </c>
      <c r="L2775">
        <v>24</v>
      </c>
      <c r="M2775">
        <v>0</v>
      </c>
      <c r="N2775">
        <v>0</v>
      </c>
      <c r="O2775">
        <v>1</v>
      </c>
      <c r="P2775" s="70" t="s">
        <v>91</v>
      </c>
      <c r="Q2775">
        <v>0</v>
      </c>
      <c r="R2775">
        <v>0</v>
      </c>
    </row>
    <row r="2776" spans="1:18" x14ac:dyDescent="0.25">
      <c r="A2776">
        <v>2780</v>
      </c>
      <c r="B2776" s="31" t="s">
        <v>9637</v>
      </c>
      <c r="C2776" s="70" t="s">
        <v>1760</v>
      </c>
      <c r="D2776" s="70" t="s">
        <v>166</v>
      </c>
      <c r="E2776" s="70" t="s">
        <v>4522</v>
      </c>
      <c r="F2776" s="70" t="s">
        <v>5332</v>
      </c>
      <c r="G2776" s="70" t="s">
        <v>1757</v>
      </c>
      <c r="H2776" s="70" t="s">
        <v>222</v>
      </c>
      <c r="I2776" s="70" t="s">
        <v>24</v>
      </c>
      <c r="J2776">
        <v>0.34</v>
      </c>
      <c r="K2776">
        <v>1E-3</v>
      </c>
      <c r="L2776">
        <v>24</v>
      </c>
      <c r="M2776">
        <v>0</v>
      </c>
      <c r="N2776">
        <v>0</v>
      </c>
      <c r="O2776">
        <v>1</v>
      </c>
      <c r="P2776" s="70" t="s">
        <v>91</v>
      </c>
      <c r="Q2776">
        <v>0</v>
      </c>
      <c r="R2776">
        <v>0</v>
      </c>
    </row>
    <row r="2777" spans="1:18" x14ac:dyDescent="0.25">
      <c r="A2777">
        <v>2781</v>
      </c>
      <c r="B2777" s="31" t="s">
        <v>9638</v>
      </c>
      <c r="C2777" s="70" t="s">
        <v>5333</v>
      </c>
      <c r="D2777" s="70" t="s">
        <v>166</v>
      </c>
      <c r="E2777" s="70" t="s">
        <v>4125</v>
      </c>
      <c r="F2777" s="70" t="s">
        <v>2484</v>
      </c>
      <c r="G2777" s="70" t="s">
        <v>1757</v>
      </c>
      <c r="H2777" s="70" t="s">
        <v>222</v>
      </c>
      <c r="I2777" s="70" t="s">
        <v>24</v>
      </c>
      <c r="J2777">
        <v>0.22500000000000001</v>
      </c>
      <c r="K2777">
        <v>2.7E-4</v>
      </c>
      <c r="L2777">
        <v>24</v>
      </c>
      <c r="M2777">
        <v>0</v>
      </c>
      <c r="N2777">
        <v>0</v>
      </c>
      <c r="O2777">
        <v>1</v>
      </c>
      <c r="P2777" s="70" t="s">
        <v>91</v>
      </c>
      <c r="Q2777">
        <v>0</v>
      </c>
      <c r="R2777">
        <v>0</v>
      </c>
    </row>
    <row r="2778" spans="1:18" x14ac:dyDescent="0.25">
      <c r="A2778">
        <v>2782</v>
      </c>
      <c r="B2778" s="31" t="s">
        <v>9639</v>
      </c>
      <c r="C2778" s="70" t="s">
        <v>5334</v>
      </c>
      <c r="D2778" s="70" t="s">
        <v>166</v>
      </c>
      <c r="E2778" s="70" t="s">
        <v>4125</v>
      </c>
      <c r="F2778" s="70" t="s">
        <v>2484</v>
      </c>
      <c r="G2778" s="70" t="s">
        <v>1757</v>
      </c>
      <c r="H2778" s="70" t="s">
        <v>103</v>
      </c>
      <c r="I2778" s="70" t="s">
        <v>24</v>
      </c>
      <c r="J2778">
        <v>0.4</v>
      </c>
      <c r="K2778">
        <v>0</v>
      </c>
      <c r="L2778">
        <v>12</v>
      </c>
      <c r="M2778">
        <v>0</v>
      </c>
      <c r="N2778">
        <v>0</v>
      </c>
      <c r="O2778">
        <v>1</v>
      </c>
      <c r="P2778" s="70" t="s">
        <v>91</v>
      </c>
      <c r="Q2778">
        <v>0</v>
      </c>
      <c r="R2778">
        <v>0</v>
      </c>
    </row>
    <row r="2779" spans="1:18" x14ac:dyDescent="0.25">
      <c r="A2779">
        <v>2783</v>
      </c>
      <c r="B2779" s="31" t="s">
        <v>9640</v>
      </c>
      <c r="C2779" s="70" t="s">
        <v>1761</v>
      </c>
      <c r="D2779" s="70" t="s">
        <v>166</v>
      </c>
      <c r="E2779" s="70" t="s">
        <v>4488</v>
      </c>
      <c r="F2779" s="70" t="s">
        <v>4520</v>
      </c>
      <c r="G2779" s="70" t="s">
        <v>1757</v>
      </c>
      <c r="H2779" s="70" t="s">
        <v>59</v>
      </c>
      <c r="I2779" s="70" t="s">
        <v>24</v>
      </c>
      <c r="J2779">
        <v>0.23</v>
      </c>
      <c r="K2779">
        <v>2.2499999999999999E-4</v>
      </c>
      <c r="L2779">
        <v>12</v>
      </c>
      <c r="M2779">
        <v>0</v>
      </c>
      <c r="N2779">
        <v>0</v>
      </c>
      <c r="O2779">
        <v>1</v>
      </c>
      <c r="P2779" s="70" t="s">
        <v>91</v>
      </c>
      <c r="Q2779">
        <v>0</v>
      </c>
      <c r="R2779">
        <v>0</v>
      </c>
    </row>
    <row r="2780" spans="1:18" x14ac:dyDescent="0.25">
      <c r="A2780">
        <v>2784</v>
      </c>
      <c r="B2780" s="31" t="s">
        <v>9641</v>
      </c>
      <c r="C2780" s="70" t="s">
        <v>1762</v>
      </c>
      <c r="D2780" s="70" t="s">
        <v>166</v>
      </c>
      <c r="E2780" s="70" t="s">
        <v>4488</v>
      </c>
      <c r="F2780" s="70" t="s">
        <v>4520</v>
      </c>
      <c r="G2780" s="70" t="s">
        <v>1757</v>
      </c>
      <c r="H2780" s="70" t="s">
        <v>59</v>
      </c>
      <c r="I2780" s="70" t="s">
        <v>24</v>
      </c>
      <c r="J2780">
        <v>0.23</v>
      </c>
      <c r="K2780">
        <v>2.2499999999999999E-4</v>
      </c>
      <c r="L2780">
        <v>12</v>
      </c>
      <c r="M2780">
        <v>0</v>
      </c>
      <c r="N2780">
        <v>0</v>
      </c>
      <c r="O2780">
        <v>1</v>
      </c>
      <c r="P2780" s="70" t="s">
        <v>91</v>
      </c>
      <c r="Q2780">
        <v>0</v>
      </c>
      <c r="R2780">
        <v>0</v>
      </c>
    </row>
    <row r="2781" spans="1:18" x14ac:dyDescent="0.25">
      <c r="A2781">
        <v>2785</v>
      </c>
      <c r="B2781" s="31" t="s">
        <v>9642</v>
      </c>
      <c r="C2781" s="70" t="s">
        <v>5335</v>
      </c>
      <c r="D2781" s="70" t="s">
        <v>166</v>
      </c>
      <c r="E2781" s="70" t="s">
        <v>4488</v>
      </c>
      <c r="F2781" s="70" t="s">
        <v>4520</v>
      </c>
      <c r="G2781" s="70" t="s">
        <v>1757</v>
      </c>
      <c r="H2781" s="70" t="s">
        <v>59</v>
      </c>
      <c r="I2781" s="70" t="s">
        <v>24</v>
      </c>
      <c r="J2781">
        <v>0.23</v>
      </c>
      <c r="K2781">
        <v>2.2499999999999999E-4</v>
      </c>
      <c r="L2781">
        <v>12</v>
      </c>
      <c r="M2781">
        <v>0</v>
      </c>
      <c r="N2781">
        <v>0</v>
      </c>
      <c r="O2781">
        <v>1</v>
      </c>
      <c r="P2781" s="70" t="s">
        <v>91</v>
      </c>
      <c r="Q2781">
        <v>0</v>
      </c>
      <c r="R2781">
        <v>0</v>
      </c>
    </row>
    <row r="2782" spans="1:18" x14ac:dyDescent="0.25">
      <c r="A2782">
        <v>2786</v>
      </c>
      <c r="B2782" s="31" t="s">
        <v>9643</v>
      </c>
      <c r="C2782" s="70" t="s">
        <v>1763</v>
      </c>
      <c r="D2782" s="70" t="s">
        <v>166</v>
      </c>
      <c r="E2782" s="70" t="s">
        <v>4488</v>
      </c>
      <c r="F2782" s="70" t="s">
        <v>4520</v>
      </c>
      <c r="G2782" s="70" t="s">
        <v>1757</v>
      </c>
      <c r="H2782" s="70" t="s">
        <v>59</v>
      </c>
      <c r="I2782" s="70" t="s">
        <v>24</v>
      </c>
      <c r="J2782">
        <v>0.23</v>
      </c>
      <c r="K2782">
        <v>2.2499999999999999E-4</v>
      </c>
      <c r="L2782">
        <v>12</v>
      </c>
      <c r="M2782">
        <v>0</v>
      </c>
      <c r="N2782">
        <v>0</v>
      </c>
      <c r="O2782">
        <v>1</v>
      </c>
      <c r="P2782" s="70" t="s">
        <v>91</v>
      </c>
      <c r="Q2782">
        <v>0</v>
      </c>
      <c r="R2782">
        <v>0</v>
      </c>
    </row>
    <row r="2783" spans="1:18" x14ac:dyDescent="0.25">
      <c r="A2783">
        <v>2788</v>
      </c>
      <c r="B2783" s="31" t="s">
        <v>9644</v>
      </c>
      <c r="C2783" s="70" t="s">
        <v>1765</v>
      </c>
      <c r="D2783" s="70" t="s">
        <v>881</v>
      </c>
      <c r="E2783" s="70" t="s">
        <v>4538</v>
      </c>
      <c r="F2783" s="70" t="s">
        <v>2451</v>
      </c>
      <c r="G2783" s="70" t="s">
        <v>1766</v>
      </c>
      <c r="H2783" s="70" t="s">
        <v>1767</v>
      </c>
      <c r="I2783" s="70" t="s">
        <v>24</v>
      </c>
      <c r="J2783">
        <v>0.12</v>
      </c>
      <c r="K2783">
        <v>4.8749999999999998E-4</v>
      </c>
      <c r="L2783">
        <v>80</v>
      </c>
      <c r="M2783">
        <v>0</v>
      </c>
      <c r="N2783">
        <v>0</v>
      </c>
      <c r="O2783">
        <v>1</v>
      </c>
      <c r="P2783" s="70" t="s">
        <v>75</v>
      </c>
      <c r="Q2783">
        <v>0</v>
      </c>
      <c r="R2783">
        <v>0</v>
      </c>
    </row>
    <row r="2784" spans="1:18" x14ac:dyDescent="0.25">
      <c r="A2784">
        <v>2789</v>
      </c>
      <c r="B2784" s="31" t="s">
        <v>9645</v>
      </c>
      <c r="C2784" s="70" t="s">
        <v>1768</v>
      </c>
      <c r="D2784" s="70" t="s">
        <v>881</v>
      </c>
      <c r="E2784" s="70" t="s">
        <v>4538</v>
      </c>
      <c r="F2784" s="70" t="s">
        <v>2451</v>
      </c>
      <c r="G2784" s="70" t="s">
        <v>1766</v>
      </c>
      <c r="H2784" s="70" t="s">
        <v>187</v>
      </c>
      <c r="I2784" s="70" t="s">
        <v>24</v>
      </c>
      <c r="J2784">
        <v>0.2</v>
      </c>
      <c r="K2784">
        <v>5.6249999999999996E-4</v>
      </c>
      <c r="L2784">
        <v>50</v>
      </c>
      <c r="M2784">
        <v>0</v>
      </c>
      <c r="N2784">
        <v>0</v>
      </c>
      <c r="O2784">
        <v>1</v>
      </c>
      <c r="P2784" s="70" t="s">
        <v>75</v>
      </c>
      <c r="Q2784">
        <v>0</v>
      </c>
      <c r="R2784">
        <v>0</v>
      </c>
    </row>
    <row r="2785" spans="1:18" x14ac:dyDescent="0.25">
      <c r="A2785">
        <v>2790</v>
      </c>
      <c r="B2785" s="31" t="s">
        <v>9646</v>
      </c>
      <c r="C2785" s="70" t="s">
        <v>1769</v>
      </c>
      <c r="D2785" s="70" t="s">
        <v>881</v>
      </c>
      <c r="E2785" s="70" t="s">
        <v>4538</v>
      </c>
      <c r="F2785" s="70" t="s">
        <v>2451</v>
      </c>
      <c r="G2785" s="70" t="s">
        <v>1766</v>
      </c>
      <c r="H2785" s="70" t="s">
        <v>1331</v>
      </c>
      <c r="I2785" s="70" t="s">
        <v>24</v>
      </c>
      <c r="J2785">
        <v>0.4</v>
      </c>
      <c r="K2785">
        <v>1.1900000000000001E-3</v>
      </c>
      <c r="L2785">
        <v>25</v>
      </c>
      <c r="M2785">
        <v>0</v>
      </c>
      <c r="N2785">
        <v>0</v>
      </c>
      <c r="O2785">
        <v>1</v>
      </c>
      <c r="P2785" s="70" t="s">
        <v>75</v>
      </c>
      <c r="Q2785">
        <v>0</v>
      </c>
      <c r="R2785">
        <v>0</v>
      </c>
    </row>
    <row r="2786" spans="1:18" x14ac:dyDescent="0.25">
      <c r="A2786">
        <v>2791</v>
      </c>
      <c r="B2786" s="31" t="s">
        <v>9647</v>
      </c>
      <c r="C2786" s="70" t="s">
        <v>3719</v>
      </c>
      <c r="D2786" s="70" t="s">
        <v>540</v>
      </c>
      <c r="E2786" s="70" t="s">
        <v>4299</v>
      </c>
      <c r="F2786" s="70" t="s">
        <v>2979</v>
      </c>
      <c r="G2786" s="70" t="s">
        <v>643</v>
      </c>
      <c r="H2786" s="70" t="s">
        <v>222</v>
      </c>
      <c r="I2786" s="70" t="s">
        <v>24</v>
      </c>
      <c r="J2786">
        <v>0.39500000000000002</v>
      </c>
      <c r="K2786">
        <v>0</v>
      </c>
      <c r="L2786">
        <v>24</v>
      </c>
      <c r="M2786">
        <v>0</v>
      </c>
      <c r="N2786">
        <v>0</v>
      </c>
      <c r="O2786">
        <v>1</v>
      </c>
      <c r="P2786" s="70" t="s">
        <v>553</v>
      </c>
      <c r="Q2786">
        <v>0</v>
      </c>
      <c r="R2786">
        <v>0</v>
      </c>
    </row>
    <row r="2787" spans="1:18" x14ac:dyDescent="0.25">
      <c r="A2787">
        <v>2792</v>
      </c>
      <c r="B2787" s="31" t="s">
        <v>9648</v>
      </c>
      <c r="C2787" s="70" t="s">
        <v>1770</v>
      </c>
      <c r="D2787" s="70" t="s">
        <v>881</v>
      </c>
      <c r="E2787" s="70" t="s">
        <v>2538</v>
      </c>
      <c r="F2787" s="70" t="s">
        <v>1764</v>
      </c>
      <c r="G2787" s="70" t="s">
        <v>1764</v>
      </c>
      <c r="H2787" s="70" t="s">
        <v>295</v>
      </c>
      <c r="I2787" s="70" t="s">
        <v>24</v>
      </c>
      <c r="J2787">
        <v>0.91</v>
      </c>
      <c r="K2787">
        <v>1.225E-3</v>
      </c>
      <c r="L2787">
        <v>20</v>
      </c>
      <c r="M2787">
        <v>0</v>
      </c>
      <c r="N2787">
        <v>0</v>
      </c>
      <c r="O2787">
        <v>1</v>
      </c>
      <c r="P2787" s="70" t="s">
        <v>75</v>
      </c>
      <c r="Q2787">
        <v>0</v>
      </c>
      <c r="R2787">
        <v>0</v>
      </c>
    </row>
    <row r="2788" spans="1:18" x14ac:dyDescent="0.25">
      <c r="A2788">
        <v>2793</v>
      </c>
      <c r="B2788" s="31" t="s">
        <v>9649</v>
      </c>
      <c r="C2788" s="70" t="s">
        <v>1771</v>
      </c>
      <c r="D2788" s="70" t="s">
        <v>881</v>
      </c>
      <c r="E2788" s="70" t="s">
        <v>2437</v>
      </c>
      <c r="F2788" s="70" t="s">
        <v>1678</v>
      </c>
      <c r="G2788" s="70" t="s">
        <v>1772</v>
      </c>
      <c r="H2788" s="70" t="s">
        <v>307</v>
      </c>
      <c r="I2788" s="70" t="s">
        <v>24</v>
      </c>
      <c r="J2788">
        <v>0.41499999999999998</v>
      </c>
      <c r="K2788">
        <v>0</v>
      </c>
      <c r="L2788">
        <v>18</v>
      </c>
      <c r="M2788">
        <v>0</v>
      </c>
      <c r="N2788">
        <v>0</v>
      </c>
      <c r="O2788">
        <v>1</v>
      </c>
      <c r="P2788" s="70" t="s">
        <v>553</v>
      </c>
      <c r="Q2788">
        <v>0</v>
      </c>
      <c r="R2788">
        <v>0</v>
      </c>
    </row>
    <row r="2789" spans="1:18" x14ac:dyDescent="0.25">
      <c r="A2789">
        <v>2794</v>
      </c>
      <c r="B2789" s="31" t="s">
        <v>9650</v>
      </c>
      <c r="C2789" s="70" t="s">
        <v>1773</v>
      </c>
      <c r="D2789" s="70" t="s">
        <v>881</v>
      </c>
      <c r="E2789" s="70" t="s">
        <v>2437</v>
      </c>
      <c r="F2789" s="70" t="s">
        <v>1678</v>
      </c>
      <c r="G2789" s="70" t="s">
        <v>1772</v>
      </c>
      <c r="H2789" s="70" t="s">
        <v>307</v>
      </c>
      <c r="I2789" s="70" t="s">
        <v>24</v>
      </c>
      <c r="J2789">
        <v>0.41499999999999998</v>
      </c>
      <c r="K2789">
        <v>0</v>
      </c>
      <c r="L2789">
        <v>18</v>
      </c>
      <c r="M2789">
        <v>0</v>
      </c>
      <c r="N2789">
        <v>0</v>
      </c>
      <c r="O2789">
        <v>1</v>
      </c>
      <c r="P2789" s="70" t="s">
        <v>553</v>
      </c>
      <c r="Q2789">
        <v>0</v>
      </c>
      <c r="R2789">
        <v>0</v>
      </c>
    </row>
    <row r="2790" spans="1:18" x14ac:dyDescent="0.25">
      <c r="A2790">
        <v>2795</v>
      </c>
      <c r="B2790" s="31" t="s">
        <v>9651</v>
      </c>
      <c r="C2790" s="70" t="s">
        <v>1774</v>
      </c>
      <c r="D2790" s="70" t="s">
        <v>881</v>
      </c>
      <c r="E2790" s="70" t="s">
        <v>2437</v>
      </c>
      <c r="F2790" s="70" t="s">
        <v>1678</v>
      </c>
      <c r="G2790" s="70" t="s">
        <v>1772</v>
      </c>
      <c r="H2790" s="70" t="s">
        <v>222</v>
      </c>
      <c r="I2790" s="70" t="s">
        <v>24</v>
      </c>
      <c r="J2790">
        <v>8.5000000000000006E-2</v>
      </c>
      <c r="K2790">
        <v>0</v>
      </c>
      <c r="L2790">
        <v>24</v>
      </c>
      <c r="M2790">
        <v>0</v>
      </c>
      <c r="N2790">
        <v>0</v>
      </c>
      <c r="O2790">
        <v>1</v>
      </c>
      <c r="P2790" s="70" t="s">
        <v>553</v>
      </c>
      <c r="Q2790">
        <v>0</v>
      </c>
      <c r="R2790">
        <v>0</v>
      </c>
    </row>
    <row r="2791" spans="1:18" x14ac:dyDescent="0.25">
      <c r="A2791">
        <v>2796</v>
      </c>
      <c r="B2791" s="31" t="s">
        <v>9652</v>
      </c>
      <c r="C2791" s="70" t="s">
        <v>1775</v>
      </c>
      <c r="D2791" s="70" t="s">
        <v>881</v>
      </c>
      <c r="E2791" s="70" t="s">
        <v>2437</v>
      </c>
      <c r="F2791" s="70" t="s">
        <v>1678</v>
      </c>
      <c r="G2791" s="70" t="s">
        <v>1772</v>
      </c>
      <c r="H2791" s="70" t="s">
        <v>222</v>
      </c>
      <c r="I2791" s="70" t="s">
        <v>24</v>
      </c>
      <c r="J2791">
        <v>8.5000000000000006E-2</v>
      </c>
      <c r="K2791">
        <v>0</v>
      </c>
      <c r="L2791">
        <v>24</v>
      </c>
      <c r="M2791">
        <v>0</v>
      </c>
      <c r="N2791">
        <v>0</v>
      </c>
      <c r="O2791">
        <v>1</v>
      </c>
      <c r="P2791" s="70" t="s">
        <v>553</v>
      </c>
      <c r="Q2791">
        <v>0</v>
      </c>
      <c r="R2791">
        <v>0</v>
      </c>
    </row>
    <row r="2792" spans="1:18" x14ac:dyDescent="0.25">
      <c r="A2792">
        <v>2797</v>
      </c>
      <c r="B2792" s="31" t="s">
        <v>9653</v>
      </c>
      <c r="C2792" s="70" t="s">
        <v>5336</v>
      </c>
      <c r="D2792" s="70" t="s">
        <v>881</v>
      </c>
      <c r="E2792" s="70" t="s">
        <v>2402</v>
      </c>
      <c r="F2792" s="70" t="s">
        <v>2403</v>
      </c>
      <c r="G2792" s="70" t="s">
        <v>1776</v>
      </c>
      <c r="H2792" s="70" t="s">
        <v>59</v>
      </c>
      <c r="I2792" s="70" t="s">
        <v>24</v>
      </c>
      <c r="J2792">
        <v>0.5</v>
      </c>
      <c r="K2792">
        <v>1E-3</v>
      </c>
      <c r="L2792">
        <v>12</v>
      </c>
      <c r="M2792">
        <v>0</v>
      </c>
      <c r="N2792">
        <v>0</v>
      </c>
      <c r="O2792">
        <v>1</v>
      </c>
      <c r="P2792" s="70" t="s">
        <v>75</v>
      </c>
      <c r="Q2792">
        <v>0</v>
      </c>
      <c r="R2792">
        <v>0</v>
      </c>
    </row>
    <row r="2793" spans="1:18" x14ac:dyDescent="0.25">
      <c r="A2793">
        <v>2798</v>
      </c>
      <c r="B2793" s="31" t="s">
        <v>9654</v>
      </c>
      <c r="C2793" s="70" t="s">
        <v>1777</v>
      </c>
      <c r="D2793" s="70" t="s">
        <v>36</v>
      </c>
      <c r="E2793" s="70" t="s">
        <v>4052</v>
      </c>
      <c r="F2793" s="70" t="s">
        <v>37</v>
      </c>
      <c r="G2793" s="70" t="s">
        <v>1778</v>
      </c>
      <c r="H2793" s="70" t="s">
        <v>45</v>
      </c>
      <c r="I2793" s="70" t="s">
        <v>24</v>
      </c>
      <c r="J2793">
        <v>3.6999999999999998E-2</v>
      </c>
      <c r="K2793">
        <v>0</v>
      </c>
      <c r="L2793">
        <v>10</v>
      </c>
      <c r="M2793">
        <v>0</v>
      </c>
      <c r="N2793">
        <v>0</v>
      </c>
      <c r="O2793">
        <v>1</v>
      </c>
      <c r="P2793" s="70" t="s">
        <v>38</v>
      </c>
      <c r="Q2793">
        <v>0</v>
      </c>
      <c r="R2793">
        <v>0</v>
      </c>
    </row>
    <row r="2794" spans="1:18" x14ac:dyDescent="0.25">
      <c r="A2794">
        <v>2799</v>
      </c>
      <c r="B2794" s="31" t="s">
        <v>9655</v>
      </c>
      <c r="C2794" s="70" t="s">
        <v>1779</v>
      </c>
      <c r="D2794" s="70" t="s">
        <v>36</v>
      </c>
      <c r="E2794" s="70" t="s">
        <v>4052</v>
      </c>
      <c r="F2794" s="70" t="s">
        <v>37</v>
      </c>
      <c r="G2794" s="70" t="s">
        <v>1778</v>
      </c>
      <c r="H2794" s="70" t="s">
        <v>45</v>
      </c>
      <c r="I2794" s="70" t="s">
        <v>24</v>
      </c>
      <c r="J2794">
        <v>5.2999999999999999E-2</v>
      </c>
      <c r="K2794">
        <v>2E-3</v>
      </c>
      <c r="L2794">
        <v>10</v>
      </c>
      <c r="M2794">
        <v>0</v>
      </c>
      <c r="N2794">
        <v>0</v>
      </c>
      <c r="O2794">
        <v>1</v>
      </c>
      <c r="P2794" s="70" t="s">
        <v>38</v>
      </c>
      <c r="Q2794">
        <v>0</v>
      </c>
      <c r="R2794">
        <v>0</v>
      </c>
    </row>
    <row r="2795" spans="1:18" x14ac:dyDescent="0.25">
      <c r="A2795">
        <v>2800</v>
      </c>
      <c r="B2795" s="31" t="s">
        <v>9656</v>
      </c>
      <c r="C2795" s="70" t="s">
        <v>3009</v>
      </c>
      <c r="D2795" s="70" t="s">
        <v>34</v>
      </c>
      <c r="E2795" s="70" t="s">
        <v>2699</v>
      </c>
      <c r="F2795" s="70" t="s">
        <v>4049</v>
      </c>
      <c r="G2795" s="70" t="s">
        <v>1780</v>
      </c>
      <c r="H2795" s="70" t="s">
        <v>185</v>
      </c>
      <c r="I2795" s="70" t="s">
        <v>24</v>
      </c>
      <c r="J2795">
        <v>0.16</v>
      </c>
      <c r="K2795">
        <v>0</v>
      </c>
      <c r="L2795">
        <v>120</v>
      </c>
      <c r="M2795">
        <v>0</v>
      </c>
      <c r="N2795">
        <v>0</v>
      </c>
      <c r="O2795">
        <v>1</v>
      </c>
      <c r="P2795" s="70" t="s">
        <v>553</v>
      </c>
      <c r="Q2795">
        <v>0</v>
      </c>
      <c r="R2795">
        <v>0</v>
      </c>
    </row>
    <row r="2796" spans="1:18" x14ac:dyDescent="0.25">
      <c r="A2796">
        <v>2801</v>
      </c>
      <c r="B2796" s="31" t="s">
        <v>9657</v>
      </c>
      <c r="C2796" s="70" t="s">
        <v>3010</v>
      </c>
      <c r="D2796" s="70" t="s">
        <v>34</v>
      </c>
      <c r="E2796" s="70" t="s">
        <v>2699</v>
      </c>
      <c r="F2796" s="70" t="s">
        <v>4049</v>
      </c>
      <c r="G2796" s="70" t="s">
        <v>1780</v>
      </c>
      <c r="H2796" s="70" t="s">
        <v>185</v>
      </c>
      <c r="I2796" s="70" t="s">
        <v>24</v>
      </c>
      <c r="J2796">
        <v>0.16</v>
      </c>
      <c r="K2796">
        <v>0</v>
      </c>
      <c r="L2796">
        <v>120</v>
      </c>
      <c r="M2796">
        <v>0</v>
      </c>
      <c r="N2796">
        <v>0</v>
      </c>
      <c r="O2796">
        <v>1</v>
      </c>
      <c r="P2796" s="70" t="s">
        <v>553</v>
      </c>
      <c r="Q2796">
        <v>0</v>
      </c>
      <c r="R2796">
        <v>0</v>
      </c>
    </row>
    <row r="2797" spans="1:18" x14ac:dyDescent="0.25">
      <c r="A2797">
        <v>2802</v>
      </c>
      <c r="B2797" s="31" t="s">
        <v>9658</v>
      </c>
      <c r="C2797" s="70" t="s">
        <v>3011</v>
      </c>
      <c r="D2797" s="70" t="s">
        <v>34</v>
      </c>
      <c r="E2797" s="70" t="s">
        <v>2699</v>
      </c>
      <c r="F2797" s="70" t="s">
        <v>4049</v>
      </c>
      <c r="G2797" s="70" t="s">
        <v>1780</v>
      </c>
      <c r="H2797" s="70" t="s">
        <v>185</v>
      </c>
      <c r="I2797" s="70" t="s">
        <v>24</v>
      </c>
      <c r="J2797">
        <v>0.16</v>
      </c>
      <c r="K2797">
        <v>0</v>
      </c>
      <c r="L2797">
        <v>120</v>
      </c>
      <c r="M2797">
        <v>0</v>
      </c>
      <c r="N2797">
        <v>0</v>
      </c>
      <c r="O2797">
        <v>1</v>
      </c>
      <c r="P2797" s="70" t="s">
        <v>553</v>
      </c>
      <c r="Q2797">
        <v>0</v>
      </c>
      <c r="R2797">
        <v>0</v>
      </c>
    </row>
    <row r="2798" spans="1:18" x14ac:dyDescent="0.25">
      <c r="A2798">
        <v>2803</v>
      </c>
      <c r="B2798" s="31" t="s">
        <v>9659</v>
      </c>
      <c r="C2798" s="70" t="s">
        <v>1781</v>
      </c>
      <c r="D2798" s="70" t="s">
        <v>34</v>
      </c>
      <c r="E2798" s="70" t="s">
        <v>2485</v>
      </c>
      <c r="F2798" s="70" t="s">
        <v>4653</v>
      </c>
      <c r="G2798" s="70" t="s">
        <v>1780</v>
      </c>
      <c r="H2798" s="70" t="s">
        <v>739</v>
      </c>
      <c r="I2798" s="70" t="s">
        <v>24</v>
      </c>
      <c r="J2798">
        <v>0.1</v>
      </c>
      <c r="K2798">
        <v>0</v>
      </c>
      <c r="L2798">
        <v>40</v>
      </c>
      <c r="M2798">
        <v>0</v>
      </c>
      <c r="N2798">
        <v>0</v>
      </c>
      <c r="O2798">
        <v>1</v>
      </c>
      <c r="P2798" s="70" t="s">
        <v>553</v>
      </c>
      <c r="Q2798">
        <v>0</v>
      </c>
      <c r="R2798">
        <v>0</v>
      </c>
    </row>
    <row r="2799" spans="1:18" x14ac:dyDescent="0.25">
      <c r="A2799">
        <v>2804</v>
      </c>
      <c r="B2799" s="31" t="s">
        <v>9660</v>
      </c>
      <c r="C2799" s="70" t="s">
        <v>1782</v>
      </c>
      <c r="D2799" s="70" t="s">
        <v>34</v>
      </c>
      <c r="E2799" s="70" t="s">
        <v>2485</v>
      </c>
      <c r="F2799" s="70" t="s">
        <v>4653</v>
      </c>
      <c r="G2799" s="70" t="s">
        <v>1780</v>
      </c>
      <c r="H2799" s="70" t="s">
        <v>739</v>
      </c>
      <c r="I2799" s="70" t="s">
        <v>24</v>
      </c>
      <c r="J2799">
        <v>0.1</v>
      </c>
      <c r="K2799">
        <v>0</v>
      </c>
      <c r="L2799">
        <v>40</v>
      </c>
      <c r="M2799">
        <v>0</v>
      </c>
      <c r="N2799">
        <v>0</v>
      </c>
      <c r="O2799">
        <v>1</v>
      </c>
      <c r="P2799" s="70" t="s">
        <v>553</v>
      </c>
      <c r="Q2799">
        <v>0</v>
      </c>
      <c r="R2799">
        <v>0</v>
      </c>
    </row>
    <row r="2800" spans="1:18" x14ac:dyDescent="0.25">
      <c r="A2800">
        <v>2805</v>
      </c>
      <c r="B2800" s="31" t="s">
        <v>9661</v>
      </c>
      <c r="C2800" s="70" t="s">
        <v>1783</v>
      </c>
      <c r="D2800" s="70" t="s">
        <v>34</v>
      </c>
      <c r="E2800" s="70" t="s">
        <v>2485</v>
      </c>
      <c r="F2800" s="70" t="s">
        <v>4653</v>
      </c>
      <c r="G2800" s="70" t="s">
        <v>1780</v>
      </c>
      <c r="H2800" s="70" t="s">
        <v>739</v>
      </c>
      <c r="I2800" s="70" t="s">
        <v>24</v>
      </c>
      <c r="J2800">
        <v>0.1</v>
      </c>
      <c r="K2800">
        <v>0</v>
      </c>
      <c r="L2800">
        <v>40</v>
      </c>
      <c r="M2800">
        <v>0</v>
      </c>
      <c r="N2800">
        <v>0</v>
      </c>
      <c r="O2800">
        <v>1</v>
      </c>
      <c r="P2800" s="70" t="s">
        <v>553</v>
      </c>
      <c r="Q2800">
        <v>0</v>
      </c>
      <c r="R2800">
        <v>0</v>
      </c>
    </row>
    <row r="2801" spans="1:18" x14ac:dyDescent="0.25">
      <c r="A2801">
        <v>2806</v>
      </c>
      <c r="B2801" s="31" t="s">
        <v>9662</v>
      </c>
      <c r="C2801" s="70" t="s">
        <v>1784</v>
      </c>
      <c r="D2801" s="70" t="s">
        <v>34</v>
      </c>
      <c r="E2801" s="70" t="s">
        <v>2485</v>
      </c>
      <c r="F2801" s="70" t="s">
        <v>4653</v>
      </c>
      <c r="G2801" s="70" t="s">
        <v>1780</v>
      </c>
      <c r="H2801" s="70" t="s">
        <v>739</v>
      </c>
      <c r="I2801" s="70" t="s">
        <v>24</v>
      </c>
      <c r="J2801">
        <v>0.1</v>
      </c>
      <c r="K2801">
        <v>0</v>
      </c>
      <c r="L2801">
        <v>40</v>
      </c>
      <c r="M2801">
        <v>0</v>
      </c>
      <c r="N2801">
        <v>0</v>
      </c>
      <c r="O2801">
        <v>1</v>
      </c>
      <c r="P2801" s="70" t="s">
        <v>553</v>
      </c>
      <c r="Q2801">
        <v>0</v>
      </c>
      <c r="R2801">
        <v>0</v>
      </c>
    </row>
    <row r="2802" spans="1:18" x14ac:dyDescent="0.25">
      <c r="A2802">
        <v>2807</v>
      </c>
      <c r="B2802" s="31" t="s">
        <v>9663</v>
      </c>
      <c r="C2802" s="70" t="s">
        <v>3012</v>
      </c>
      <c r="D2802" s="70" t="s">
        <v>34</v>
      </c>
      <c r="E2802" s="70" t="s">
        <v>2485</v>
      </c>
      <c r="F2802" s="70" t="s">
        <v>5074</v>
      </c>
      <c r="G2802" s="70" t="s">
        <v>1780</v>
      </c>
      <c r="H2802" s="70" t="s">
        <v>93</v>
      </c>
      <c r="I2802" s="70" t="s">
        <v>24</v>
      </c>
      <c r="J2802">
        <v>0.14000000000000001</v>
      </c>
      <c r="K2802">
        <v>0</v>
      </c>
      <c r="L2802">
        <v>50</v>
      </c>
      <c r="M2802">
        <v>0</v>
      </c>
      <c r="N2802">
        <v>0</v>
      </c>
      <c r="O2802">
        <v>1</v>
      </c>
      <c r="P2802" s="70" t="s">
        <v>553</v>
      </c>
      <c r="Q2802">
        <v>0</v>
      </c>
      <c r="R2802">
        <v>0</v>
      </c>
    </row>
    <row r="2803" spans="1:18" x14ac:dyDescent="0.25">
      <c r="A2803">
        <v>2808</v>
      </c>
      <c r="B2803" s="31" t="s">
        <v>9664</v>
      </c>
      <c r="C2803" s="70" t="s">
        <v>3743</v>
      </c>
      <c r="D2803" s="70" t="s">
        <v>34</v>
      </c>
      <c r="E2803" s="70" t="s">
        <v>2485</v>
      </c>
      <c r="F2803" s="70" t="s">
        <v>5074</v>
      </c>
      <c r="G2803" s="70" t="s">
        <v>1780</v>
      </c>
      <c r="H2803" s="70" t="s">
        <v>93</v>
      </c>
      <c r="I2803" s="70" t="s">
        <v>24</v>
      </c>
      <c r="J2803">
        <v>0.14000000000000001</v>
      </c>
      <c r="K2803">
        <v>0.28000000000000003</v>
      </c>
      <c r="L2803">
        <v>50</v>
      </c>
      <c r="M2803">
        <v>0</v>
      </c>
      <c r="N2803">
        <v>0</v>
      </c>
      <c r="O2803">
        <v>1</v>
      </c>
      <c r="P2803" s="70" t="s">
        <v>553</v>
      </c>
      <c r="Q2803">
        <v>0</v>
      </c>
      <c r="R2803">
        <v>0</v>
      </c>
    </row>
    <row r="2804" spans="1:18" x14ac:dyDescent="0.25">
      <c r="A2804">
        <v>2809</v>
      </c>
      <c r="B2804" s="31" t="s">
        <v>9665</v>
      </c>
      <c r="C2804" s="70" t="s">
        <v>3744</v>
      </c>
      <c r="D2804" s="70" t="s">
        <v>34</v>
      </c>
      <c r="E2804" s="70" t="s">
        <v>2699</v>
      </c>
      <c r="F2804" s="70" t="s">
        <v>4049</v>
      </c>
      <c r="G2804" s="70" t="s">
        <v>1780</v>
      </c>
      <c r="H2804" s="70" t="s">
        <v>93</v>
      </c>
      <c r="I2804" s="70" t="s">
        <v>24</v>
      </c>
      <c r="J2804">
        <v>0.14000000000000001</v>
      </c>
      <c r="K2804">
        <v>0.28000000000000003</v>
      </c>
      <c r="L2804">
        <v>50</v>
      </c>
      <c r="M2804">
        <v>0</v>
      </c>
      <c r="N2804">
        <v>0</v>
      </c>
      <c r="O2804">
        <v>1</v>
      </c>
      <c r="P2804" s="70" t="s">
        <v>553</v>
      </c>
      <c r="Q2804">
        <v>0</v>
      </c>
      <c r="R2804">
        <v>0</v>
      </c>
    </row>
    <row r="2805" spans="1:18" x14ac:dyDescent="0.25">
      <c r="A2805">
        <v>2810</v>
      </c>
      <c r="B2805" s="31" t="s">
        <v>9666</v>
      </c>
      <c r="C2805" s="70" t="s">
        <v>3745</v>
      </c>
      <c r="D2805" s="70" t="s">
        <v>34</v>
      </c>
      <c r="E2805" s="70" t="s">
        <v>2485</v>
      </c>
      <c r="F2805" s="70" t="s">
        <v>5074</v>
      </c>
      <c r="G2805" s="70" t="s">
        <v>1780</v>
      </c>
      <c r="H2805" s="70" t="s">
        <v>93</v>
      </c>
      <c r="I2805" s="70" t="s">
        <v>24</v>
      </c>
      <c r="J2805">
        <v>0.14000000000000001</v>
      </c>
      <c r="K2805">
        <v>0.28000000000000003</v>
      </c>
      <c r="L2805">
        <v>50</v>
      </c>
      <c r="M2805">
        <v>0</v>
      </c>
      <c r="N2805">
        <v>0</v>
      </c>
      <c r="O2805">
        <v>1</v>
      </c>
      <c r="P2805" s="70" t="s">
        <v>553</v>
      </c>
      <c r="Q2805">
        <v>0</v>
      </c>
      <c r="R2805">
        <v>0</v>
      </c>
    </row>
    <row r="2806" spans="1:18" x14ac:dyDescent="0.25">
      <c r="A2806">
        <v>2811</v>
      </c>
      <c r="B2806" s="31" t="s">
        <v>9667</v>
      </c>
      <c r="C2806" s="70" t="s">
        <v>1785</v>
      </c>
      <c r="D2806" s="70" t="s">
        <v>540</v>
      </c>
      <c r="E2806" s="70" t="s">
        <v>577</v>
      </c>
      <c r="F2806" s="70" t="s">
        <v>4634</v>
      </c>
      <c r="G2806" s="70" t="s">
        <v>1746</v>
      </c>
      <c r="H2806" s="70" t="s">
        <v>59</v>
      </c>
      <c r="I2806" s="70" t="s">
        <v>24</v>
      </c>
      <c r="J2806">
        <v>0.25</v>
      </c>
      <c r="K2806">
        <v>0</v>
      </c>
      <c r="L2806">
        <v>12</v>
      </c>
      <c r="M2806">
        <v>0</v>
      </c>
      <c r="N2806">
        <v>0</v>
      </c>
      <c r="O2806">
        <v>1</v>
      </c>
      <c r="P2806" s="70" t="s">
        <v>553</v>
      </c>
      <c r="Q2806">
        <v>0</v>
      </c>
      <c r="R2806">
        <v>0</v>
      </c>
    </row>
    <row r="2807" spans="1:18" x14ac:dyDescent="0.25">
      <c r="A2807">
        <v>2812</v>
      </c>
      <c r="B2807" s="31" t="s">
        <v>9668</v>
      </c>
      <c r="C2807" s="70" t="s">
        <v>1786</v>
      </c>
      <c r="D2807" s="70" t="s">
        <v>540</v>
      </c>
      <c r="E2807" s="70" t="s">
        <v>577</v>
      </c>
      <c r="F2807" s="70" t="s">
        <v>4634</v>
      </c>
      <c r="G2807" s="70" t="s">
        <v>1746</v>
      </c>
      <c r="H2807" s="70" t="s">
        <v>103</v>
      </c>
      <c r="I2807" s="70" t="s">
        <v>24</v>
      </c>
      <c r="J2807">
        <v>0.25</v>
      </c>
      <c r="K2807">
        <v>0</v>
      </c>
      <c r="L2807">
        <v>12</v>
      </c>
      <c r="M2807">
        <v>0</v>
      </c>
      <c r="N2807">
        <v>0</v>
      </c>
      <c r="O2807">
        <v>1</v>
      </c>
      <c r="P2807" s="70" t="s">
        <v>553</v>
      </c>
      <c r="Q2807">
        <v>0</v>
      </c>
      <c r="R2807">
        <v>0</v>
      </c>
    </row>
    <row r="2808" spans="1:18" x14ac:dyDescent="0.25">
      <c r="A2808">
        <v>2813</v>
      </c>
      <c r="B2808" s="31" t="s">
        <v>9669</v>
      </c>
      <c r="C2808" s="70" t="s">
        <v>1787</v>
      </c>
      <c r="D2808" s="70" t="s">
        <v>540</v>
      </c>
      <c r="E2808" s="70" t="s">
        <v>577</v>
      </c>
      <c r="F2808" s="70" t="s">
        <v>4634</v>
      </c>
      <c r="G2808" s="70" t="s">
        <v>1746</v>
      </c>
      <c r="H2808" s="70" t="s">
        <v>103</v>
      </c>
      <c r="I2808" s="70" t="s">
        <v>24</v>
      </c>
      <c r="J2808">
        <v>0.25</v>
      </c>
      <c r="K2808">
        <v>0</v>
      </c>
      <c r="L2808">
        <v>12</v>
      </c>
      <c r="M2808">
        <v>0</v>
      </c>
      <c r="N2808">
        <v>0</v>
      </c>
      <c r="O2808">
        <v>1</v>
      </c>
      <c r="P2808" s="70" t="s">
        <v>553</v>
      </c>
      <c r="Q2808">
        <v>0</v>
      </c>
      <c r="R2808">
        <v>0</v>
      </c>
    </row>
    <row r="2809" spans="1:18" x14ac:dyDescent="0.25">
      <c r="A2809">
        <v>2814</v>
      </c>
      <c r="B2809" s="31" t="s">
        <v>9670</v>
      </c>
      <c r="C2809" s="70" t="s">
        <v>1788</v>
      </c>
      <c r="D2809" s="70" t="s">
        <v>540</v>
      </c>
      <c r="E2809" s="70" t="s">
        <v>577</v>
      </c>
      <c r="F2809" s="70" t="s">
        <v>4634</v>
      </c>
      <c r="G2809" s="70" t="s">
        <v>1746</v>
      </c>
      <c r="H2809" s="70" t="s">
        <v>103</v>
      </c>
      <c r="I2809" s="70" t="s">
        <v>24</v>
      </c>
      <c r="J2809">
        <v>0.3</v>
      </c>
      <c r="K2809">
        <v>0</v>
      </c>
      <c r="L2809">
        <v>12</v>
      </c>
      <c r="M2809">
        <v>0</v>
      </c>
      <c r="N2809">
        <v>0</v>
      </c>
      <c r="O2809">
        <v>1</v>
      </c>
      <c r="P2809" s="70" t="s">
        <v>553</v>
      </c>
      <c r="Q2809">
        <v>0</v>
      </c>
      <c r="R2809">
        <v>0</v>
      </c>
    </row>
    <row r="2810" spans="1:18" x14ac:dyDescent="0.25">
      <c r="A2810">
        <v>2815</v>
      </c>
      <c r="B2810" s="31" t="s">
        <v>9671</v>
      </c>
      <c r="C2810" s="70" t="s">
        <v>1789</v>
      </c>
      <c r="D2810" s="70" t="s">
        <v>540</v>
      </c>
      <c r="E2810" s="70" t="s">
        <v>577</v>
      </c>
      <c r="F2810" s="70" t="s">
        <v>4634</v>
      </c>
      <c r="G2810" s="70" t="s">
        <v>1746</v>
      </c>
      <c r="H2810" s="70" t="s">
        <v>59</v>
      </c>
      <c r="I2810" s="70" t="s">
        <v>24</v>
      </c>
      <c r="J2810">
        <v>0.3</v>
      </c>
      <c r="K2810">
        <v>0</v>
      </c>
      <c r="L2810">
        <v>12</v>
      </c>
      <c r="M2810">
        <v>0</v>
      </c>
      <c r="N2810">
        <v>0</v>
      </c>
      <c r="O2810">
        <v>1</v>
      </c>
      <c r="P2810" s="70" t="s">
        <v>553</v>
      </c>
      <c r="Q2810">
        <v>0</v>
      </c>
      <c r="R2810">
        <v>0</v>
      </c>
    </row>
    <row r="2811" spans="1:18" x14ac:dyDescent="0.25">
      <c r="A2811">
        <v>2816</v>
      </c>
      <c r="B2811" s="31" t="s">
        <v>9672</v>
      </c>
      <c r="C2811" s="70" t="s">
        <v>1790</v>
      </c>
      <c r="D2811" s="70" t="s">
        <v>540</v>
      </c>
      <c r="E2811" s="70" t="s">
        <v>577</v>
      </c>
      <c r="F2811" s="70" t="s">
        <v>4634</v>
      </c>
      <c r="G2811" s="70" t="s">
        <v>1746</v>
      </c>
      <c r="H2811" s="70" t="s">
        <v>59</v>
      </c>
      <c r="I2811" s="70" t="s">
        <v>24</v>
      </c>
      <c r="J2811">
        <v>0.3</v>
      </c>
      <c r="K2811">
        <v>0</v>
      </c>
      <c r="L2811">
        <v>12</v>
      </c>
      <c r="M2811">
        <v>0</v>
      </c>
      <c r="N2811">
        <v>0</v>
      </c>
      <c r="O2811">
        <v>1</v>
      </c>
      <c r="P2811" s="70" t="s">
        <v>553</v>
      </c>
      <c r="Q2811">
        <v>0</v>
      </c>
      <c r="R2811">
        <v>0</v>
      </c>
    </row>
    <row r="2812" spans="1:18" x14ac:dyDescent="0.25">
      <c r="A2812">
        <v>2817</v>
      </c>
      <c r="B2812" s="31" t="s">
        <v>9673</v>
      </c>
      <c r="C2812" s="70" t="s">
        <v>5337</v>
      </c>
      <c r="D2812" s="70" t="s">
        <v>881</v>
      </c>
      <c r="E2812" s="70" t="s">
        <v>2450</v>
      </c>
      <c r="F2812" s="70" t="s">
        <v>2451</v>
      </c>
      <c r="G2812" s="70" t="s">
        <v>1791</v>
      </c>
      <c r="H2812" s="70" t="s">
        <v>1524</v>
      </c>
      <c r="I2812" s="70" t="s">
        <v>24</v>
      </c>
      <c r="J2812">
        <v>0.23</v>
      </c>
      <c r="K2812">
        <v>0</v>
      </c>
      <c r="L2812">
        <v>28</v>
      </c>
      <c r="M2812">
        <v>0</v>
      </c>
      <c r="N2812">
        <v>0</v>
      </c>
      <c r="O2812">
        <v>1</v>
      </c>
      <c r="P2812" s="70" t="s">
        <v>75</v>
      </c>
      <c r="Q2812">
        <v>0</v>
      </c>
      <c r="R2812">
        <v>0</v>
      </c>
    </row>
    <row r="2813" spans="1:18" x14ac:dyDescent="0.25">
      <c r="A2813">
        <v>2818</v>
      </c>
      <c r="B2813" s="31" t="s">
        <v>9674</v>
      </c>
      <c r="C2813" s="70" t="s">
        <v>1792</v>
      </c>
      <c r="D2813" s="70" t="s">
        <v>540</v>
      </c>
      <c r="E2813" s="70" t="s">
        <v>577</v>
      </c>
      <c r="F2813" s="70" t="s">
        <v>4634</v>
      </c>
      <c r="G2813" s="70" t="s">
        <v>1746</v>
      </c>
      <c r="H2813" s="70" t="s">
        <v>59</v>
      </c>
      <c r="I2813" s="70" t="s">
        <v>24</v>
      </c>
      <c r="J2813">
        <v>0.4</v>
      </c>
      <c r="K2813">
        <v>1E-3</v>
      </c>
      <c r="L2813">
        <v>12</v>
      </c>
      <c r="M2813">
        <v>0</v>
      </c>
      <c r="N2813">
        <v>0</v>
      </c>
      <c r="O2813">
        <v>1</v>
      </c>
      <c r="P2813" s="70" t="s">
        <v>553</v>
      </c>
      <c r="Q2813">
        <v>0</v>
      </c>
      <c r="R2813">
        <v>0</v>
      </c>
    </row>
    <row r="2814" spans="1:18" x14ac:dyDescent="0.25">
      <c r="A2814">
        <v>2819</v>
      </c>
      <c r="B2814" s="31" t="s">
        <v>9675</v>
      </c>
      <c r="C2814" s="70" t="s">
        <v>1793</v>
      </c>
      <c r="D2814" s="70" t="s">
        <v>540</v>
      </c>
      <c r="E2814" s="70" t="s">
        <v>577</v>
      </c>
      <c r="F2814" s="70" t="s">
        <v>4634</v>
      </c>
      <c r="G2814" s="70" t="s">
        <v>1746</v>
      </c>
      <c r="H2814" s="70" t="s">
        <v>59</v>
      </c>
      <c r="I2814" s="70" t="s">
        <v>24</v>
      </c>
      <c r="J2814">
        <v>0.4</v>
      </c>
      <c r="K2814">
        <v>1E-3</v>
      </c>
      <c r="L2814">
        <v>12</v>
      </c>
      <c r="M2814">
        <v>0</v>
      </c>
      <c r="N2814">
        <v>0</v>
      </c>
      <c r="O2814">
        <v>1</v>
      </c>
      <c r="P2814" s="70" t="s">
        <v>553</v>
      </c>
      <c r="Q2814">
        <v>0</v>
      </c>
      <c r="R2814">
        <v>0</v>
      </c>
    </row>
    <row r="2815" spans="1:18" x14ac:dyDescent="0.25">
      <c r="A2815">
        <v>2820</v>
      </c>
      <c r="B2815" s="31" t="s">
        <v>9676</v>
      </c>
      <c r="C2815" s="70" t="s">
        <v>1794</v>
      </c>
      <c r="D2815" s="70" t="s">
        <v>540</v>
      </c>
      <c r="E2815" s="70" t="s">
        <v>577</v>
      </c>
      <c r="F2815" s="70" t="s">
        <v>4634</v>
      </c>
      <c r="G2815" s="70" t="s">
        <v>1746</v>
      </c>
      <c r="H2815" s="70" t="s">
        <v>59</v>
      </c>
      <c r="I2815" s="70" t="s">
        <v>24</v>
      </c>
      <c r="J2815">
        <v>0.4</v>
      </c>
      <c r="K2815">
        <v>1.1900000000000001E-3</v>
      </c>
      <c r="L2815">
        <v>12</v>
      </c>
      <c r="M2815">
        <v>0</v>
      </c>
      <c r="N2815">
        <v>0</v>
      </c>
      <c r="O2815">
        <v>1</v>
      </c>
      <c r="P2815" s="70" t="s">
        <v>553</v>
      </c>
      <c r="Q2815">
        <v>0</v>
      </c>
      <c r="R2815">
        <v>0</v>
      </c>
    </row>
    <row r="2816" spans="1:18" x14ac:dyDescent="0.25">
      <c r="A2816">
        <v>2821</v>
      </c>
      <c r="B2816" s="31" t="s">
        <v>9677</v>
      </c>
      <c r="C2816" s="70" t="s">
        <v>1795</v>
      </c>
      <c r="D2816" s="70" t="s">
        <v>540</v>
      </c>
      <c r="E2816" s="70" t="s">
        <v>577</v>
      </c>
      <c r="F2816" s="70" t="s">
        <v>4634</v>
      </c>
      <c r="G2816" s="70" t="s">
        <v>1746</v>
      </c>
      <c r="H2816" s="70" t="s">
        <v>103</v>
      </c>
      <c r="I2816" s="70" t="s">
        <v>24</v>
      </c>
      <c r="J2816">
        <v>0.4</v>
      </c>
      <c r="K2816">
        <v>1E-3</v>
      </c>
      <c r="L2816">
        <v>12</v>
      </c>
      <c r="M2816">
        <v>0</v>
      </c>
      <c r="N2816">
        <v>0</v>
      </c>
      <c r="O2816">
        <v>1</v>
      </c>
      <c r="P2816" s="70" t="s">
        <v>553</v>
      </c>
      <c r="Q2816">
        <v>0</v>
      </c>
      <c r="R2816">
        <v>0</v>
      </c>
    </row>
    <row r="2817" spans="1:18" x14ac:dyDescent="0.25">
      <c r="A2817">
        <v>2822</v>
      </c>
      <c r="B2817" s="31" t="s">
        <v>9678</v>
      </c>
      <c r="C2817" s="70" t="s">
        <v>1796</v>
      </c>
      <c r="D2817" s="70" t="s">
        <v>540</v>
      </c>
      <c r="E2817" s="70" t="s">
        <v>577</v>
      </c>
      <c r="F2817" s="70" t="s">
        <v>4634</v>
      </c>
      <c r="G2817" s="70" t="s">
        <v>1746</v>
      </c>
      <c r="H2817" s="70" t="s">
        <v>103</v>
      </c>
      <c r="I2817" s="70" t="s">
        <v>24</v>
      </c>
      <c r="J2817">
        <v>0.4</v>
      </c>
      <c r="K2817">
        <v>1E-3</v>
      </c>
      <c r="L2817">
        <v>12</v>
      </c>
      <c r="M2817">
        <v>0</v>
      </c>
      <c r="N2817">
        <v>0</v>
      </c>
      <c r="O2817">
        <v>1</v>
      </c>
      <c r="P2817" s="70" t="s">
        <v>553</v>
      </c>
      <c r="Q2817">
        <v>0</v>
      </c>
      <c r="R2817">
        <v>0</v>
      </c>
    </row>
    <row r="2818" spans="1:18" x14ac:dyDescent="0.25">
      <c r="A2818">
        <v>2823</v>
      </c>
      <c r="B2818" s="31" t="s">
        <v>9679</v>
      </c>
      <c r="C2818" s="70" t="s">
        <v>1797</v>
      </c>
      <c r="D2818" s="70" t="s">
        <v>540</v>
      </c>
      <c r="E2818" s="70" t="s">
        <v>577</v>
      </c>
      <c r="F2818" s="70" t="s">
        <v>4634</v>
      </c>
      <c r="G2818" s="70" t="s">
        <v>1746</v>
      </c>
      <c r="H2818" s="70" t="s">
        <v>103</v>
      </c>
      <c r="I2818" s="70" t="s">
        <v>24</v>
      </c>
      <c r="J2818">
        <v>0.4</v>
      </c>
      <c r="K2818">
        <v>1E-3</v>
      </c>
      <c r="L2818">
        <v>12</v>
      </c>
      <c r="M2818">
        <v>0</v>
      </c>
      <c r="N2818">
        <v>0</v>
      </c>
      <c r="O2818">
        <v>1</v>
      </c>
      <c r="P2818" s="70" t="s">
        <v>553</v>
      </c>
      <c r="Q2818">
        <v>0</v>
      </c>
      <c r="R2818">
        <v>0</v>
      </c>
    </row>
    <row r="2819" spans="1:18" x14ac:dyDescent="0.25">
      <c r="A2819">
        <v>2824</v>
      </c>
      <c r="B2819" s="31" t="s">
        <v>9680</v>
      </c>
      <c r="C2819" s="70" t="s">
        <v>1798</v>
      </c>
      <c r="D2819" s="70" t="s">
        <v>540</v>
      </c>
      <c r="E2819" s="70" t="s">
        <v>577</v>
      </c>
      <c r="F2819" s="70" t="s">
        <v>4634</v>
      </c>
      <c r="G2819" s="70" t="s">
        <v>1746</v>
      </c>
      <c r="H2819" s="70" t="s">
        <v>103</v>
      </c>
      <c r="I2819" s="70" t="s">
        <v>24</v>
      </c>
      <c r="J2819">
        <v>0.4</v>
      </c>
      <c r="K2819">
        <v>1E-3</v>
      </c>
      <c r="L2819">
        <v>12</v>
      </c>
      <c r="M2819">
        <v>0</v>
      </c>
      <c r="N2819">
        <v>0</v>
      </c>
      <c r="O2819">
        <v>1</v>
      </c>
      <c r="P2819" s="70" t="s">
        <v>553</v>
      </c>
      <c r="Q2819">
        <v>0</v>
      </c>
      <c r="R2819">
        <v>0</v>
      </c>
    </row>
    <row r="2820" spans="1:18" x14ac:dyDescent="0.25">
      <c r="A2820">
        <v>2825</v>
      </c>
      <c r="B2820" s="31" t="s">
        <v>9681</v>
      </c>
      <c r="C2820" s="70" t="s">
        <v>1799</v>
      </c>
      <c r="D2820" s="70" t="s">
        <v>540</v>
      </c>
      <c r="E2820" s="70" t="s">
        <v>577</v>
      </c>
      <c r="F2820" s="70" t="s">
        <v>4634</v>
      </c>
      <c r="G2820" s="70" t="s">
        <v>1746</v>
      </c>
      <c r="H2820" s="70" t="s">
        <v>103</v>
      </c>
      <c r="I2820" s="70" t="s">
        <v>24</v>
      </c>
      <c r="J2820">
        <v>0.4</v>
      </c>
      <c r="K2820">
        <v>1.1900000000000001E-3</v>
      </c>
      <c r="L2820">
        <v>12</v>
      </c>
      <c r="M2820">
        <v>0</v>
      </c>
      <c r="N2820">
        <v>0</v>
      </c>
      <c r="O2820">
        <v>1</v>
      </c>
      <c r="P2820" s="70" t="s">
        <v>553</v>
      </c>
      <c r="Q2820">
        <v>0</v>
      </c>
      <c r="R2820">
        <v>0</v>
      </c>
    </row>
    <row r="2821" spans="1:18" x14ac:dyDescent="0.25">
      <c r="A2821">
        <v>2826</v>
      </c>
      <c r="B2821" s="31" t="s">
        <v>9682</v>
      </c>
      <c r="C2821" s="70" t="s">
        <v>3013</v>
      </c>
      <c r="D2821" s="70" t="s">
        <v>34</v>
      </c>
      <c r="E2821" s="70" t="s">
        <v>2485</v>
      </c>
      <c r="F2821" s="70" t="s">
        <v>4653</v>
      </c>
      <c r="G2821" s="70" t="s">
        <v>1746</v>
      </c>
      <c r="H2821" s="70" t="s">
        <v>1339</v>
      </c>
      <c r="I2821" s="70" t="s">
        <v>24</v>
      </c>
      <c r="J2821">
        <v>0.115</v>
      </c>
      <c r="K2821">
        <v>0</v>
      </c>
      <c r="L2821">
        <v>40</v>
      </c>
      <c r="M2821">
        <v>0</v>
      </c>
      <c r="N2821">
        <v>0</v>
      </c>
      <c r="O2821">
        <v>1</v>
      </c>
      <c r="P2821" s="70" t="s">
        <v>553</v>
      </c>
      <c r="Q2821">
        <v>0</v>
      </c>
      <c r="R2821">
        <v>0</v>
      </c>
    </row>
    <row r="2822" spans="1:18" x14ac:dyDescent="0.25">
      <c r="A2822">
        <v>2827</v>
      </c>
      <c r="B2822" s="31" t="s">
        <v>9683</v>
      </c>
      <c r="C2822" s="70" t="s">
        <v>1800</v>
      </c>
      <c r="D2822" s="70" t="s">
        <v>34</v>
      </c>
      <c r="E2822" s="70" t="s">
        <v>2485</v>
      </c>
      <c r="F2822" s="70" t="s">
        <v>4653</v>
      </c>
      <c r="G2822" s="70" t="s">
        <v>1746</v>
      </c>
      <c r="H2822" s="70" t="s">
        <v>1339</v>
      </c>
      <c r="I2822" s="70" t="s">
        <v>24</v>
      </c>
      <c r="J2822">
        <v>0.115</v>
      </c>
      <c r="K2822">
        <v>2E-3</v>
      </c>
      <c r="L2822">
        <v>40</v>
      </c>
      <c r="M2822">
        <v>0</v>
      </c>
      <c r="N2822">
        <v>0</v>
      </c>
      <c r="O2822">
        <v>1</v>
      </c>
      <c r="P2822" s="70" t="s">
        <v>553</v>
      </c>
      <c r="Q2822">
        <v>0</v>
      </c>
      <c r="R2822">
        <v>0</v>
      </c>
    </row>
    <row r="2823" spans="1:18" x14ac:dyDescent="0.25">
      <c r="A2823">
        <v>2828</v>
      </c>
      <c r="B2823" s="31" t="s">
        <v>9684</v>
      </c>
      <c r="C2823" s="70" t="s">
        <v>1801</v>
      </c>
      <c r="D2823" s="70" t="s">
        <v>34</v>
      </c>
      <c r="E2823" s="70" t="s">
        <v>2699</v>
      </c>
      <c r="F2823" s="70" t="s">
        <v>4049</v>
      </c>
      <c r="G2823" s="70" t="s">
        <v>1746</v>
      </c>
      <c r="H2823" s="70" t="s">
        <v>124</v>
      </c>
      <c r="I2823" s="70" t="s">
        <v>24</v>
      </c>
      <c r="J2823">
        <v>0.13300000000000001</v>
      </c>
      <c r="K2823">
        <v>0</v>
      </c>
      <c r="L2823">
        <v>36</v>
      </c>
      <c r="M2823">
        <v>0</v>
      </c>
      <c r="N2823">
        <v>0</v>
      </c>
      <c r="O2823">
        <v>1</v>
      </c>
      <c r="P2823" s="70" t="s">
        <v>553</v>
      </c>
      <c r="Q2823">
        <v>0</v>
      </c>
      <c r="R2823">
        <v>0</v>
      </c>
    </row>
    <row r="2824" spans="1:18" x14ac:dyDescent="0.25">
      <c r="A2824">
        <v>2829</v>
      </c>
      <c r="B2824" s="31" t="s">
        <v>9685</v>
      </c>
      <c r="C2824" s="70" t="s">
        <v>1802</v>
      </c>
      <c r="D2824" s="70" t="s">
        <v>34</v>
      </c>
      <c r="E2824" s="70" t="s">
        <v>2485</v>
      </c>
      <c r="F2824" s="70" t="s">
        <v>4653</v>
      </c>
      <c r="G2824" s="70" t="s">
        <v>1746</v>
      </c>
      <c r="H2824" s="70" t="s">
        <v>124</v>
      </c>
      <c r="I2824" s="70" t="s">
        <v>24</v>
      </c>
      <c r="J2824">
        <v>0.13300000000000001</v>
      </c>
      <c r="K2824">
        <v>0</v>
      </c>
      <c r="L2824">
        <v>36</v>
      </c>
      <c r="M2824">
        <v>0</v>
      </c>
      <c r="N2824">
        <v>0</v>
      </c>
      <c r="O2824">
        <v>1</v>
      </c>
      <c r="P2824" s="70" t="s">
        <v>553</v>
      </c>
      <c r="Q2824">
        <v>0</v>
      </c>
      <c r="R2824">
        <v>0</v>
      </c>
    </row>
    <row r="2825" spans="1:18" x14ac:dyDescent="0.25">
      <c r="A2825">
        <v>2830</v>
      </c>
      <c r="B2825" s="31" t="s">
        <v>9686</v>
      </c>
      <c r="C2825" s="70" t="s">
        <v>1803</v>
      </c>
      <c r="D2825" s="70" t="s">
        <v>34</v>
      </c>
      <c r="E2825" s="70" t="s">
        <v>2699</v>
      </c>
      <c r="F2825" s="70" t="s">
        <v>4049</v>
      </c>
      <c r="G2825" s="70" t="s">
        <v>1746</v>
      </c>
      <c r="H2825" s="70" t="s">
        <v>124</v>
      </c>
      <c r="I2825" s="70" t="s">
        <v>24</v>
      </c>
      <c r="J2825">
        <v>0.13300000000000001</v>
      </c>
      <c r="K2825">
        <v>0</v>
      </c>
      <c r="L2825">
        <v>36</v>
      </c>
      <c r="M2825">
        <v>0</v>
      </c>
      <c r="N2825">
        <v>0</v>
      </c>
      <c r="O2825">
        <v>1</v>
      </c>
      <c r="P2825" s="70" t="s">
        <v>553</v>
      </c>
      <c r="Q2825">
        <v>0</v>
      </c>
      <c r="R2825">
        <v>0</v>
      </c>
    </row>
    <row r="2826" spans="1:18" x14ac:dyDescent="0.25">
      <c r="A2826">
        <v>2831</v>
      </c>
      <c r="B2826" s="31" t="s">
        <v>9687</v>
      </c>
      <c r="C2826" s="70" t="s">
        <v>1804</v>
      </c>
      <c r="D2826" s="70" t="s">
        <v>540</v>
      </c>
      <c r="E2826" s="70" t="s">
        <v>577</v>
      </c>
      <c r="F2826" s="70" t="s">
        <v>4634</v>
      </c>
      <c r="G2826" s="70" t="s">
        <v>1746</v>
      </c>
      <c r="H2826" s="70" t="s">
        <v>103</v>
      </c>
      <c r="I2826" s="70" t="s">
        <v>24</v>
      </c>
      <c r="J2826">
        <v>0.4</v>
      </c>
      <c r="K2826">
        <v>1E-3</v>
      </c>
      <c r="L2826">
        <v>12</v>
      </c>
      <c r="M2826">
        <v>0</v>
      </c>
      <c r="N2826">
        <v>0</v>
      </c>
      <c r="O2826">
        <v>1</v>
      </c>
      <c r="P2826" s="70" t="s">
        <v>553</v>
      </c>
      <c r="Q2826">
        <v>0</v>
      </c>
      <c r="R2826">
        <v>0</v>
      </c>
    </row>
    <row r="2827" spans="1:18" x14ac:dyDescent="0.25">
      <c r="A2827">
        <v>2832</v>
      </c>
      <c r="B2827" s="31" t="s">
        <v>9688</v>
      </c>
      <c r="C2827" s="70" t="s">
        <v>1805</v>
      </c>
      <c r="D2827" s="70" t="s">
        <v>34</v>
      </c>
      <c r="E2827" s="70" t="s">
        <v>2485</v>
      </c>
      <c r="F2827" s="70" t="s">
        <v>4653</v>
      </c>
      <c r="G2827" s="70" t="s">
        <v>1746</v>
      </c>
      <c r="H2827" s="70" t="s">
        <v>1339</v>
      </c>
      <c r="I2827" s="70" t="s">
        <v>24</v>
      </c>
      <c r="J2827">
        <v>0.115</v>
      </c>
      <c r="K2827">
        <v>0</v>
      </c>
      <c r="L2827">
        <v>40</v>
      </c>
      <c r="M2827">
        <v>0</v>
      </c>
      <c r="N2827">
        <v>0</v>
      </c>
      <c r="O2827">
        <v>1</v>
      </c>
      <c r="P2827" s="70" t="s">
        <v>553</v>
      </c>
      <c r="Q2827">
        <v>0</v>
      </c>
      <c r="R2827">
        <v>0</v>
      </c>
    </row>
    <row r="2828" spans="1:18" x14ac:dyDescent="0.25">
      <c r="A2828">
        <v>2833</v>
      </c>
      <c r="B2828" s="31" t="s">
        <v>9689</v>
      </c>
      <c r="C2828" s="70" t="s">
        <v>3479</v>
      </c>
      <c r="D2828" s="70" t="s">
        <v>34</v>
      </c>
      <c r="E2828" s="70" t="s">
        <v>2485</v>
      </c>
      <c r="F2828" s="70" t="s">
        <v>2415</v>
      </c>
      <c r="G2828" s="70" t="s">
        <v>1746</v>
      </c>
      <c r="H2828" s="70" t="s">
        <v>124</v>
      </c>
      <c r="I2828" s="70" t="s">
        <v>24</v>
      </c>
      <c r="J2828">
        <v>0.112</v>
      </c>
      <c r="K2828">
        <v>0</v>
      </c>
      <c r="L2828">
        <v>36</v>
      </c>
      <c r="M2828">
        <v>0</v>
      </c>
      <c r="N2828">
        <v>0</v>
      </c>
      <c r="O2828">
        <v>1</v>
      </c>
      <c r="P2828" s="70" t="s">
        <v>553</v>
      </c>
      <c r="Q2828">
        <v>0</v>
      </c>
      <c r="R2828">
        <v>0</v>
      </c>
    </row>
    <row r="2829" spans="1:18" x14ac:dyDescent="0.25">
      <c r="A2829">
        <v>2834</v>
      </c>
      <c r="B2829" s="31" t="s">
        <v>9690</v>
      </c>
      <c r="C2829" s="70" t="s">
        <v>5338</v>
      </c>
      <c r="D2829" s="70" t="s">
        <v>34</v>
      </c>
      <c r="E2829" s="70" t="s">
        <v>2485</v>
      </c>
      <c r="F2829" s="70" t="s">
        <v>4653</v>
      </c>
      <c r="G2829" s="70" t="s">
        <v>1746</v>
      </c>
      <c r="H2829" s="70" t="s">
        <v>124</v>
      </c>
      <c r="I2829" s="70" t="s">
        <v>24</v>
      </c>
      <c r="J2829">
        <v>0.112</v>
      </c>
      <c r="K2829">
        <v>0</v>
      </c>
      <c r="L2829">
        <v>36</v>
      </c>
      <c r="M2829">
        <v>0</v>
      </c>
      <c r="N2829">
        <v>0</v>
      </c>
      <c r="O2829">
        <v>1</v>
      </c>
      <c r="P2829" s="70" t="s">
        <v>553</v>
      </c>
      <c r="Q2829">
        <v>0</v>
      </c>
      <c r="R2829">
        <v>0</v>
      </c>
    </row>
    <row r="2830" spans="1:18" x14ac:dyDescent="0.25">
      <c r="A2830">
        <v>2835</v>
      </c>
      <c r="B2830" s="31" t="s">
        <v>9691</v>
      </c>
      <c r="C2830" s="70" t="s">
        <v>1806</v>
      </c>
      <c r="D2830" s="70" t="s">
        <v>34</v>
      </c>
      <c r="E2830" s="70" t="s">
        <v>2485</v>
      </c>
      <c r="F2830" s="70" t="s">
        <v>4653</v>
      </c>
      <c r="G2830" s="70" t="s">
        <v>1746</v>
      </c>
      <c r="H2830" s="70" t="s">
        <v>739</v>
      </c>
      <c r="I2830" s="70" t="s">
        <v>24</v>
      </c>
      <c r="J2830">
        <v>0.13</v>
      </c>
      <c r="K2830">
        <v>1.92E-4</v>
      </c>
      <c r="L2830">
        <v>40</v>
      </c>
      <c r="M2830">
        <v>0</v>
      </c>
      <c r="N2830">
        <v>0</v>
      </c>
      <c r="O2830">
        <v>1</v>
      </c>
      <c r="P2830" s="70" t="s">
        <v>553</v>
      </c>
      <c r="Q2830">
        <v>0</v>
      </c>
      <c r="R2830">
        <v>0</v>
      </c>
    </row>
    <row r="2831" spans="1:18" x14ac:dyDescent="0.25">
      <c r="A2831">
        <v>2836</v>
      </c>
      <c r="B2831" s="31" t="s">
        <v>9692</v>
      </c>
      <c r="C2831" s="70" t="s">
        <v>1747</v>
      </c>
      <c r="D2831" s="70" t="s">
        <v>34</v>
      </c>
      <c r="E2831" s="70" t="s">
        <v>2485</v>
      </c>
      <c r="F2831" s="70" t="s">
        <v>4653</v>
      </c>
      <c r="G2831" s="70" t="s">
        <v>1746</v>
      </c>
      <c r="H2831" s="70" t="s">
        <v>739</v>
      </c>
      <c r="I2831" s="70" t="s">
        <v>24</v>
      </c>
      <c r="J2831">
        <v>0.13</v>
      </c>
      <c r="K2831">
        <v>0</v>
      </c>
      <c r="L2831">
        <v>40</v>
      </c>
      <c r="M2831">
        <v>0</v>
      </c>
      <c r="N2831">
        <v>0</v>
      </c>
      <c r="O2831">
        <v>1</v>
      </c>
      <c r="P2831" s="70" t="s">
        <v>553</v>
      </c>
      <c r="Q2831">
        <v>0</v>
      </c>
      <c r="R2831">
        <v>0</v>
      </c>
    </row>
    <row r="2832" spans="1:18" x14ac:dyDescent="0.25">
      <c r="A2832">
        <v>2837</v>
      </c>
      <c r="B2832" s="31" t="s">
        <v>9693</v>
      </c>
      <c r="C2832" s="70" t="s">
        <v>3014</v>
      </c>
      <c r="D2832" s="70" t="s">
        <v>34</v>
      </c>
      <c r="E2832" s="70" t="s">
        <v>2485</v>
      </c>
      <c r="F2832" s="70" t="s">
        <v>4653</v>
      </c>
      <c r="G2832" s="70" t="s">
        <v>1746</v>
      </c>
      <c r="H2832" s="70" t="s">
        <v>739</v>
      </c>
      <c r="I2832" s="70" t="s">
        <v>24</v>
      </c>
      <c r="J2832">
        <v>0.13</v>
      </c>
      <c r="K2832">
        <v>0</v>
      </c>
      <c r="L2832">
        <v>40</v>
      </c>
      <c r="M2832">
        <v>0</v>
      </c>
      <c r="N2832">
        <v>0</v>
      </c>
      <c r="O2832">
        <v>1</v>
      </c>
      <c r="P2832" s="70" t="s">
        <v>553</v>
      </c>
      <c r="Q2832">
        <v>0</v>
      </c>
      <c r="R2832">
        <v>0</v>
      </c>
    </row>
    <row r="2833" spans="1:18" x14ac:dyDescent="0.25">
      <c r="A2833">
        <v>2838</v>
      </c>
      <c r="B2833" s="31" t="s">
        <v>9694</v>
      </c>
      <c r="C2833" s="70" t="s">
        <v>5339</v>
      </c>
      <c r="D2833" s="70" t="s">
        <v>34</v>
      </c>
      <c r="E2833" s="70" t="s">
        <v>2699</v>
      </c>
      <c r="F2833" s="70" t="s">
        <v>4049</v>
      </c>
      <c r="G2833" s="70" t="s">
        <v>1746</v>
      </c>
      <c r="H2833" s="70" t="s">
        <v>124</v>
      </c>
      <c r="I2833" s="70" t="s">
        <v>24</v>
      </c>
      <c r="J2833">
        <v>0.112</v>
      </c>
      <c r="K2833">
        <v>0</v>
      </c>
      <c r="L2833">
        <v>36</v>
      </c>
      <c r="M2833">
        <v>0</v>
      </c>
      <c r="N2833">
        <v>0</v>
      </c>
      <c r="O2833">
        <v>0</v>
      </c>
      <c r="P2833" s="70" t="s">
        <v>553</v>
      </c>
      <c r="Q2833">
        <v>0</v>
      </c>
      <c r="R2833">
        <v>0</v>
      </c>
    </row>
    <row r="2834" spans="1:18" x14ac:dyDescent="0.25">
      <c r="A2834">
        <v>2839</v>
      </c>
      <c r="B2834" s="31" t="s">
        <v>9695</v>
      </c>
      <c r="C2834" s="70" t="s">
        <v>1807</v>
      </c>
      <c r="D2834" s="70" t="s">
        <v>34</v>
      </c>
      <c r="E2834" s="70" t="s">
        <v>2699</v>
      </c>
      <c r="F2834" s="70" t="s">
        <v>4049</v>
      </c>
      <c r="G2834" s="70" t="s">
        <v>1746</v>
      </c>
      <c r="H2834" s="70" t="s">
        <v>124</v>
      </c>
      <c r="I2834" s="70" t="s">
        <v>24</v>
      </c>
      <c r="J2834">
        <v>0.112</v>
      </c>
      <c r="K2834">
        <v>0</v>
      </c>
      <c r="L2834">
        <v>36</v>
      </c>
      <c r="M2834">
        <v>0</v>
      </c>
      <c r="N2834">
        <v>0</v>
      </c>
      <c r="O2834">
        <v>0</v>
      </c>
      <c r="P2834" s="70" t="s">
        <v>553</v>
      </c>
      <c r="Q2834">
        <v>0</v>
      </c>
      <c r="R2834">
        <v>0</v>
      </c>
    </row>
    <row r="2835" spans="1:18" x14ac:dyDescent="0.25">
      <c r="A2835">
        <v>2840</v>
      </c>
      <c r="B2835" s="31" t="s">
        <v>9696</v>
      </c>
      <c r="C2835" s="70" t="s">
        <v>3480</v>
      </c>
      <c r="D2835" s="70" t="s">
        <v>34</v>
      </c>
      <c r="E2835" s="70" t="s">
        <v>2699</v>
      </c>
      <c r="F2835" s="70" t="s">
        <v>4049</v>
      </c>
      <c r="G2835" s="70" t="s">
        <v>1746</v>
      </c>
      <c r="H2835" s="70" t="s">
        <v>124</v>
      </c>
      <c r="I2835" s="70" t="s">
        <v>24</v>
      </c>
      <c r="J2835">
        <v>0.112</v>
      </c>
      <c r="K2835">
        <v>0</v>
      </c>
      <c r="L2835">
        <v>36</v>
      </c>
      <c r="M2835">
        <v>0</v>
      </c>
      <c r="N2835">
        <v>0</v>
      </c>
      <c r="O2835">
        <v>1</v>
      </c>
      <c r="P2835" s="70" t="s">
        <v>553</v>
      </c>
      <c r="Q2835">
        <v>0</v>
      </c>
      <c r="R2835">
        <v>0</v>
      </c>
    </row>
    <row r="2836" spans="1:18" x14ac:dyDescent="0.25">
      <c r="A2836">
        <v>2841</v>
      </c>
      <c r="B2836" s="31" t="s">
        <v>9697</v>
      </c>
      <c r="C2836" s="70" t="s">
        <v>5340</v>
      </c>
      <c r="D2836" s="70" t="s">
        <v>34</v>
      </c>
      <c r="E2836" s="70" t="s">
        <v>2485</v>
      </c>
      <c r="F2836" s="70" t="s">
        <v>4653</v>
      </c>
      <c r="G2836" s="70" t="s">
        <v>1746</v>
      </c>
      <c r="H2836" s="70" t="s">
        <v>739</v>
      </c>
      <c r="I2836" s="70" t="s">
        <v>24</v>
      </c>
      <c r="J2836">
        <v>0.115</v>
      </c>
      <c r="K2836">
        <v>0</v>
      </c>
      <c r="L2836">
        <v>40</v>
      </c>
      <c r="M2836">
        <v>0</v>
      </c>
      <c r="N2836">
        <v>0</v>
      </c>
      <c r="O2836">
        <v>1</v>
      </c>
      <c r="P2836" s="70" t="s">
        <v>553</v>
      </c>
      <c r="Q2836">
        <v>0</v>
      </c>
      <c r="R2836">
        <v>0</v>
      </c>
    </row>
    <row r="2837" spans="1:18" x14ac:dyDescent="0.25">
      <c r="A2837">
        <v>2842</v>
      </c>
      <c r="B2837" s="31" t="s">
        <v>9698</v>
      </c>
      <c r="C2837" s="70" t="s">
        <v>1808</v>
      </c>
      <c r="D2837" s="70" t="s">
        <v>540</v>
      </c>
      <c r="E2837" s="70" t="s">
        <v>577</v>
      </c>
      <c r="F2837" s="70" t="s">
        <v>4634</v>
      </c>
      <c r="G2837" s="70" t="s">
        <v>1746</v>
      </c>
      <c r="H2837" s="70" t="s">
        <v>59</v>
      </c>
      <c r="I2837" s="70" t="s">
        <v>24</v>
      </c>
      <c r="J2837">
        <v>0.4</v>
      </c>
      <c r="K2837">
        <v>1E-3</v>
      </c>
      <c r="L2837">
        <v>12</v>
      </c>
      <c r="M2837">
        <v>0</v>
      </c>
      <c r="N2837">
        <v>0</v>
      </c>
      <c r="O2837">
        <v>1</v>
      </c>
      <c r="P2837" s="70" t="s">
        <v>553</v>
      </c>
      <c r="Q2837">
        <v>0</v>
      </c>
      <c r="R2837">
        <v>0</v>
      </c>
    </row>
    <row r="2838" spans="1:18" x14ac:dyDescent="0.25">
      <c r="A2838">
        <v>2843</v>
      </c>
      <c r="B2838" s="31" t="s">
        <v>9699</v>
      </c>
      <c r="C2838" s="70" t="s">
        <v>1809</v>
      </c>
      <c r="D2838" s="70" t="s">
        <v>214</v>
      </c>
      <c r="E2838" s="70" t="s">
        <v>2491</v>
      </c>
      <c r="F2838" s="70" t="s">
        <v>4203</v>
      </c>
      <c r="G2838" s="70" t="s">
        <v>344</v>
      </c>
      <c r="H2838" s="70" t="s">
        <v>1810</v>
      </c>
      <c r="I2838" s="70" t="s">
        <v>24</v>
      </c>
      <c r="J2838">
        <v>1</v>
      </c>
      <c r="K2838">
        <v>1E-3</v>
      </c>
      <c r="L2838">
        <v>800</v>
      </c>
      <c r="M2838">
        <v>0</v>
      </c>
      <c r="N2838">
        <v>0</v>
      </c>
      <c r="O2838">
        <v>1</v>
      </c>
      <c r="P2838" s="70" t="s">
        <v>553</v>
      </c>
      <c r="Q2838">
        <v>0</v>
      </c>
      <c r="R2838">
        <v>0</v>
      </c>
    </row>
    <row r="2839" spans="1:18" x14ac:dyDescent="0.25">
      <c r="A2839">
        <v>2844</v>
      </c>
      <c r="B2839" s="31" t="s">
        <v>9700</v>
      </c>
      <c r="C2839" s="70" t="s">
        <v>5341</v>
      </c>
      <c r="D2839" s="70" t="s">
        <v>39</v>
      </c>
      <c r="E2839" s="70" t="s">
        <v>5342</v>
      </c>
      <c r="F2839" s="70" t="s">
        <v>5342</v>
      </c>
      <c r="G2839" s="70" t="s">
        <v>1811</v>
      </c>
      <c r="H2839" s="70" t="s">
        <v>59</v>
      </c>
      <c r="I2839" s="70" t="s">
        <v>24</v>
      </c>
      <c r="J2839">
        <v>0.66</v>
      </c>
      <c r="K2839">
        <v>1.659375E-3</v>
      </c>
      <c r="L2839">
        <v>12</v>
      </c>
      <c r="M2839">
        <v>0</v>
      </c>
      <c r="N2839">
        <v>0</v>
      </c>
      <c r="O2839">
        <v>1</v>
      </c>
      <c r="P2839" s="70" t="s">
        <v>336</v>
      </c>
      <c r="Q2839">
        <v>0</v>
      </c>
      <c r="R2839">
        <v>0</v>
      </c>
    </row>
    <row r="2840" spans="1:18" x14ac:dyDescent="0.25">
      <c r="A2840">
        <v>2845</v>
      </c>
      <c r="B2840" s="31" t="s">
        <v>9701</v>
      </c>
      <c r="C2840" s="70" t="s">
        <v>5343</v>
      </c>
      <c r="D2840" s="70" t="s">
        <v>39</v>
      </c>
      <c r="E2840" s="70" t="s">
        <v>5342</v>
      </c>
      <c r="F2840" s="70" t="s">
        <v>5342</v>
      </c>
      <c r="G2840" s="70" t="s">
        <v>1811</v>
      </c>
      <c r="H2840" s="70" t="s">
        <v>59</v>
      </c>
      <c r="I2840" s="70" t="s">
        <v>24</v>
      </c>
      <c r="J2840">
        <v>0.66</v>
      </c>
      <c r="K2840">
        <v>1.659375E-3</v>
      </c>
      <c r="L2840">
        <v>12</v>
      </c>
      <c r="M2840">
        <v>0</v>
      </c>
      <c r="N2840">
        <v>0</v>
      </c>
      <c r="O2840">
        <v>1</v>
      </c>
      <c r="P2840" s="70" t="s">
        <v>336</v>
      </c>
      <c r="Q2840">
        <v>0</v>
      </c>
      <c r="R2840">
        <v>0</v>
      </c>
    </row>
    <row r="2841" spans="1:18" x14ac:dyDescent="0.25">
      <c r="A2841">
        <v>2846</v>
      </c>
      <c r="B2841" s="31" t="s">
        <v>9702</v>
      </c>
      <c r="C2841" s="70" t="s">
        <v>5344</v>
      </c>
      <c r="D2841" s="70" t="s">
        <v>39</v>
      </c>
      <c r="E2841" s="70" t="s">
        <v>5342</v>
      </c>
      <c r="F2841" s="70" t="s">
        <v>5342</v>
      </c>
      <c r="G2841" s="70" t="s">
        <v>1811</v>
      </c>
      <c r="H2841" s="70" t="s">
        <v>59</v>
      </c>
      <c r="I2841" s="70" t="s">
        <v>24</v>
      </c>
      <c r="J2841">
        <v>0.66</v>
      </c>
      <c r="K2841">
        <v>1.659375E-3</v>
      </c>
      <c r="L2841">
        <v>12</v>
      </c>
      <c r="M2841">
        <v>0</v>
      </c>
      <c r="N2841">
        <v>0</v>
      </c>
      <c r="O2841">
        <v>1</v>
      </c>
      <c r="P2841" s="70" t="s">
        <v>336</v>
      </c>
      <c r="Q2841">
        <v>0</v>
      </c>
      <c r="R2841">
        <v>0</v>
      </c>
    </row>
    <row r="2842" spans="1:18" x14ac:dyDescent="0.25">
      <c r="A2842">
        <v>2847</v>
      </c>
      <c r="B2842" s="31" t="s">
        <v>9703</v>
      </c>
      <c r="C2842" s="70" t="s">
        <v>3015</v>
      </c>
      <c r="D2842" s="70" t="s">
        <v>39</v>
      </c>
      <c r="E2842" s="70" t="s">
        <v>5342</v>
      </c>
      <c r="F2842" s="70" t="s">
        <v>5342</v>
      </c>
      <c r="G2842" s="70" t="s">
        <v>1811</v>
      </c>
      <c r="H2842" s="70" t="s">
        <v>59</v>
      </c>
      <c r="I2842" s="70" t="s">
        <v>24</v>
      </c>
      <c r="J2842">
        <v>1.2669999999999999</v>
      </c>
      <c r="K2842">
        <v>2E-3</v>
      </c>
      <c r="L2842">
        <v>12</v>
      </c>
      <c r="M2842">
        <v>0</v>
      </c>
      <c r="N2842">
        <v>0</v>
      </c>
      <c r="O2842">
        <v>1</v>
      </c>
      <c r="P2842" s="70" t="s">
        <v>336</v>
      </c>
      <c r="Q2842">
        <v>0</v>
      </c>
      <c r="R2842">
        <v>0</v>
      </c>
    </row>
    <row r="2843" spans="1:18" x14ac:dyDescent="0.25">
      <c r="A2843">
        <v>2848</v>
      </c>
      <c r="B2843" s="31" t="s">
        <v>9704</v>
      </c>
      <c r="C2843" s="70" t="s">
        <v>3016</v>
      </c>
      <c r="D2843" s="70" t="s">
        <v>39</v>
      </c>
      <c r="E2843" s="70" t="s">
        <v>5342</v>
      </c>
      <c r="F2843" s="70" t="s">
        <v>5342</v>
      </c>
      <c r="G2843" s="70" t="s">
        <v>1811</v>
      </c>
      <c r="H2843" s="70" t="s">
        <v>59</v>
      </c>
      <c r="I2843" s="70" t="s">
        <v>24</v>
      </c>
      <c r="J2843">
        <v>0.66</v>
      </c>
      <c r="K2843">
        <v>2E-3</v>
      </c>
      <c r="L2843">
        <v>12</v>
      </c>
      <c r="M2843">
        <v>0</v>
      </c>
      <c r="N2843">
        <v>0</v>
      </c>
      <c r="O2843">
        <v>1</v>
      </c>
      <c r="P2843" s="70" t="s">
        <v>336</v>
      </c>
      <c r="Q2843">
        <v>0</v>
      </c>
      <c r="R2843">
        <v>0</v>
      </c>
    </row>
    <row r="2844" spans="1:18" x14ac:dyDescent="0.25">
      <c r="A2844">
        <v>2849</v>
      </c>
      <c r="B2844" s="31" t="s">
        <v>9705</v>
      </c>
      <c r="C2844" s="70" t="s">
        <v>3017</v>
      </c>
      <c r="D2844" s="70" t="s">
        <v>881</v>
      </c>
      <c r="E2844" s="70" t="s">
        <v>2549</v>
      </c>
      <c r="F2844" s="70" t="s">
        <v>4806</v>
      </c>
      <c r="G2844" s="70" t="s">
        <v>1812</v>
      </c>
      <c r="H2844" s="70" t="s">
        <v>195</v>
      </c>
      <c r="I2844" s="70" t="s">
        <v>24</v>
      </c>
      <c r="J2844">
        <v>1</v>
      </c>
      <c r="K2844">
        <v>2E-3</v>
      </c>
      <c r="L2844">
        <v>10</v>
      </c>
      <c r="M2844">
        <v>0</v>
      </c>
      <c r="N2844">
        <v>0</v>
      </c>
      <c r="O2844">
        <v>1</v>
      </c>
      <c r="P2844" s="70" t="s">
        <v>91</v>
      </c>
      <c r="Q2844">
        <v>0</v>
      </c>
      <c r="R2844">
        <v>0</v>
      </c>
    </row>
    <row r="2845" spans="1:18" x14ac:dyDescent="0.25">
      <c r="A2845">
        <v>2850</v>
      </c>
      <c r="B2845" s="31" t="s">
        <v>9706</v>
      </c>
      <c r="C2845" s="70" t="s">
        <v>1813</v>
      </c>
      <c r="D2845" s="70" t="s">
        <v>881</v>
      </c>
      <c r="E2845" s="70" t="s">
        <v>2549</v>
      </c>
      <c r="F2845" s="70" t="s">
        <v>2451</v>
      </c>
      <c r="G2845" s="70" t="s">
        <v>1812</v>
      </c>
      <c r="H2845" s="70" t="s">
        <v>87</v>
      </c>
      <c r="I2845" s="70" t="s">
        <v>24</v>
      </c>
      <c r="J2845">
        <v>0.5</v>
      </c>
      <c r="K2845">
        <v>6.7199999999999996E-4</v>
      </c>
      <c r="L2845">
        <v>20</v>
      </c>
      <c r="M2845">
        <v>0</v>
      </c>
      <c r="N2845">
        <v>0</v>
      </c>
      <c r="O2845">
        <v>1</v>
      </c>
      <c r="P2845" s="70" t="s">
        <v>91</v>
      </c>
      <c r="Q2845">
        <v>0</v>
      </c>
      <c r="R2845">
        <v>0</v>
      </c>
    </row>
    <row r="2846" spans="1:18" x14ac:dyDescent="0.25">
      <c r="A2846">
        <v>2851</v>
      </c>
      <c r="B2846" s="31" t="s">
        <v>9707</v>
      </c>
      <c r="C2846" s="70" t="s">
        <v>5345</v>
      </c>
      <c r="D2846" s="70" t="s">
        <v>214</v>
      </c>
      <c r="E2846" s="70" t="s">
        <v>1046</v>
      </c>
      <c r="F2846" s="70" t="s">
        <v>1047</v>
      </c>
      <c r="G2846" s="70" t="s">
        <v>344</v>
      </c>
      <c r="H2846" s="70" t="s">
        <v>665</v>
      </c>
      <c r="I2846" s="70" t="s">
        <v>24</v>
      </c>
      <c r="J2846">
        <v>0.04</v>
      </c>
      <c r="K2846">
        <v>0</v>
      </c>
      <c r="L2846">
        <v>72</v>
      </c>
      <c r="M2846">
        <v>0</v>
      </c>
      <c r="N2846">
        <v>0</v>
      </c>
      <c r="O2846">
        <v>1</v>
      </c>
      <c r="P2846" s="70" t="s">
        <v>553</v>
      </c>
      <c r="Q2846">
        <v>0</v>
      </c>
      <c r="R2846">
        <v>0</v>
      </c>
    </row>
    <row r="2847" spans="1:18" x14ac:dyDescent="0.25">
      <c r="A2847">
        <v>2852</v>
      </c>
      <c r="B2847" s="31" t="s">
        <v>9708</v>
      </c>
      <c r="C2847" s="70" t="s">
        <v>1815</v>
      </c>
      <c r="D2847" s="70" t="s">
        <v>34</v>
      </c>
      <c r="E2847" s="70" t="s">
        <v>2699</v>
      </c>
      <c r="F2847" s="70" t="s">
        <v>4049</v>
      </c>
      <c r="G2847" s="70" t="s">
        <v>344</v>
      </c>
      <c r="H2847" s="70" t="s">
        <v>1339</v>
      </c>
      <c r="I2847" s="70" t="s">
        <v>24</v>
      </c>
      <c r="J2847">
        <v>0.08</v>
      </c>
      <c r="K2847">
        <v>0</v>
      </c>
      <c r="L2847">
        <v>40</v>
      </c>
      <c r="M2847">
        <v>0</v>
      </c>
      <c r="N2847">
        <v>0</v>
      </c>
      <c r="O2847">
        <v>1</v>
      </c>
      <c r="P2847" s="70" t="s">
        <v>553</v>
      </c>
      <c r="Q2847">
        <v>0</v>
      </c>
      <c r="R2847">
        <v>0</v>
      </c>
    </row>
    <row r="2848" spans="1:18" x14ac:dyDescent="0.25">
      <c r="A2848">
        <v>2853</v>
      </c>
      <c r="B2848" s="31" t="s">
        <v>9709</v>
      </c>
      <c r="C2848" s="70" t="s">
        <v>1816</v>
      </c>
      <c r="D2848" s="70" t="s">
        <v>34</v>
      </c>
      <c r="E2848" s="70" t="s">
        <v>2699</v>
      </c>
      <c r="F2848" s="70" t="s">
        <v>4049</v>
      </c>
      <c r="G2848" s="70" t="s">
        <v>344</v>
      </c>
      <c r="H2848" s="70" t="s">
        <v>739</v>
      </c>
      <c r="I2848" s="70" t="s">
        <v>24</v>
      </c>
      <c r="J2848">
        <v>0.08</v>
      </c>
      <c r="K2848">
        <v>0</v>
      </c>
      <c r="L2848">
        <v>40</v>
      </c>
      <c r="M2848">
        <v>0</v>
      </c>
      <c r="N2848">
        <v>0</v>
      </c>
      <c r="O2848">
        <v>1</v>
      </c>
      <c r="P2848" s="70" t="s">
        <v>553</v>
      </c>
      <c r="Q2848">
        <v>0</v>
      </c>
      <c r="R2848">
        <v>0</v>
      </c>
    </row>
    <row r="2849" spans="1:18" x14ac:dyDescent="0.25">
      <c r="A2849">
        <v>2854</v>
      </c>
      <c r="B2849" s="31" t="s">
        <v>9710</v>
      </c>
      <c r="C2849" s="70" t="s">
        <v>1817</v>
      </c>
      <c r="D2849" s="70" t="s">
        <v>34</v>
      </c>
      <c r="E2849" s="70" t="s">
        <v>2699</v>
      </c>
      <c r="F2849" s="70" t="s">
        <v>4049</v>
      </c>
      <c r="G2849" s="70" t="s">
        <v>5346</v>
      </c>
      <c r="H2849" s="70" t="s">
        <v>244</v>
      </c>
      <c r="I2849" s="70" t="s">
        <v>24</v>
      </c>
      <c r="J2849">
        <v>0.12</v>
      </c>
      <c r="K2849">
        <v>0</v>
      </c>
      <c r="L2849">
        <v>36</v>
      </c>
      <c r="M2849">
        <v>0</v>
      </c>
      <c r="N2849">
        <v>0</v>
      </c>
      <c r="O2849">
        <v>1</v>
      </c>
      <c r="P2849" s="70" t="s">
        <v>553</v>
      </c>
      <c r="Q2849">
        <v>0</v>
      </c>
      <c r="R2849">
        <v>0</v>
      </c>
    </row>
    <row r="2850" spans="1:18" x14ac:dyDescent="0.25">
      <c r="A2850">
        <v>2855</v>
      </c>
      <c r="B2850" s="31" t="s">
        <v>9711</v>
      </c>
      <c r="C2850" s="70" t="s">
        <v>1818</v>
      </c>
      <c r="D2850" s="70" t="s">
        <v>34</v>
      </c>
      <c r="E2850" s="70" t="s">
        <v>2699</v>
      </c>
      <c r="F2850" s="70" t="s">
        <v>4049</v>
      </c>
      <c r="G2850" s="70" t="s">
        <v>5346</v>
      </c>
      <c r="H2850" s="70" t="s">
        <v>244</v>
      </c>
      <c r="I2850" s="70" t="s">
        <v>24</v>
      </c>
      <c r="J2850">
        <v>0.12</v>
      </c>
      <c r="K2850">
        <v>0</v>
      </c>
      <c r="L2850">
        <v>36</v>
      </c>
      <c r="M2850">
        <v>0</v>
      </c>
      <c r="N2850">
        <v>0</v>
      </c>
      <c r="O2850">
        <v>1</v>
      </c>
      <c r="P2850" s="70" t="s">
        <v>553</v>
      </c>
      <c r="Q2850">
        <v>0</v>
      </c>
      <c r="R2850">
        <v>0</v>
      </c>
    </row>
    <row r="2851" spans="1:18" x14ac:dyDescent="0.25">
      <c r="A2851">
        <v>2856</v>
      </c>
      <c r="B2851" s="31" t="s">
        <v>9712</v>
      </c>
      <c r="C2851" s="70" t="s">
        <v>1819</v>
      </c>
      <c r="D2851" s="70" t="s">
        <v>34</v>
      </c>
      <c r="E2851" s="70" t="s">
        <v>2699</v>
      </c>
      <c r="F2851" s="70" t="s">
        <v>4049</v>
      </c>
      <c r="G2851" s="70" t="s">
        <v>5346</v>
      </c>
      <c r="H2851" s="70" t="s">
        <v>244</v>
      </c>
      <c r="I2851" s="70" t="s">
        <v>24</v>
      </c>
      <c r="J2851">
        <v>0.12</v>
      </c>
      <c r="K2851">
        <v>0</v>
      </c>
      <c r="L2851">
        <v>36</v>
      </c>
      <c r="M2851">
        <v>0</v>
      </c>
      <c r="N2851">
        <v>0</v>
      </c>
      <c r="O2851">
        <v>1</v>
      </c>
      <c r="P2851" s="70" t="s">
        <v>553</v>
      </c>
      <c r="Q2851">
        <v>0</v>
      </c>
      <c r="R2851">
        <v>0</v>
      </c>
    </row>
    <row r="2852" spans="1:18" x14ac:dyDescent="0.25">
      <c r="A2852">
        <v>2857</v>
      </c>
      <c r="B2852" s="31" t="s">
        <v>9713</v>
      </c>
      <c r="C2852" s="70" t="s">
        <v>1820</v>
      </c>
      <c r="D2852" s="70" t="s">
        <v>34</v>
      </c>
      <c r="E2852" s="70" t="s">
        <v>2699</v>
      </c>
      <c r="F2852" s="70" t="s">
        <v>4049</v>
      </c>
      <c r="G2852" s="70" t="s">
        <v>5346</v>
      </c>
      <c r="H2852" s="70" t="s">
        <v>244</v>
      </c>
      <c r="I2852" s="70" t="s">
        <v>24</v>
      </c>
      <c r="J2852">
        <v>0.12</v>
      </c>
      <c r="K2852">
        <v>0</v>
      </c>
      <c r="L2852">
        <v>36</v>
      </c>
      <c r="M2852">
        <v>0</v>
      </c>
      <c r="N2852">
        <v>0</v>
      </c>
      <c r="O2852">
        <v>1</v>
      </c>
      <c r="P2852" s="70" t="s">
        <v>553</v>
      </c>
      <c r="Q2852">
        <v>0</v>
      </c>
      <c r="R2852">
        <v>0</v>
      </c>
    </row>
    <row r="2853" spans="1:18" x14ac:dyDescent="0.25">
      <c r="A2853">
        <v>2858</v>
      </c>
      <c r="B2853" s="31" t="s">
        <v>9714</v>
      </c>
      <c r="C2853" s="70" t="s">
        <v>1821</v>
      </c>
      <c r="D2853" s="70" t="s">
        <v>34</v>
      </c>
      <c r="E2853" s="70" t="s">
        <v>2485</v>
      </c>
      <c r="F2853" s="70" t="s">
        <v>4653</v>
      </c>
      <c r="G2853" s="70" t="s">
        <v>1822</v>
      </c>
      <c r="H2853" s="70" t="s">
        <v>299</v>
      </c>
      <c r="I2853" s="70" t="s">
        <v>24</v>
      </c>
      <c r="J2853">
        <v>0.7</v>
      </c>
      <c r="K2853">
        <v>0</v>
      </c>
      <c r="L2853">
        <v>30</v>
      </c>
      <c r="M2853">
        <v>0</v>
      </c>
      <c r="N2853">
        <v>0</v>
      </c>
      <c r="O2853">
        <v>1</v>
      </c>
      <c r="P2853" s="70" t="s">
        <v>553</v>
      </c>
      <c r="Q2853">
        <v>0</v>
      </c>
      <c r="R2853">
        <v>0</v>
      </c>
    </row>
    <row r="2854" spans="1:18" x14ac:dyDescent="0.25">
      <c r="A2854">
        <v>2859</v>
      </c>
      <c r="B2854" s="31" t="s">
        <v>9715</v>
      </c>
      <c r="C2854" s="70" t="s">
        <v>5347</v>
      </c>
      <c r="D2854" s="70" t="s">
        <v>34</v>
      </c>
      <c r="E2854" s="70" t="s">
        <v>2485</v>
      </c>
      <c r="F2854" s="70" t="s">
        <v>4653</v>
      </c>
      <c r="G2854" s="70" t="s">
        <v>1822</v>
      </c>
      <c r="H2854" s="70" t="s">
        <v>299</v>
      </c>
      <c r="I2854" s="70" t="s">
        <v>24</v>
      </c>
      <c r="J2854">
        <v>7.0000000000000007E-2</v>
      </c>
      <c r="K2854">
        <v>0</v>
      </c>
      <c r="L2854">
        <v>30</v>
      </c>
      <c r="M2854">
        <v>0</v>
      </c>
      <c r="N2854">
        <v>0</v>
      </c>
      <c r="O2854">
        <v>1</v>
      </c>
      <c r="P2854" s="70" t="s">
        <v>553</v>
      </c>
      <c r="Q2854">
        <v>0</v>
      </c>
      <c r="R2854">
        <v>0</v>
      </c>
    </row>
    <row r="2855" spans="1:18" x14ac:dyDescent="0.25">
      <c r="A2855">
        <v>2860</v>
      </c>
      <c r="B2855" s="31" t="s">
        <v>9716</v>
      </c>
      <c r="C2855" s="70" t="s">
        <v>5348</v>
      </c>
      <c r="D2855" s="70" t="s">
        <v>34</v>
      </c>
      <c r="E2855" s="70" t="s">
        <v>2485</v>
      </c>
      <c r="F2855" s="70" t="s">
        <v>4653</v>
      </c>
      <c r="G2855" s="70" t="s">
        <v>1822</v>
      </c>
      <c r="H2855" s="70" t="s">
        <v>299</v>
      </c>
      <c r="I2855" s="70" t="s">
        <v>24</v>
      </c>
      <c r="J2855">
        <v>7.0000000000000007E-2</v>
      </c>
      <c r="K2855">
        <v>0</v>
      </c>
      <c r="L2855">
        <v>30</v>
      </c>
      <c r="M2855">
        <v>0</v>
      </c>
      <c r="N2855">
        <v>0</v>
      </c>
      <c r="O2855">
        <v>1</v>
      </c>
      <c r="P2855" s="70" t="s">
        <v>553</v>
      </c>
      <c r="Q2855">
        <v>0</v>
      </c>
      <c r="R2855">
        <v>0</v>
      </c>
    </row>
    <row r="2856" spans="1:18" x14ac:dyDescent="0.25">
      <c r="A2856">
        <v>2861</v>
      </c>
      <c r="B2856" s="31" t="s">
        <v>9717</v>
      </c>
      <c r="C2856" s="70" t="s">
        <v>5349</v>
      </c>
      <c r="D2856" s="70" t="s">
        <v>34</v>
      </c>
      <c r="E2856" s="70" t="s">
        <v>2699</v>
      </c>
      <c r="F2856" s="70" t="s">
        <v>4049</v>
      </c>
      <c r="G2856" s="70" t="s">
        <v>1822</v>
      </c>
      <c r="H2856" s="70" t="s">
        <v>299</v>
      </c>
      <c r="I2856" s="70" t="s">
        <v>24</v>
      </c>
      <c r="J2856">
        <v>0.08</v>
      </c>
      <c r="K2856">
        <v>0</v>
      </c>
      <c r="L2856">
        <v>30</v>
      </c>
      <c r="M2856">
        <v>0</v>
      </c>
      <c r="N2856">
        <v>0</v>
      </c>
      <c r="O2856">
        <v>1</v>
      </c>
      <c r="P2856" s="70" t="s">
        <v>553</v>
      </c>
      <c r="Q2856">
        <v>0</v>
      </c>
      <c r="R2856">
        <v>0</v>
      </c>
    </row>
    <row r="2857" spans="1:18" x14ac:dyDescent="0.25">
      <c r="A2857">
        <v>2862</v>
      </c>
      <c r="B2857" s="31" t="s">
        <v>9718</v>
      </c>
      <c r="C2857" s="70" t="s">
        <v>5350</v>
      </c>
      <c r="D2857" s="70" t="s">
        <v>34</v>
      </c>
      <c r="E2857" s="70" t="s">
        <v>2699</v>
      </c>
      <c r="F2857" s="70" t="s">
        <v>4049</v>
      </c>
      <c r="G2857" s="70" t="s">
        <v>1822</v>
      </c>
      <c r="H2857" s="70" t="s">
        <v>299</v>
      </c>
      <c r="I2857" s="70" t="s">
        <v>24</v>
      </c>
      <c r="J2857">
        <v>0.08</v>
      </c>
      <c r="K2857">
        <v>0</v>
      </c>
      <c r="L2857">
        <v>36</v>
      </c>
      <c r="M2857">
        <v>0</v>
      </c>
      <c r="N2857">
        <v>0</v>
      </c>
      <c r="O2857">
        <v>1</v>
      </c>
      <c r="P2857" s="70" t="s">
        <v>553</v>
      </c>
      <c r="Q2857">
        <v>0</v>
      </c>
      <c r="R2857">
        <v>0</v>
      </c>
    </row>
    <row r="2858" spans="1:18" x14ac:dyDescent="0.25">
      <c r="A2858">
        <v>2863</v>
      </c>
      <c r="B2858" s="31" t="s">
        <v>9719</v>
      </c>
      <c r="C2858" s="70" t="s">
        <v>5351</v>
      </c>
      <c r="D2858" s="70" t="s">
        <v>34</v>
      </c>
      <c r="E2858" s="70" t="s">
        <v>2699</v>
      </c>
      <c r="F2858" s="70" t="s">
        <v>4049</v>
      </c>
      <c r="G2858" s="70" t="s">
        <v>1822</v>
      </c>
      <c r="H2858" s="70" t="s">
        <v>299</v>
      </c>
      <c r="I2858" s="70" t="s">
        <v>24</v>
      </c>
      <c r="J2858">
        <v>0.08</v>
      </c>
      <c r="K2858">
        <v>0</v>
      </c>
      <c r="L2858">
        <v>30</v>
      </c>
      <c r="M2858">
        <v>0</v>
      </c>
      <c r="N2858">
        <v>0</v>
      </c>
      <c r="O2858">
        <v>1</v>
      </c>
      <c r="P2858" s="70" t="s">
        <v>553</v>
      </c>
      <c r="Q2858">
        <v>0</v>
      </c>
      <c r="R2858">
        <v>0</v>
      </c>
    </row>
    <row r="2859" spans="1:18" x14ac:dyDescent="0.25">
      <c r="A2859">
        <v>2864</v>
      </c>
      <c r="B2859" s="31" t="s">
        <v>9720</v>
      </c>
      <c r="C2859" s="70" t="s">
        <v>5352</v>
      </c>
      <c r="D2859" s="70" t="s">
        <v>34</v>
      </c>
      <c r="E2859" s="70" t="s">
        <v>2485</v>
      </c>
      <c r="F2859" s="70" t="s">
        <v>4653</v>
      </c>
      <c r="G2859" s="70" t="s">
        <v>1822</v>
      </c>
      <c r="H2859" s="70" t="s">
        <v>299</v>
      </c>
      <c r="I2859" s="70" t="s">
        <v>24</v>
      </c>
      <c r="J2859">
        <v>7.0000000000000007E-2</v>
      </c>
      <c r="K2859">
        <v>0</v>
      </c>
      <c r="L2859">
        <v>30</v>
      </c>
      <c r="M2859">
        <v>0</v>
      </c>
      <c r="N2859">
        <v>0</v>
      </c>
      <c r="O2859">
        <v>1</v>
      </c>
      <c r="P2859" s="70" t="s">
        <v>553</v>
      </c>
      <c r="Q2859">
        <v>0</v>
      </c>
      <c r="R2859">
        <v>0</v>
      </c>
    </row>
    <row r="2860" spans="1:18" x14ac:dyDescent="0.25">
      <c r="A2860">
        <v>2865</v>
      </c>
      <c r="B2860" s="31" t="s">
        <v>9721</v>
      </c>
      <c r="C2860" s="70" t="s">
        <v>5353</v>
      </c>
      <c r="D2860" s="70" t="s">
        <v>34</v>
      </c>
      <c r="E2860" s="70" t="s">
        <v>2699</v>
      </c>
      <c r="F2860" s="70" t="s">
        <v>4049</v>
      </c>
      <c r="G2860" s="70" t="s">
        <v>1822</v>
      </c>
      <c r="H2860" s="70" t="s">
        <v>299</v>
      </c>
      <c r="I2860" s="70" t="s">
        <v>24</v>
      </c>
      <c r="J2860">
        <v>0.08</v>
      </c>
      <c r="K2860">
        <v>0</v>
      </c>
      <c r="L2860">
        <v>30</v>
      </c>
      <c r="M2860">
        <v>0</v>
      </c>
      <c r="N2860">
        <v>0</v>
      </c>
      <c r="O2860">
        <v>1</v>
      </c>
      <c r="P2860" s="70" t="s">
        <v>553</v>
      </c>
      <c r="Q2860">
        <v>0</v>
      </c>
      <c r="R2860">
        <v>0</v>
      </c>
    </row>
    <row r="2861" spans="1:18" x14ac:dyDescent="0.25">
      <c r="A2861">
        <v>2866</v>
      </c>
      <c r="B2861" s="31" t="s">
        <v>9722</v>
      </c>
      <c r="C2861" s="70" t="s">
        <v>1823</v>
      </c>
      <c r="D2861" s="70" t="s">
        <v>881</v>
      </c>
      <c r="E2861" s="70" t="s">
        <v>2525</v>
      </c>
      <c r="F2861" s="70" t="s">
        <v>2451</v>
      </c>
      <c r="G2861" s="70" t="s">
        <v>5354</v>
      </c>
      <c r="H2861" s="70" t="s">
        <v>195</v>
      </c>
      <c r="I2861" s="70" t="s">
        <v>24</v>
      </c>
      <c r="J2861">
        <v>1</v>
      </c>
      <c r="K2861">
        <v>1.768E-3</v>
      </c>
      <c r="L2861">
        <v>10</v>
      </c>
      <c r="M2861">
        <v>0</v>
      </c>
      <c r="N2861">
        <v>0</v>
      </c>
      <c r="O2861">
        <v>1</v>
      </c>
      <c r="P2861" s="70" t="s">
        <v>75</v>
      </c>
      <c r="Q2861">
        <v>0</v>
      </c>
      <c r="R2861">
        <v>0</v>
      </c>
    </row>
    <row r="2862" spans="1:18" x14ac:dyDescent="0.25">
      <c r="A2862">
        <v>2867</v>
      </c>
      <c r="B2862" s="31" t="s">
        <v>9723</v>
      </c>
      <c r="C2862" s="70" t="s">
        <v>1824</v>
      </c>
      <c r="D2862" s="70" t="s">
        <v>540</v>
      </c>
      <c r="E2862" s="70" t="s">
        <v>4299</v>
      </c>
      <c r="F2862" s="70" t="s">
        <v>2979</v>
      </c>
      <c r="G2862" s="70" t="s">
        <v>1825</v>
      </c>
      <c r="H2862" s="70" t="s">
        <v>1744</v>
      </c>
      <c r="I2862" s="70" t="s">
        <v>24</v>
      </c>
      <c r="J2862">
        <v>0.39500000000000002</v>
      </c>
      <c r="K2862">
        <v>0</v>
      </c>
      <c r="L2862">
        <v>27</v>
      </c>
      <c r="M2862">
        <v>0</v>
      </c>
      <c r="N2862">
        <v>0</v>
      </c>
      <c r="O2862">
        <v>1</v>
      </c>
      <c r="P2862" s="70" t="s">
        <v>553</v>
      </c>
      <c r="Q2862">
        <v>0</v>
      </c>
      <c r="R2862">
        <v>0</v>
      </c>
    </row>
    <row r="2863" spans="1:18" x14ac:dyDescent="0.25">
      <c r="A2863">
        <v>2868</v>
      </c>
      <c r="B2863" s="31" t="s">
        <v>9724</v>
      </c>
      <c r="C2863" s="70" t="s">
        <v>1826</v>
      </c>
      <c r="D2863" s="70" t="s">
        <v>881</v>
      </c>
      <c r="E2863" s="70" t="s">
        <v>2538</v>
      </c>
      <c r="F2863" s="70" t="s">
        <v>1764</v>
      </c>
      <c r="G2863" s="70" t="s">
        <v>1827</v>
      </c>
      <c r="H2863" s="70" t="s">
        <v>295</v>
      </c>
      <c r="I2863" s="70" t="s">
        <v>24</v>
      </c>
      <c r="J2863">
        <v>0.9</v>
      </c>
      <c r="K2863">
        <v>1.2495E-3</v>
      </c>
      <c r="L2863">
        <v>20</v>
      </c>
      <c r="M2863">
        <v>0</v>
      </c>
      <c r="N2863">
        <v>0</v>
      </c>
      <c r="O2863">
        <v>1</v>
      </c>
      <c r="P2863" s="70" t="s">
        <v>75</v>
      </c>
      <c r="Q2863">
        <v>0</v>
      </c>
      <c r="R2863">
        <v>0</v>
      </c>
    </row>
    <row r="2864" spans="1:18" x14ac:dyDescent="0.25">
      <c r="A2864">
        <v>2869</v>
      </c>
      <c r="B2864" s="31" t="s">
        <v>9725</v>
      </c>
      <c r="C2864" s="70" t="s">
        <v>1828</v>
      </c>
      <c r="D2864" s="70" t="s">
        <v>34</v>
      </c>
      <c r="E2864" s="70" t="s">
        <v>2485</v>
      </c>
      <c r="F2864" s="70" t="s">
        <v>2415</v>
      </c>
      <c r="G2864" s="70" t="s">
        <v>1829</v>
      </c>
      <c r="H2864" s="70" t="s">
        <v>23</v>
      </c>
      <c r="I2864" s="70" t="s">
        <v>24</v>
      </c>
      <c r="J2864">
        <v>0.13600000000000001</v>
      </c>
      <c r="K2864">
        <v>0</v>
      </c>
      <c r="L2864">
        <v>1</v>
      </c>
      <c r="M2864">
        <v>0</v>
      </c>
      <c r="N2864">
        <v>0</v>
      </c>
      <c r="O2864">
        <v>1</v>
      </c>
      <c r="P2864" s="70" t="s">
        <v>553</v>
      </c>
      <c r="Q2864">
        <v>0</v>
      </c>
      <c r="R2864">
        <v>0</v>
      </c>
    </row>
    <row r="2865" spans="1:18" x14ac:dyDescent="0.25">
      <c r="A2865">
        <v>2870</v>
      </c>
      <c r="B2865" s="31" t="s">
        <v>9726</v>
      </c>
      <c r="C2865" s="70" t="s">
        <v>5355</v>
      </c>
      <c r="D2865" s="70" t="s">
        <v>34</v>
      </c>
      <c r="E2865" s="70" t="s">
        <v>2485</v>
      </c>
      <c r="F2865" s="70" t="s">
        <v>2415</v>
      </c>
      <c r="G2865" s="70" t="s">
        <v>1830</v>
      </c>
      <c r="H2865" s="70" t="s">
        <v>222</v>
      </c>
      <c r="I2865" s="70" t="s">
        <v>24</v>
      </c>
      <c r="J2865">
        <v>0.12</v>
      </c>
      <c r="K2865">
        <v>0</v>
      </c>
      <c r="L2865">
        <v>24</v>
      </c>
      <c r="M2865">
        <v>0</v>
      </c>
      <c r="N2865">
        <v>0</v>
      </c>
      <c r="O2865">
        <v>1</v>
      </c>
      <c r="P2865" s="70" t="s">
        <v>553</v>
      </c>
      <c r="Q2865">
        <v>0</v>
      </c>
      <c r="R2865">
        <v>0</v>
      </c>
    </row>
    <row r="2866" spans="1:18" x14ac:dyDescent="0.25">
      <c r="A2866">
        <v>2871</v>
      </c>
      <c r="B2866" s="31" t="s">
        <v>9727</v>
      </c>
      <c r="C2866" s="70" t="s">
        <v>5356</v>
      </c>
      <c r="D2866" s="70" t="s">
        <v>34</v>
      </c>
      <c r="E2866" s="70" t="s">
        <v>2699</v>
      </c>
      <c r="F2866" s="70" t="s">
        <v>4049</v>
      </c>
      <c r="G2866" s="70" t="s">
        <v>1830</v>
      </c>
      <c r="H2866" s="70" t="s">
        <v>245</v>
      </c>
      <c r="I2866" s="70" t="s">
        <v>24</v>
      </c>
      <c r="J2866">
        <v>0.12</v>
      </c>
      <c r="K2866">
        <v>0</v>
      </c>
      <c r="L2866">
        <v>30</v>
      </c>
      <c r="M2866">
        <v>0</v>
      </c>
      <c r="N2866">
        <v>0</v>
      </c>
      <c r="O2866">
        <v>1</v>
      </c>
      <c r="P2866" s="70" t="s">
        <v>553</v>
      </c>
      <c r="Q2866">
        <v>0</v>
      </c>
      <c r="R2866">
        <v>0</v>
      </c>
    </row>
    <row r="2867" spans="1:18" x14ac:dyDescent="0.25">
      <c r="A2867">
        <v>2872</v>
      </c>
      <c r="B2867" s="31" t="s">
        <v>9728</v>
      </c>
      <c r="C2867" s="70" t="s">
        <v>5357</v>
      </c>
      <c r="D2867" s="70" t="s">
        <v>881</v>
      </c>
      <c r="E2867" s="70" t="s">
        <v>2552</v>
      </c>
      <c r="F2867" s="70" t="s">
        <v>2553</v>
      </c>
      <c r="G2867" s="70" t="s">
        <v>1831</v>
      </c>
      <c r="H2867" s="70" t="s">
        <v>299</v>
      </c>
      <c r="I2867" s="70" t="s">
        <v>24</v>
      </c>
      <c r="J2867">
        <v>1</v>
      </c>
      <c r="K2867">
        <v>2E-3</v>
      </c>
      <c r="L2867">
        <v>30</v>
      </c>
      <c r="M2867">
        <v>0</v>
      </c>
      <c r="N2867">
        <v>0</v>
      </c>
      <c r="O2867">
        <v>1</v>
      </c>
      <c r="P2867" s="70" t="s">
        <v>75</v>
      </c>
      <c r="Q2867">
        <v>0</v>
      </c>
      <c r="R2867">
        <v>0</v>
      </c>
    </row>
    <row r="2868" spans="1:18" x14ac:dyDescent="0.25">
      <c r="A2868">
        <v>2873</v>
      </c>
      <c r="B2868" s="31" t="s">
        <v>9729</v>
      </c>
      <c r="C2868" s="70" t="s">
        <v>5358</v>
      </c>
      <c r="D2868" s="70" t="s">
        <v>57</v>
      </c>
      <c r="E2868" s="70" t="s">
        <v>2479</v>
      </c>
      <c r="F2868" s="70" t="s">
        <v>4244</v>
      </c>
      <c r="G2868" s="70" t="s">
        <v>1833</v>
      </c>
      <c r="H2868" s="70" t="s">
        <v>185</v>
      </c>
      <c r="I2868" s="70" t="s">
        <v>24</v>
      </c>
      <c r="J2868">
        <v>2.5000000000000001E-2</v>
      </c>
      <c r="K2868">
        <v>0</v>
      </c>
      <c r="L2868">
        <v>120</v>
      </c>
      <c r="M2868">
        <v>0</v>
      </c>
      <c r="N2868">
        <v>0</v>
      </c>
      <c r="O2868">
        <v>0</v>
      </c>
      <c r="P2868" s="70" t="s">
        <v>553</v>
      </c>
      <c r="Q2868">
        <v>0</v>
      </c>
      <c r="R2868">
        <v>0</v>
      </c>
    </row>
    <row r="2869" spans="1:18" x14ac:dyDescent="0.25">
      <c r="A2869">
        <v>2874</v>
      </c>
      <c r="B2869" s="31" t="s">
        <v>9730</v>
      </c>
      <c r="C2869" s="70" t="s">
        <v>1834</v>
      </c>
      <c r="D2869" s="70" t="s">
        <v>57</v>
      </c>
      <c r="E2869" s="70" t="s">
        <v>2479</v>
      </c>
      <c r="F2869" s="70" t="s">
        <v>4244</v>
      </c>
      <c r="G2869" s="70" t="s">
        <v>1833</v>
      </c>
      <c r="H2869" s="70" t="s">
        <v>185</v>
      </c>
      <c r="I2869" s="70" t="s">
        <v>24</v>
      </c>
      <c r="J2869">
        <v>2.5000000000000001E-2</v>
      </c>
      <c r="K2869">
        <v>0</v>
      </c>
      <c r="L2869">
        <v>120</v>
      </c>
      <c r="M2869">
        <v>0</v>
      </c>
      <c r="N2869">
        <v>0</v>
      </c>
      <c r="O2869">
        <v>0</v>
      </c>
      <c r="P2869" s="70" t="s">
        <v>553</v>
      </c>
      <c r="Q2869">
        <v>0</v>
      </c>
      <c r="R2869">
        <v>0</v>
      </c>
    </row>
    <row r="2870" spans="1:18" x14ac:dyDescent="0.25">
      <c r="A2870">
        <v>2875</v>
      </c>
      <c r="B2870" s="31" t="s">
        <v>9731</v>
      </c>
      <c r="C2870" s="70" t="s">
        <v>1835</v>
      </c>
      <c r="D2870" s="70" t="s">
        <v>57</v>
      </c>
      <c r="E2870" s="70" t="s">
        <v>2479</v>
      </c>
      <c r="F2870" s="70" t="s">
        <v>4244</v>
      </c>
      <c r="G2870" s="70" t="s">
        <v>1833</v>
      </c>
      <c r="H2870" s="70" t="s">
        <v>185</v>
      </c>
      <c r="I2870" s="70" t="s">
        <v>24</v>
      </c>
      <c r="J2870">
        <v>2.5000000000000001E-2</v>
      </c>
      <c r="K2870">
        <v>0</v>
      </c>
      <c r="L2870">
        <v>120</v>
      </c>
      <c r="M2870">
        <v>0</v>
      </c>
      <c r="N2870">
        <v>0</v>
      </c>
      <c r="O2870">
        <v>0</v>
      </c>
      <c r="P2870" s="70" t="s">
        <v>553</v>
      </c>
      <c r="Q2870">
        <v>0</v>
      </c>
      <c r="R2870">
        <v>0</v>
      </c>
    </row>
    <row r="2871" spans="1:18" x14ac:dyDescent="0.25">
      <c r="A2871">
        <v>2876</v>
      </c>
      <c r="B2871" s="31" t="s">
        <v>9732</v>
      </c>
      <c r="C2871" s="70" t="s">
        <v>5359</v>
      </c>
      <c r="D2871" s="70" t="s">
        <v>57</v>
      </c>
      <c r="E2871" s="70" t="s">
        <v>2479</v>
      </c>
      <c r="F2871" s="70" t="s">
        <v>4244</v>
      </c>
      <c r="G2871" s="70" t="s">
        <v>1833</v>
      </c>
      <c r="H2871" s="70" t="s">
        <v>185</v>
      </c>
      <c r="I2871" s="70" t="s">
        <v>24</v>
      </c>
      <c r="J2871">
        <v>2.5000000000000001E-2</v>
      </c>
      <c r="K2871">
        <v>0</v>
      </c>
      <c r="L2871">
        <v>120</v>
      </c>
      <c r="M2871">
        <v>0</v>
      </c>
      <c r="N2871">
        <v>0</v>
      </c>
      <c r="O2871">
        <v>0</v>
      </c>
      <c r="P2871" s="70" t="s">
        <v>553</v>
      </c>
      <c r="Q2871">
        <v>0</v>
      </c>
      <c r="R2871">
        <v>0</v>
      </c>
    </row>
    <row r="2872" spans="1:18" x14ac:dyDescent="0.25">
      <c r="A2872">
        <v>2877</v>
      </c>
      <c r="B2872" s="31" t="s">
        <v>9733</v>
      </c>
      <c r="C2872" s="70" t="s">
        <v>5360</v>
      </c>
      <c r="D2872" s="70" t="s">
        <v>57</v>
      </c>
      <c r="E2872" s="70" t="s">
        <v>2479</v>
      </c>
      <c r="F2872" s="70" t="s">
        <v>4244</v>
      </c>
      <c r="G2872" s="70" t="s">
        <v>1833</v>
      </c>
      <c r="H2872" s="70" t="s">
        <v>185</v>
      </c>
      <c r="I2872" s="70" t="s">
        <v>24</v>
      </c>
      <c r="J2872">
        <v>2.5000000000000001E-2</v>
      </c>
      <c r="K2872">
        <v>0</v>
      </c>
      <c r="L2872">
        <v>120</v>
      </c>
      <c r="M2872">
        <v>0</v>
      </c>
      <c r="N2872">
        <v>0</v>
      </c>
      <c r="O2872">
        <v>0</v>
      </c>
      <c r="P2872" s="70" t="s">
        <v>553</v>
      </c>
      <c r="Q2872">
        <v>0</v>
      </c>
      <c r="R2872">
        <v>0</v>
      </c>
    </row>
    <row r="2873" spans="1:18" x14ac:dyDescent="0.25">
      <c r="A2873">
        <v>2878</v>
      </c>
      <c r="B2873" s="31" t="s">
        <v>9734</v>
      </c>
      <c r="C2873" s="70" t="s">
        <v>5361</v>
      </c>
      <c r="D2873" s="70" t="s">
        <v>57</v>
      </c>
      <c r="E2873" s="70" t="s">
        <v>2479</v>
      </c>
      <c r="F2873" s="70" t="s">
        <v>4244</v>
      </c>
      <c r="G2873" s="70" t="s">
        <v>1833</v>
      </c>
      <c r="H2873" s="70" t="s">
        <v>185</v>
      </c>
      <c r="I2873" s="70" t="s">
        <v>24</v>
      </c>
      <c r="J2873">
        <v>2.5000000000000001E-2</v>
      </c>
      <c r="K2873">
        <v>0</v>
      </c>
      <c r="L2873">
        <v>120</v>
      </c>
      <c r="M2873">
        <v>0</v>
      </c>
      <c r="N2873">
        <v>0</v>
      </c>
      <c r="O2873">
        <v>0</v>
      </c>
      <c r="P2873" s="70" t="s">
        <v>553</v>
      </c>
      <c r="Q2873">
        <v>0</v>
      </c>
      <c r="R2873">
        <v>0</v>
      </c>
    </row>
    <row r="2874" spans="1:18" x14ac:dyDescent="0.25">
      <c r="A2874">
        <v>2879</v>
      </c>
      <c r="B2874" s="31" t="s">
        <v>9735</v>
      </c>
      <c r="C2874" s="70" t="s">
        <v>5362</v>
      </c>
      <c r="D2874" s="70" t="s">
        <v>57</v>
      </c>
      <c r="E2874" s="70" t="s">
        <v>2479</v>
      </c>
      <c r="F2874" s="70" t="s">
        <v>4244</v>
      </c>
      <c r="G2874" s="70" t="s">
        <v>1833</v>
      </c>
      <c r="H2874" s="70" t="s">
        <v>185</v>
      </c>
      <c r="I2874" s="70" t="s">
        <v>24</v>
      </c>
      <c r="J2874">
        <v>2.5000000000000001E-2</v>
      </c>
      <c r="K2874">
        <v>0</v>
      </c>
      <c r="L2874">
        <v>120</v>
      </c>
      <c r="M2874">
        <v>0</v>
      </c>
      <c r="N2874">
        <v>0</v>
      </c>
      <c r="O2874">
        <v>0</v>
      </c>
      <c r="P2874" s="70" t="s">
        <v>553</v>
      </c>
      <c r="Q2874">
        <v>0</v>
      </c>
      <c r="R2874">
        <v>0</v>
      </c>
    </row>
    <row r="2875" spans="1:18" x14ac:dyDescent="0.25">
      <c r="A2875">
        <v>2880</v>
      </c>
      <c r="B2875" s="31" t="s">
        <v>9736</v>
      </c>
      <c r="C2875" s="70" t="s">
        <v>2760</v>
      </c>
      <c r="D2875" s="70" t="s">
        <v>881</v>
      </c>
      <c r="E2875" s="70" t="s">
        <v>2552</v>
      </c>
      <c r="F2875" s="70" t="s">
        <v>2553</v>
      </c>
      <c r="G2875" s="70" t="s">
        <v>5363</v>
      </c>
      <c r="H2875" s="70" t="s">
        <v>299</v>
      </c>
      <c r="I2875" s="70" t="s">
        <v>24</v>
      </c>
      <c r="J2875">
        <v>1</v>
      </c>
      <c r="K2875">
        <v>1E-3</v>
      </c>
      <c r="L2875">
        <v>30</v>
      </c>
      <c r="M2875">
        <v>0</v>
      </c>
      <c r="N2875">
        <v>0</v>
      </c>
      <c r="O2875">
        <v>1</v>
      </c>
      <c r="P2875" s="70" t="s">
        <v>75</v>
      </c>
      <c r="Q2875">
        <v>0</v>
      </c>
      <c r="R2875">
        <v>0</v>
      </c>
    </row>
    <row r="2876" spans="1:18" x14ac:dyDescent="0.25">
      <c r="A2876">
        <v>2881</v>
      </c>
      <c r="B2876" s="31" t="s">
        <v>9737</v>
      </c>
      <c r="C2876" s="70" t="s">
        <v>3018</v>
      </c>
      <c r="D2876" s="70" t="s">
        <v>881</v>
      </c>
      <c r="E2876" s="70" t="s">
        <v>2538</v>
      </c>
      <c r="F2876" s="70" t="s">
        <v>1764</v>
      </c>
      <c r="G2876" s="70" t="s">
        <v>1839</v>
      </c>
      <c r="H2876" s="70" t="s">
        <v>295</v>
      </c>
      <c r="I2876" s="70" t="s">
        <v>24</v>
      </c>
      <c r="J2876">
        <v>0.91</v>
      </c>
      <c r="K2876">
        <v>1E-3</v>
      </c>
      <c r="L2876">
        <v>20</v>
      </c>
      <c r="M2876">
        <v>0</v>
      </c>
      <c r="N2876">
        <v>0</v>
      </c>
      <c r="O2876">
        <v>1</v>
      </c>
      <c r="P2876" s="70" t="s">
        <v>75</v>
      </c>
      <c r="Q2876">
        <v>0</v>
      </c>
      <c r="R2876">
        <v>0</v>
      </c>
    </row>
    <row r="2877" spans="1:18" x14ac:dyDescent="0.25">
      <c r="A2877">
        <v>2882</v>
      </c>
      <c r="B2877" s="31" t="s">
        <v>9738</v>
      </c>
      <c r="C2877" s="70" t="s">
        <v>3019</v>
      </c>
      <c r="D2877" s="70" t="s">
        <v>881</v>
      </c>
      <c r="E2877" s="70" t="s">
        <v>2538</v>
      </c>
      <c r="F2877" s="70" t="s">
        <v>1764</v>
      </c>
      <c r="G2877" s="70" t="s">
        <v>1840</v>
      </c>
      <c r="H2877" s="70" t="s">
        <v>295</v>
      </c>
      <c r="I2877" s="70" t="s">
        <v>24</v>
      </c>
      <c r="J2877">
        <v>0.91</v>
      </c>
      <c r="K2877">
        <v>1E-3</v>
      </c>
      <c r="L2877">
        <v>20</v>
      </c>
      <c r="M2877">
        <v>0</v>
      </c>
      <c r="N2877">
        <v>0</v>
      </c>
      <c r="O2877">
        <v>1</v>
      </c>
      <c r="P2877" s="70" t="s">
        <v>75</v>
      </c>
      <c r="Q2877">
        <v>0</v>
      </c>
      <c r="R2877">
        <v>0</v>
      </c>
    </row>
    <row r="2878" spans="1:18" x14ac:dyDescent="0.25">
      <c r="A2878">
        <v>2883</v>
      </c>
      <c r="B2878" s="31" t="s">
        <v>9739</v>
      </c>
      <c r="C2878" s="70" t="s">
        <v>1841</v>
      </c>
      <c r="D2878" s="70" t="s">
        <v>39</v>
      </c>
      <c r="E2878" s="70" t="s">
        <v>2481</v>
      </c>
      <c r="F2878" s="70" t="s">
        <v>2356</v>
      </c>
      <c r="G2878" s="70" t="s">
        <v>5364</v>
      </c>
      <c r="H2878" s="70" t="s">
        <v>90</v>
      </c>
      <c r="I2878" s="70" t="s">
        <v>24</v>
      </c>
      <c r="J2878">
        <v>0.26900000000000002</v>
      </c>
      <c r="K2878">
        <v>3.8025000000000003E-2</v>
      </c>
      <c r="L2878">
        <v>24</v>
      </c>
      <c r="M2878">
        <v>0</v>
      </c>
      <c r="N2878">
        <v>0</v>
      </c>
      <c r="O2878">
        <v>1</v>
      </c>
      <c r="P2878" s="70" t="s">
        <v>336</v>
      </c>
      <c r="Q2878">
        <v>0</v>
      </c>
      <c r="R2878">
        <v>0</v>
      </c>
    </row>
    <row r="2879" spans="1:18" x14ac:dyDescent="0.25">
      <c r="A2879">
        <v>2884</v>
      </c>
      <c r="B2879" s="31" t="s">
        <v>9740</v>
      </c>
      <c r="C2879" s="70" t="s">
        <v>11982</v>
      </c>
      <c r="D2879" s="70" t="s">
        <v>21</v>
      </c>
      <c r="E2879" s="70" t="s">
        <v>2432</v>
      </c>
      <c r="F2879" s="70" t="s">
        <v>4072</v>
      </c>
      <c r="G2879" s="70" t="s">
        <v>203</v>
      </c>
      <c r="H2879" s="70" t="s">
        <v>29</v>
      </c>
      <c r="I2879" s="70" t="s">
        <v>29</v>
      </c>
      <c r="J2879">
        <v>1</v>
      </c>
      <c r="K2879">
        <v>1E-3</v>
      </c>
      <c r="L2879">
        <v>1</v>
      </c>
      <c r="M2879">
        <v>0</v>
      </c>
      <c r="N2879">
        <v>0</v>
      </c>
      <c r="O2879">
        <v>1</v>
      </c>
      <c r="P2879" s="70" t="s">
        <v>25</v>
      </c>
      <c r="Q2879">
        <v>0</v>
      </c>
      <c r="R2879">
        <v>0</v>
      </c>
    </row>
    <row r="2880" spans="1:18" x14ac:dyDescent="0.25">
      <c r="A2880">
        <v>2885</v>
      </c>
      <c r="B2880" s="31" t="s">
        <v>9741</v>
      </c>
      <c r="C2880" s="70" t="s">
        <v>5365</v>
      </c>
      <c r="D2880" s="70" t="s">
        <v>34</v>
      </c>
      <c r="E2880" s="70" t="s">
        <v>2485</v>
      </c>
      <c r="F2880" s="70" t="s">
        <v>2415</v>
      </c>
      <c r="G2880" s="70" t="s">
        <v>582</v>
      </c>
      <c r="H2880" s="70" t="s">
        <v>23</v>
      </c>
      <c r="I2880" s="70" t="s">
        <v>24</v>
      </c>
      <c r="J2880">
        <v>9.5000000000000001E-2</v>
      </c>
      <c r="K2880">
        <v>0</v>
      </c>
      <c r="L2880">
        <v>1</v>
      </c>
      <c r="M2880">
        <v>0</v>
      </c>
      <c r="N2880">
        <v>0</v>
      </c>
      <c r="O2880">
        <v>1</v>
      </c>
      <c r="P2880" s="70" t="s">
        <v>553</v>
      </c>
      <c r="Q2880">
        <v>0</v>
      </c>
      <c r="R2880">
        <v>0</v>
      </c>
    </row>
    <row r="2881" spans="1:18" x14ac:dyDescent="0.25">
      <c r="A2881">
        <v>2886</v>
      </c>
      <c r="B2881" s="31" t="s">
        <v>9742</v>
      </c>
      <c r="C2881" s="70" t="s">
        <v>5366</v>
      </c>
      <c r="D2881" s="70" t="s">
        <v>881</v>
      </c>
      <c r="E2881" s="70" t="s">
        <v>2437</v>
      </c>
      <c r="F2881" s="70" t="s">
        <v>4710</v>
      </c>
      <c r="G2881" s="70" t="s">
        <v>35</v>
      </c>
      <c r="H2881" s="70" t="s">
        <v>23</v>
      </c>
      <c r="I2881" s="70" t="s">
        <v>24</v>
      </c>
      <c r="J2881">
        <v>1</v>
      </c>
      <c r="K2881">
        <v>1E-3</v>
      </c>
      <c r="L2881">
        <v>1</v>
      </c>
      <c r="M2881">
        <v>0</v>
      </c>
      <c r="N2881">
        <v>0</v>
      </c>
      <c r="O2881">
        <v>0</v>
      </c>
      <c r="P2881" s="70" t="s">
        <v>882</v>
      </c>
      <c r="Q2881">
        <v>0</v>
      </c>
      <c r="R2881">
        <v>0</v>
      </c>
    </row>
    <row r="2882" spans="1:18" x14ac:dyDescent="0.25">
      <c r="A2882">
        <v>2887</v>
      </c>
      <c r="B2882" s="31" t="s">
        <v>9743</v>
      </c>
      <c r="C2882" s="70" t="s">
        <v>2888</v>
      </c>
      <c r="D2882" s="70" t="s">
        <v>290</v>
      </c>
      <c r="E2882" s="70" t="s">
        <v>4271</v>
      </c>
      <c r="F2882" s="70" t="s">
        <v>4945</v>
      </c>
      <c r="G2882" s="70" t="s">
        <v>5367</v>
      </c>
      <c r="H2882" s="70" t="s">
        <v>673</v>
      </c>
      <c r="I2882" s="70" t="s">
        <v>24</v>
      </c>
      <c r="J2882">
        <v>1.5249999999999999</v>
      </c>
      <c r="K2882">
        <v>2.1000000000000001E-2</v>
      </c>
      <c r="L2882">
        <v>8</v>
      </c>
      <c r="M2882">
        <v>0</v>
      </c>
      <c r="N2882">
        <v>0</v>
      </c>
      <c r="O2882">
        <v>1</v>
      </c>
      <c r="P2882" s="70" t="s">
        <v>38</v>
      </c>
      <c r="Q2882">
        <v>0</v>
      </c>
      <c r="R2882">
        <v>0</v>
      </c>
    </row>
    <row r="2883" spans="1:18" x14ac:dyDescent="0.25">
      <c r="A2883">
        <v>2888</v>
      </c>
      <c r="B2883" s="31" t="s">
        <v>9744</v>
      </c>
      <c r="C2883" s="70" t="s">
        <v>1842</v>
      </c>
      <c r="D2883" s="70" t="s">
        <v>2803</v>
      </c>
      <c r="E2883" s="70" t="s">
        <v>4128</v>
      </c>
      <c r="F2883" s="70" t="s">
        <v>5046</v>
      </c>
      <c r="G2883" s="70" t="s">
        <v>5096</v>
      </c>
      <c r="H2883" s="70" t="s">
        <v>307</v>
      </c>
      <c r="I2883" s="70" t="s">
        <v>24</v>
      </c>
      <c r="J2883">
        <v>0.25</v>
      </c>
      <c r="K2883">
        <v>0</v>
      </c>
      <c r="L2883">
        <v>18</v>
      </c>
      <c r="M2883">
        <v>0</v>
      </c>
      <c r="N2883">
        <v>0</v>
      </c>
      <c r="O2883">
        <v>1</v>
      </c>
      <c r="P2883" s="70" t="s">
        <v>336</v>
      </c>
      <c r="Q2883">
        <v>0</v>
      </c>
      <c r="R2883">
        <v>0</v>
      </c>
    </row>
    <row r="2884" spans="1:18" x14ac:dyDescent="0.25">
      <c r="A2884">
        <v>2889</v>
      </c>
      <c r="B2884" s="31" t="s">
        <v>9745</v>
      </c>
      <c r="C2884" s="70" t="s">
        <v>5368</v>
      </c>
      <c r="D2884" s="70" t="s">
        <v>2803</v>
      </c>
      <c r="E2884" s="70" t="s">
        <v>4128</v>
      </c>
      <c r="F2884" s="70" t="s">
        <v>5046</v>
      </c>
      <c r="G2884" s="70" t="s">
        <v>5096</v>
      </c>
      <c r="H2884" s="70" t="s">
        <v>307</v>
      </c>
      <c r="I2884" s="70" t="s">
        <v>24</v>
      </c>
      <c r="J2884">
        <v>0.25</v>
      </c>
      <c r="K2884">
        <v>0</v>
      </c>
      <c r="L2884">
        <v>18</v>
      </c>
      <c r="M2884">
        <v>0</v>
      </c>
      <c r="N2884">
        <v>0</v>
      </c>
      <c r="O2884">
        <v>1</v>
      </c>
      <c r="P2884" s="70" t="s">
        <v>336</v>
      </c>
      <c r="Q2884">
        <v>0</v>
      </c>
      <c r="R2884">
        <v>0</v>
      </c>
    </row>
    <row r="2885" spans="1:18" x14ac:dyDescent="0.25">
      <c r="A2885">
        <v>2890</v>
      </c>
      <c r="B2885" s="31" t="s">
        <v>9746</v>
      </c>
      <c r="C2885" s="70" t="s">
        <v>1843</v>
      </c>
      <c r="D2885" s="70" t="s">
        <v>881</v>
      </c>
      <c r="E2885" s="70" t="s">
        <v>2525</v>
      </c>
      <c r="F2885" s="70" t="s">
        <v>2529</v>
      </c>
      <c r="G2885" s="70" t="s">
        <v>35</v>
      </c>
      <c r="H2885" s="70" t="s">
        <v>23</v>
      </c>
      <c r="I2885" s="70" t="s">
        <v>24</v>
      </c>
      <c r="J2885">
        <v>0.5</v>
      </c>
      <c r="K2885">
        <v>1E-3</v>
      </c>
      <c r="L2885">
        <v>1</v>
      </c>
      <c r="M2885">
        <v>0</v>
      </c>
      <c r="N2885">
        <v>0</v>
      </c>
      <c r="O2885">
        <v>1</v>
      </c>
      <c r="P2885" s="70" t="s">
        <v>188</v>
      </c>
      <c r="Q2885">
        <v>0</v>
      </c>
      <c r="R2885">
        <v>0</v>
      </c>
    </row>
    <row r="2886" spans="1:18" x14ac:dyDescent="0.25">
      <c r="A2886">
        <v>2891</v>
      </c>
      <c r="B2886" s="31" t="s">
        <v>9747</v>
      </c>
      <c r="C2886" s="70" t="s">
        <v>5369</v>
      </c>
      <c r="D2886" s="70" t="s">
        <v>34</v>
      </c>
      <c r="E2886" s="70" t="s">
        <v>2699</v>
      </c>
      <c r="F2886" s="70" t="s">
        <v>4049</v>
      </c>
      <c r="G2886" s="70" t="s">
        <v>4287</v>
      </c>
      <c r="H2886" s="70" t="s">
        <v>23</v>
      </c>
      <c r="I2886" s="70" t="s">
        <v>24</v>
      </c>
      <c r="J2886">
        <v>1</v>
      </c>
      <c r="K2886">
        <v>0</v>
      </c>
      <c r="L2886">
        <v>1</v>
      </c>
      <c r="M2886">
        <v>0</v>
      </c>
      <c r="N2886">
        <v>0</v>
      </c>
      <c r="O2886">
        <v>1</v>
      </c>
      <c r="P2886" s="70" t="s">
        <v>553</v>
      </c>
      <c r="Q2886">
        <v>0</v>
      </c>
      <c r="R2886">
        <v>0</v>
      </c>
    </row>
    <row r="2887" spans="1:18" x14ac:dyDescent="0.25">
      <c r="A2887">
        <v>2892</v>
      </c>
      <c r="B2887" s="31" t="s">
        <v>9748</v>
      </c>
      <c r="C2887" s="70" t="s">
        <v>1844</v>
      </c>
      <c r="D2887" s="70" t="s">
        <v>36</v>
      </c>
      <c r="E2887" s="70" t="s">
        <v>4101</v>
      </c>
      <c r="F2887" s="70" t="s">
        <v>4142</v>
      </c>
      <c r="G2887" s="70" t="s">
        <v>4052</v>
      </c>
      <c r="H2887" s="70" t="s">
        <v>90</v>
      </c>
      <c r="I2887" s="70" t="s">
        <v>24</v>
      </c>
      <c r="J2887">
        <v>0.15</v>
      </c>
      <c r="K2887">
        <v>2E-3</v>
      </c>
      <c r="L2887">
        <v>24</v>
      </c>
      <c r="M2887">
        <v>0</v>
      </c>
      <c r="N2887">
        <v>0</v>
      </c>
      <c r="O2887">
        <v>1</v>
      </c>
      <c r="P2887" s="70" t="s">
        <v>38</v>
      </c>
      <c r="Q2887">
        <v>0</v>
      </c>
      <c r="R2887">
        <v>0</v>
      </c>
    </row>
    <row r="2888" spans="1:18" x14ac:dyDescent="0.25">
      <c r="A2888">
        <v>2893</v>
      </c>
      <c r="B2888" s="31" t="s">
        <v>9749</v>
      </c>
      <c r="C2888" s="70" t="s">
        <v>1845</v>
      </c>
      <c r="D2888" s="70" t="s">
        <v>166</v>
      </c>
      <c r="E2888" s="70" t="s">
        <v>4125</v>
      </c>
      <c r="F2888" s="70" t="s">
        <v>2484</v>
      </c>
      <c r="G2888" s="70" t="s">
        <v>1846</v>
      </c>
      <c r="H2888" s="70" t="s">
        <v>90</v>
      </c>
      <c r="I2888" s="70" t="s">
        <v>24</v>
      </c>
      <c r="J2888">
        <v>0.47499999999999998</v>
      </c>
      <c r="K2888">
        <v>4.6200000000000001E-4</v>
      </c>
      <c r="L2888">
        <v>24</v>
      </c>
      <c r="M2888">
        <v>0</v>
      </c>
      <c r="N2888">
        <v>0</v>
      </c>
      <c r="O2888">
        <v>1</v>
      </c>
      <c r="P2888" s="70" t="s">
        <v>91</v>
      </c>
      <c r="Q2888">
        <v>0</v>
      </c>
      <c r="R2888">
        <v>0</v>
      </c>
    </row>
    <row r="2889" spans="1:18" x14ac:dyDescent="0.25">
      <c r="A2889">
        <v>2894</v>
      </c>
      <c r="B2889" s="31" t="s">
        <v>9750</v>
      </c>
      <c r="C2889" s="70" t="s">
        <v>1847</v>
      </c>
      <c r="D2889" s="70" t="s">
        <v>166</v>
      </c>
      <c r="E2889" s="70" t="s">
        <v>4125</v>
      </c>
      <c r="F2889" s="70" t="s">
        <v>2484</v>
      </c>
      <c r="G2889" s="70" t="s">
        <v>1846</v>
      </c>
      <c r="H2889" s="70" t="s">
        <v>103</v>
      </c>
      <c r="I2889" s="70" t="s">
        <v>24</v>
      </c>
      <c r="J2889">
        <v>0.95</v>
      </c>
      <c r="K2889">
        <v>1.08E-3</v>
      </c>
      <c r="L2889">
        <v>12</v>
      </c>
      <c r="M2889">
        <v>0</v>
      </c>
      <c r="N2889">
        <v>0</v>
      </c>
      <c r="O2889">
        <v>1</v>
      </c>
      <c r="P2889" s="70" t="s">
        <v>336</v>
      </c>
      <c r="Q2889">
        <v>0</v>
      </c>
      <c r="R2889">
        <v>0</v>
      </c>
    </row>
    <row r="2890" spans="1:18" x14ac:dyDescent="0.25">
      <c r="A2890">
        <v>2895</v>
      </c>
      <c r="B2890" s="31" t="s">
        <v>9751</v>
      </c>
      <c r="C2890" s="70" t="s">
        <v>1848</v>
      </c>
      <c r="D2890" s="70" t="s">
        <v>166</v>
      </c>
      <c r="E2890" s="70" t="s">
        <v>4125</v>
      </c>
      <c r="F2890" s="70" t="s">
        <v>2484</v>
      </c>
      <c r="G2890" s="70" t="s">
        <v>1846</v>
      </c>
      <c r="H2890" s="70" t="s">
        <v>103</v>
      </c>
      <c r="I2890" s="70" t="s">
        <v>24</v>
      </c>
      <c r="J2890">
        <v>0.96666666666666701</v>
      </c>
      <c r="K2890">
        <v>1.08E-3</v>
      </c>
      <c r="L2890">
        <v>12</v>
      </c>
      <c r="M2890">
        <v>0</v>
      </c>
      <c r="N2890">
        <v>0</v>
      </c>
      <c r="O2890">
        <v>1</v>
      </c>
      <c r="P2890" s="70" t="s">
        <v>336</v>
      </c>
      <c r="Q2890">
        <v>0</v>
      </c>
      <c r="R2890">
        <v>0</v>
      </c>
    </row>
    <row r="2891" spans="1:18" x14ac:dyDescent="0.25">
      <c r="A2891">
        <v>2896</v>
      </c>
      <c r="B2891" s="31" t="s">
        <v>9752</v>
      </c>
      <c r="C2891" s="70" t="s">
        <v>1849</v>
      </c>
      <c r="D2891" s="70" t="s">
        <v>166</v>
      </c>
      <c r="E2891" s="70" t="s">
        <v>4125</v>
      </c>
      <c r="F2891" s="70" t="s">
        <v>2484</v>
      </c>
      <c r="G2891" s="70" t="s">
        <v>1846</v>
      </c>
      <c r="H2891" s="70" t="s">
        <v>90</v>
      </c>
      <c r="I2891" s="70" t="s">
        <v>24</v>
      </c>
      <c r="J2891">
        <v>0.483333333333333</v>
      </c>
      <c r="K2891">
        <v>4.8999999999999998E-4</v>
      </c>
      <c r="L2891">
        <v>24</v>
      </c>
      <c r="M2891">
        <v>0</v>
      </c>
      <c r="N2891">
        <v>0</v>
      </c>
      <c r="O2891">
        <v>1</v>
      </c>
      <c r="P2891" s="70" t="s">
        <v>336</v>
      </c>
      <c r="Q2891">
        <v>0</v>
      </c>
      <c r="R2891">
        <v>0</v>
      </c>
    </row>
    <row r="2892" spans="1:18" x14ac:dyDescent="0.25">
      <c r="A2892">
        <v>2897</v>
      </c>
      <c r="B2892" s="31" t="s">
        <v>9753</v>
      </c>
      <c r="C2892" s="70" t="s">
        <v>1850</v>
      </c>
      <c r="D2892" s="70" t="s">
        <v>21</v>
      </c>
      <c r="E2892" s="70" t="s">
        <v>2432</v>
      </c>
      <c r="F2892" s="70" t="s">
        <v>2581</v>
      </c>
      <c r="G2892" s="70" t="s">
        <v>35</v>
      </c>
      <c r="H2892" s="70" t="s">
        <v>103</v>
      </c>
      <c r="I2892" s="70" t="s">
        <v>24</v>
      </c>
      <c r="J2892">
        <v>0.9</v>
      </c>
      <c r="K2892">
        <v>1E-3</v>
      </c>
      <c r="L2892">
        <v>1</v>
      </c>
      <c r="M2892">
        <v>0</v>
      </c>
      <c r="N2892">
        <v>0</v>
      </c>
      <c r="O2892">
        <v>1</v>
      </c>
      <c r="P2892" s="70" t="s">
        <v>25</v>
      </c>
      <c r="Q2892">
        <v>0</v>
      </c>
      <c r="R2892">
        <v>0</v>
      </c>
    </row>
    <row r="2893" spans="1:18" x14ac:dyDescent="0.25">
      <c r="A2893">
        <v>2898</v>
      </c>
      <c r="B2893" s="31" t="s">
        <v>9754</v>
      </c>
      <c r="C2893" s="70" t="s">
        <v>3020</v>
      </c>
      <c r="D2893" s="70" t="s">
        <v>21</v>
      </c>
      <c r="E2893" s="70" t="s">
        <v>2432</v>
      </c>
      <c r="F2893" s="70" t="s">
        <v>2433</v>
      </c>
      <c r="G2893" s="70" t="s">
        <v>35</v>
      </c>
      <c r="H2893" s="70" t="s">
        <v>29</v>
      </c>
      <c r="I2893" s="70" t="s">
        <v>29</v>
      </c>
      <c r="J2893">
        <v>1</v>
      </c>
      <c r="K2893">
        <v>0</v>
      </c>
      <c r="L2893">
        <v>1</v>
      </c>
      <c r="M2893">
        <v>0</v>
      </c>
      <c r="N2893">
        <v>0</v>
      </c>
      <c r="O2893">
        <v>1</v>
      </c>
      <c r="P2893" s="70" t="s">
        <v>25</v>
      </c>
      <c r="Q2893">
        <v>0</v>
      </c>
      <c r="R2893">
        <v>0</v>
      </c>
    </row>
    <row r="2894" spans="1:18" x14ac:dyDescent="0.25">
      <c r="A2894">
        <v>2899</v>
      </c>
      <c r="B2894" s="31" t="s">
        <v>9755</v>
      </c>
      <c r="C2894" s="70" t="s">
        <v>5370</v>
      </c>
      <c r="D2894" s="70" t="s">
        <v>166</v>
      </c>
      <c r="E2894" s="70" t="s">
        <v>4255</v>
      </c>
      <c r="F2894" s="70" t="s">
        <v>4341</v>
      </c>
      <c r="G2894" s="70" t="s">
        <v>35</v>
      </c>
      <c r="H2894" s="70" t="s">
        <v>23</v>
      </c>
      <c r="I2894" s="70" t="s">
        <v>24</v>
      </c>
      <c r="J2894">
        <v>0.25</v>
      </c>
      <c r="K2894">
        <v>0</v>
      </c>
      <c r="L2894">
        <v>1</v>
      </c>
      <c r="M2894">
        <v>0</v>
      </c>
      <c r="N2894">
        <v>0</v>
      </c>
      <c r="O2894">
        <v>0</v>
      </c>
      <c r="P2894" s="70" t="s">
        <v>188</v>
      </c>
      <c r="Q2894">
        <v>0</v>
      </c>
      <c r="R2894">
        <v>0</v>
      </c>
    </row>
    <row r="2895" spans="1:18" x14ac:dyDescent="0.25">
      <c r="A2895">
        <v>2900</v>
      </c>
      <c r="B2895" s="31" t="s">
        <v>9756</v>
      </c>
      <c r="C2895" s="70" t="s">
        <v>5371</v>
      </c>
      <c r="D2895" s="70" t="s">
        <v>166</v>
      </c>
      <c r="E2895" s="70" t="s">
        <v>4125</v>
      </c>
      <c r="F2895" s="70" t="s">
        <v>2703</v>
      </c>
      <c r="G2895" s="70" t="s">
        <v>5372</v>
      </c>
      <c r="H2895" s="70" t="s">
        <v>59</v>
      </c>
      <c r="I2895" s="70" t="s">
        <v>24</v>
      </c>
      <c r="J2895">
        <v>1</v>
      </c>
      <c r="K2895">
        <v>0</v>
      </c>
      <c r="L2895">
        <v>12</v>
      </c>
      <c r="M2895">
        <v>0</v>
      </c>
      <c r="N2895">
        <v>0</v>
      </c>
      <c r="O2895">
        <v>1</v>
      </c>
      <c r="P2895" s="70" t="s">
        <v>336</v>
      </c>
      <c r="Q2895">
        <v>0</v>
      </c>
      <c r="R2895">
        <v>0</v>
      </c>
    </row>
    <row r="2896" spans="1:18" x14ac:dyDescent="0.25">
      <c r="A2896">
        <v>2901</v>
      </c>
      <c r="B2896" s="31" t="s">
        <v>9757</v>
      </c>
      <c r="C2896" s="70" t="s">
        <v>6637</v>
      </c>
      <c r="D2896" s="70" t="s">
        <v>39</v>
      </c>
      <c r="E2896" s="70" t="s">
        <v>2456</v>
      </c>
      <c r="F2896" s="70" t="s">
        <v>4157</v>
      </c>
      <c r="G2896" s="70" t="s">
        <v>6638</v>
      </c>
      <c r="H2896" s="70" t="s">
        <v>59</v>
      </c>
      <c r="I2896" s="70" t="s">
        <v>24</v>
      </c>
      <c r="J2896">
        <v>0.75</v>
      </c>
      <c r="K2896">
        <v>2E-3</v>
      </c>
      <c r="L2896">
        <v>12</v>
      </c>
      <c r="M2896">
        <v>0</v>
      </c>
      <c r="N2896">
        <v>0</v>
      </c>
      <c r="O2896">
        <v>1</v>
      </c>
      <c r="P2896" s="70" t="s">
        <v>336</v>
      </c>
      <c r="Q2896">
        <v>0</v>
      </c>
      <c r="R2896">
        <v>0</v>
      </c>
    </row>
    <row r="2897" spans="1:18" x14ac:dyDescent="0.25">
      <c r="A2897">
        <v>2902</v>
      </c>
      <c r="B2897" s="31" t="s">
        <v>9758</v>
      </c>
      <c r="C2897" s="70" t="s">
        <v>5373</v>
      </c>
      <c r="D2897" s="70" t="s">
        <v>39</v>
      </c>
      <c r="E2897" s="70" t="s">
        <v>2456</v>
      </c>
      <c r="F2897" s="70" t="s">
        <v>4157</v>
      </c>
      <c r="G2897" s="70" t="s">
        <v>1852</v>
      </c>
      <c r="H2897" s="70" t="s">
        <v>145</v>
      </c>
      <c r="I2897" s="70" t="s">
        <v>24</v>
      </c>
      <c r="J2897">
        <v>1.05</v>
      </c>
      <c r="K2897">
        <v>2E-3</v>
      </c>
      <c r="L2897">
        <v>6</v>
      </c>
      <c r="M2897">
        <v>0</v>
      </c>
      <c r="N2897">
        <v>0</v>
      </c>
      <c r="O2897">
        <v>1</v>
      </c>
      <c r="P2897" s="70" t="s">
        <v>336</v>
      </c>
      <c r="Q2897">
        <v>0</v>
      </c>
      <c r="R2897">
        <v>0</v>
      </c>
    </row>
    <row r="2898" spans="1:18" x14ac:dyDescent="0.25">
      <c r="A2898">
        <v>2903</v>
      </c>
      <c r="B2898" s="31" t="s">
        <v>9759</v>
      </c>
      <c r="C2898" s="70" t="s">
        <v>1853</v>
      </c>
      <c r="D2898" s="70" t="s">
        <v>39</v>
      </c>
      <c r="E2898" s="70" t="s">
        <v>4444</v>
      </c>
      <c r="F2898" s="70" t="s">
        <v>2736</v>
      </c>
      <c r="G2898" s="70" t="s">
        <v>5374</v>
      </c>
      <c r="H2898" s="70" t="s">
        <v>59</v>
      </c>
      <c r="I2898" s="70" t="s">
        <v>24</v>
      </c>
      <c r="J2898">
        <v>0.7</v>
      </c>
      <c r="K2898">
        <v>0</v>
      </c>
      <c r="L2898">
        <v>6</v>
      </c>
      <c r="M2898">
        <v>0</v>
      </c>
      <c r="N2898">
        <v>0</v>
      </c>
      <c r="O2898">
        <v>1</v>
      </c>
      <c r="P2898" s="70" t="s">
        <v>336</v>
      </c>
      <c r="Q2898">
        <v>0</v>
      </c>
      <c r="R2898">
        <v>0</v>
      </c>
    </row>
    <row r="2899" spans="1:18" x14ac:dyDescent="0.25">
      <c r="A2899">
        <v>2904</v>
      </c>
      <c r="B2899" s="31" t="s">
        <v>9760</v>
      </c>
      <c r="C2899" s="70" t="s">
        <v>5375</v>
      </c>
      <c r="D2899" s="70" t="s">
        <v>39</v>
      </c>
      <c r="E2899" s="70" t="s">
        <v>2454</v>
      </c>
      <c r="F2899" s="70" t="s">
        <v>2356</v>
      </c>
      <c r="G2899" s="70" t="s">
        <v>1854</v>
      </c>
      <c r="H2899" s="70" t="s">
        <v>145</v>
      </c>
      <c r="I2899" s="70" t="s">
        <v>24</v>
      </c>
      <c r="J2899">
        <v>0.75</v>
      </c>
      <c r="K2899">
        <v>2E-3</v>
      </c>
      <c r="L2899">
        <v>6</v>
      </c>
      <c r="M2899">
        <v>0</v>
      </c>
      <c r="N2899">
        <v>0</v>
      </c>
      <c r="O2899">
        <v>1</v>
      </c>
      <c r="P2899" s="70" t="s">
        <v>336</v>
      </c>
      <c r="Q2899">
        <v>0</v>
      </c>
      <c r="R2899">
        <v>0</v>
      </c>
    </row>
    <row r="2900" spans="1:18" x14ac:dyDescent="0.25">
      <c r="A2900">
        <v>2905</v>
      </c>
      <c r="B2900" s="31" t="s">
        <v>9761</v>
      </c>
      <c r="C2900" s="70" t="s">
        <v>5376</v>
      </c>
      <c r="D2900" s="70" t="s">
        <v>39</v>
      </c>
      <c r="E2900" s="70" t="s">
        <v>2454</v>
      </c>
      <c r="F2900" s="70" t="s">
        <v>2356</v>
      </c>
      <c r="G2900" s="70" t="s">
        <v>1854</v>
      </c>
      <c r="H2900" s="70" t="s">
        <v>145</v>
      </c>
      <c r="I2900" s="70" t="s">
        <v>24</v>
      </c>
      <c r="J2900">
        <v>1.05</v>
      </c>
      <c r="K2900">
        <v>2E-3</v>
      </c>
      <c r="L2900">
        <v>6</v>
      </c>
      <c r="M2900">
        <v>0</v>
      </c>
      <c r="N2900">
        <v>0</v>
      </c>
      <c r="O2900">
        <v>1</v>
      </c>
      <c r="P2900" s="70" t="s">
        <v>336</v>
      </c>
      <c r="Q2900">
        <v>0</v>
      </c>
      <c r="R2900">
        <v>0</v>
      </c>
    </row>
    <row r="2901" spans="1:18" x14ac:dyDescent="0.25">
      <c r="A2901">
        <v>2906</v>
      </c>
      <c r="B2901" s="31" t="s">
        <v>9762</v>
      </c>
      <c r="C2901" s="70" t="s">
        <v>3151</v>
      </c>
      <c r="D2901" s="70" t="s">
        <v>39</v>
      </c>
      <c r="E2901" s="70" t="s">
        <v>2454</v>
      </c>
      <c r="F2901" s="70" t="s">
        <v>2356</v>
      </c>
      <c r="G2901" s="70" t="s">
        <v>1854</v>
      </c>
      <c r="H2901" s="70" t="s">
        <v>145</v>
      </c>
      <c r="I2901" s="70" t="s">
        <v>24</v>
      </c>
      <c r="J2901">
        <v>0.75</v>
      </c>
      <c r="K2901">
        <v>2E-3</v>
      </c>
      <c r="L2901">
        <v>6</v>
      </c>
      <c r="M2901">
        <v>0</v>
      </c>
      <c r="N2901">
        <v>0</v>
      </c>
      <c r="O2901">
        <v>1</v>
      </c>
      <c r="P2901" s="70" t="s">
        <v>336</v>
      </c>
      <c r="Q2901">
        <v>0</v>
      </c>
      <c r="R2901">
        <v>0</v>
      </c>
    </row>
    <row r="2902" spans="1:18" x14ac:dyDescent="0.25">
      <c r="A2902">
        <v>2907</v>
      </c>
      <c r="B2902" s="31" t="s">
        <v>9763</v>
      </c>
      <c r="C2902" s="70" t="s">
        <v>5377</v>
      </c>
      <c r="D2902" s="70" t="s">
        <v>39</v>
      </c>
      <c r="E2902" s="70" t="s">
        <v>2454</v>
      </c>
      <c r="F2902" s="70" t="s">
        <v>2356</v>
      </c>
      <c r="G2902" s="70" t="s">
        <v>1854</v>
      </c>
      <c r="H2902" s="70" t="s">
        <v>145</v>
      </c>
      <c r="I2902" s="70" t="s">
        <v>24</v>
      </c>
      <c r="J2902">
        <v>0.9</v>
      </c>
      <c r="K2902">
        <v>2E-3</v>
      </c>
      <c r="L2902">
        <v>6</v>
      </c>
      <c r="M2902">
        <v>0</v>
      </c>
      <c r="N2902">
        <v>0</v>
      </c>
      <c r="O2902">
        <v>1</v>
      </c>
      <c r="P2902" s="70" t="s">
        <v>336</v>
      </c>
      <c r="Q2902">
        <v>0</v>
      </c>
      <c r="R2902">
        <v>0</v>
      </c>
    </row>
    <row r="2903" spans="1:18" x14ac:dyDescent="0.25">
      <c r="A2903">
        <v>2908</v>
      </c>
      <c r="B2903" s="31" t="s">
        <v>9764</v>
      </c>
      <c r="C2903" s="70" t="s">
        <v>5378</v>
      </c>
      <c r="D2903" s="70" t="s">
        <v>39</v>
      </c>
      <c r="E2903" s="70" t="s">
        <v>2454</v>
      </c>
      <c r="F2903" s="70" t="s">
        <v>2356</v>
      </c>
      <c r="G2903" s="70" t="s">
        <v>1854</v>
      </c>
      <c r="H2903" s="70" t="s">
        <v>145</v>
      </c>
      <c r="I2903" s="70" t="s">
        <v>24</v>
      </c>
      <c r="J2903">
        <v>0.75</v>
      </c>
      <c r="K2903">
        <v>2E-3</v>
      </c>
      <c r="L2903">
        <v>6</v>
      </c>
      <c r="M2903">
        <v>0</v>
      </c>
      <c r="N2903">
        <v>0</v>
      </c>
      <c r="O2903">
        <v>1</v>
      </c>
      <c r="P2903" s="70" t="s">
        <v>336</v>
      </c>
      <c r="Q2903">
        <v>0</v>
      </c>
      <c r="R2903">
        <v>0</v>
      </c>
    </row>
    <row r="2904" spans="1:18" x14ac:dyDescent="0.25">
      <c r="A2904">
        <v>2909</v>
      </c>
      <c r="B2904" s="31" t="s">
        <v>9765</v>
      </c>
      <c r="C2904" s="70" t="s">
        <v>5379</v>
      </c>
      <c r="D2904" s="70" t="s">
        <v>39</v>
      </c>
      <c r="E2904" s="70" t="s">
        <v>2454</v>
      </c>
      <c r="F2904" s="70" t="s">
        <v>2356</v>
      </c>
      <c r="G2904" s="70" t="s">
        <v>1854</v>
      </c>
      <c r="H2904" s="70" t="s">
        <v>145</v>
      </c>
      <c r="I2904" s="70" t="s">
        <v>24</v>
      </c>
      <c r="J2904">
        <v>0.75</v>
      </c>
      <c r="K2904">
        <v>2E-3</v>
      </c>
      <c r="L2904">
        <v>6</v>
      </c>
      <c r="M2904">
        <v>0</v>
      </c>
      <c r="N2904">
        <v>0</v>
      </c>
      <c r="O2904">
        <v>1</v>
      </c>
      <c r="P2904" s="70" t="s">
        <v>336</v>
      </c>
      <c r="Q2904">
        <v>0</v>
      </c>
      <c r="R2904">
        <v>0</v>
      </c>
    </row>
    <row r="2905" spans="1:18" x14ac:dyDescent="0.25">
      <c r="A2905">
        <v>2910</v>
      </c>
      <c r="B2905" s="31" t="s">
        <v>9766</v>
      </c>
      <c r="C2905" s="70" t="s">
        <v>5380</v>
      </c>
      <c r="D2905" s="70" t="s">
        <v>39</v>
      </c>
      <c r="E2905" s="70" t="s">
        <v>2454</v>
      </c>
      <c r="F2905" s="70" t="s">
        <v>2356</v>
      </c>
      <c r="G2905" s="70" t="s">
        <v>1854</v>
      </c>
      <c r="H2905" s="70" t="s">
        <v>59</v>
      </c>
      <c r="I2905" s="70" t="s">
        <v>24</v>
      </c>
      <c r="J2905">
        <v>0.75</v>
      </c>
      <c r="K2905">
        <v>2E-3</v>
      </c>
      <c r="L2905">
        <v>12</v>
      </c>
      <c r="M2905">
        <v>0</v>
      </c>
      <c r="N2905">
        <v>0</v>
      </c>
      <c r="O2905">
        <v>1</v>
      </c>
      <c r="P2905" s="70" t="s">
        <v>336</v>
      </c>
      <c r="Q2905">
        <v>0</v>
      </c>
      <c r="R2905">
        <v>0</v>
      </c>
    </row>
    <row r="2906" spans="1:18" x14ac:dyDescent="0.25">
      <c r="A2906">
        <v>2911</v>
      </c>
      <c r="B2906" s="31" t="s">
        <v>9767</v>
      </c>
      <c r="C2906" s="70" t="s">
        <v>5381</v>
      </c>
      <c r="D2906" s="70" t="s">
        <v>39</v>
      </c>
      <c r="E2906" s="70" t="s">
        <v>2454</v>
      </c>
      <c r="F2906" s="70" t="s">
        <v>2356</v>
      </c>
      <c r="G2906" s="70" t="s">
        <v>1854</v>
      </c>
      <c r="H2906" s="70" t="s">
        <v>222</v>
      </c>
      <c r="I2906" s="70" t="s">
        <v>24</v>
      </c>
      <c r="J2906">
        <v>0.25</v>
      </c>
      <c r="K2906">
        <v>0</v>
      </c>
      <c r="L2906">
        <v>24</v>
      </c>
      <c r="M2906">
        <v>0</v>
      </c>
      <c r="N2906">
        <v>0</v>
      </c>
      <c r="O2906">
        <v>1</v>
      </c>
      <c r="P2906" s="70" t="s">
        <v>336</v>
      </c>
      <c r="Q2906">
        <v>0</v>
      </c>
      <c r="R2906">
        <v>0</v>
      </c>
    </row>
    <row r="2907" spans="1:18" x14ac:dyDescent="0.25">
      <c r="A2907">
        <v>2912</v>
      </c>
      <c r="B2907" s="31" t="s">
        <v>9768</v>
      </c>
      <c r="C2907" s="70" t="s">
        <v>3229</v>
      </c>
      <c r="D2907" s="70" t="s">
        <v>39</v>
      </c>
      <c r="E2907" s="70" t="s">
        <v>2454</v>
      </c>
      <c r="F2907" s="70" t="s">
        <v>2356</v>
      </c>
      <c r="G2907" s="70" t="s">
        <v>1854</v>
      </c>
      <c r="H2907" s="70" t="s">
        <v>222</v>
      </c>
      <c r="I2907" s="70" t="s">
        <v>24</v>
      </c>
      <c r="J2907">
        <v>0.25</v>
      </c>
      <c r="K2907">
        <v>0</v>
      </c>
      <c r="L2907">
        <v>24</v>
      </c>
      <c r="M2907">
        <v>0</v>
      </c>
      <c r="N2907">
        <v>0</v>
      </c>
      <c r="O2907">
        <v>1</v>
      </c>
      <c r="P2907" s="70" t="s">
        <v>336</v>
      </c>
      <c r="Q2907">
        <v>0</v>
      </c>
      <c r="R2907">
        <v>0</v>
      </c>
    </row>
    <row r="2908" spans="1:18" x14ac:dyDescent="0.25">
      <c r="A2908">
        <v>2913</v>
      </c>
      <c r="B2908" s="31" t="s">
        <v>9769</v>
      </c>
      <c r="C2908" s="70" t="s">
        <v>5382</v>
      </c>
      <c r="D2908" s="70" t="s">
        <v>39</v>
      </c>
      <c r="E2908" s="70" t="s">
        <v>2454</v>
      </c>
      <c r="F2908" s="70" t="s">
        <v>2356</v>
      </c>
      <c r="G2908" s="70" t="s">
        <v>1854</v>
      </c>
      <c r="H2908" s="70" t="s">
        <v>145</v>
      </c>
      <c r="I2908" s="70" t="s">
        <v>24</v>
      </c>
      <c r="J2908">
        <v>0.25</v>
      </c>
      <c r="K2908">
        <v>2E-3</v>
      </c>
      <c r="L2908">
        <v>24</v>
      </c>
      <c r="M2908">
        <v>0</v>
      </c>
      <c r="N2908">
        <v>0</v>
      </c>
      <c r="O2908">
        <v>1</v>
      </c>
      <c r="P2908" s="70" t="s">
        <v>336</v>
      </c>
      <c r="Q2908">
        <v>0</v>
      </c>
      <c r="R2908">
        <v>0</v>
      </c>
    </row>
    <row r="2909" spans="1:18" x14ac:dyDescent="0.25">
      <c r="A2909">
        <v>2914</v>
      </c>
      <c r="B2909" s="31" t="s">
        <v>9770</v>
      </c>
      <c r="C2909" s="70" t="s">
        <v>5383</v>
      </c>
      <c r="D2909" s="70" t="s">
        <v>39</v>
      </c>
      <c r="E2909" s="70" t="s">
        <v>2454</v>
      </c>
      <c r="F2909" s="70" t="s">
        <v>2356</v>
      </c>
      <c r="G2909" s="70" t="s">
        <v>1854</v>
      </c>
      <c r="H2909" s="70" t="s">
        <v>222</v>
      </c>
      <c r="I2909" s="70" t="s">
        <v>24</v>
      </c>
      <c r="J2909">
        <v>0.25</v>
      </c>
      <c r="K2909">
        <v>0</v>
      </c>
      <c r="L2909">
        <v>24</v>
      </c>
      <c r="M2909">
        <v>0</v>
      </c>
      <c r="N2909">
        <v>0</v>
      </c>
      <c r="O2909">
        <v>1</v>
      </c>
      <c r="P2909" s="70" t="s">
        <v>336</v>
      </c>
      <c r="Q2909">
        <v>0</v>
      </c>
      <c r="R2909">
        <v>0</v>
      </c>
    </row>
    <row r="2910" spans="1:18" x14ac:dyDescent="0.25">
      <c r="A2910">
        <v>2915</v>
      </c>
      <c r="B2910" s="31" t="s">
        <v>9771</v>
      </c>
      <c r="C2910" s="70" t="s">
        <v>5384</v>
      </c>
      <c r="D2910" s="70" t="s">
        <v>39</v>
      </c>
      <c r="E2910" s="70" t="s">
        <v>2454</v>
      </c>
      <c r="F2910" s="70" t="s">
        <v>2356</v>
      </c>
      <c r="G2910" s="70" t="s">
        <v>1854</v>
      </c>
      <c r="H2910" s="70" t="s">
        <v>145</v>
      </c>
      <c r="I2910" s="70" t="s">
        <v>24</v>
      </c>
      <c r="J2910">
        <v>0.8</v>
      </c>
      <c r="K2910">
        <v>2E-3</v>
      </c>
      <c r="L2910">
        <v>6</v>
      </c>
      <c r="M2910">
        <v>0</v>
      </c>
      <c r="N2910">
        <v>0</v>
      </c>
      <c r="O2910">
        <v>1</v>
      </c>
      <c r="P2910" s="70" t="s">
        <v>336</v>
      </c>
      <c r="Q2910">
        <v>0</v>
      </c>
      <c r="R2910">
        <v>0</v>
      </c>
    </row>
    <row r="2911" spans="1:18" x14ac:dyDescent="0.25">
      <c r="A2911">
        <v>2916</v>
      </c>
      <c r="B2911" s="31" t="s">
        <v>9772</v>
      </c>
      <c r="C2911" s="70" t="s">
        <v>5385</v>
      </c>
      <c r="D2911" s="70" t="s">
        <v>39</v>
      </c>
      <c r="E2911" s="70" t="s">
        <v>2454</v>
      </c>
      <c r="F2911" s="70" t="s">
        <v>2356</v>
      </c>
      <c r="G2911" s="70" t="s">
        <v>1854</v>
      </c>
      <c r="H2911" s="70" t="s">
        <v>222</v>
      </c>
      <c r="I2911" s="70" t="s">
        <v>24</v>
      </c>
      <c r="J2911">
        <v>0.25</v>
      </c>
      <c r="K2911">
        <v>0</v>
      </c>
      <c r="L2911">
        <v>24</v>
      </c>
      <c r="M2911">
        <v>0</v>
      </c>
      <c r="N2911">
        <v>0</v>
      </c>
      <c r="O2911">
        <v>1</v>
      </c>
      <c r="P2911" s="70" t="s">
        <v>336</v>
      </c>
      <c r="Q2911">
        <v>0</v>
      </c>
      <c r="R2911">
        <v>0</v>
      </c>
    </row>
    <row r="2912" spans="1:18" x14ac:dyDescent="0.25">
      <c r="A2912">
        <v>2917</v>
      </c>
      <c r="B2912" s="31" t="s">
        <v>9773</v>
      </c>
      <c r="C2912" s="70" t="s">
        <v>3418</v>
      </c>
      <c r="D2912" s="70" t="s">
        <v>39</v>
      </c>
      <c r="E2912" s="70" t="s">
        <v>2454</v>
      </c>
      <c r="F2912" s="70" t="s">
        <v>2356</v>
      </c>
      <c r="G2912" s="70" t="s">
        <v>1854</v>
      </c>
      <c r="H2912" s="70" t="s">
        <v>145</v>
      </c>
      <c r="I2912" s="70" t="s">
        <v>24</v>
      </c>
      <c r="J2912">
        <v>0.75</v>
      </c>
      <c r="K2912">
        <v>2E-3</v>
      </c>
      <c r="L2912">
        <v>6</v>
      </c>
      <c r="M2912">
        <v>0</v>
      </c>
      <c r="N2912">
        <v>0</v>
      </c>
      <c r="O2912">
        <v>1</v>
      </c>
      <c r="P2912" s="70" t="s">
        <v>336</v>
      </c>
      <c r="Q2912">
        <v>0</v>
      </c>
      <c r="R2912">
        <v>0</v>
      </c>
    </row>
    <row r="2913" spans="1:18" x14ac:dyDescent="0.25">
      <c r="A2913">
        <v>2918</v>
      </c>
      <c r="B2913" s="31" t="s">
        <v>9774</v>
      </c>
      <c r="C2913" s="70" t="s">
        <v>5386</v>
      </c>
      <c r="D2913" s="70" t="s">
        <v>39</v>
      </c>
      <c r="E2913" s="70" t="s">
        <v>2386</v>
      </c>
      <c r="F2913" s="70" t="s">
        <v>2460</v>
      </c>
      <c r="G2913" s="70" t="s">
        <v>5387</v>
      </c>
      <c r="H2913" s="70" t="s">
        <v>145</v>
      </c>
      <c r="I2913" s="70" t="s">
        <v>24</v>
      </c>
      <c r="J2913">
        <v>0.75</v>
      </c>
      <c r="K2913">
        <v>1E-3</v>
      </c>
      <c r="L2913">
        <v>6</v>
      </c>
      <c r="M2913">
        <v>0</v>
      </c>
      <c r="N2913">
        <v>0</v>
      </c>
      <c r="O2913">
        <v>1</v>
      </c>
      <c r="P2913" s="70" t="s">
        <v>336</v>
      </c>
      <c r="Q2913">
        <v>0</v>
      </c>
      <c r="R2913">
        <v>0</v>
      </c>
    </row>
    <row r="2914" spans="1:18" x14ac:dyDescent="0.25">
      <c r="A2914">
        <v>2919</v>
      </c>
      <c r="B2914" s="31" t="s">
        <v>9775</v>
      </c>
      <c r="C2914" s="70" t="s">
        <v>5388</v>
      </c>
      <c r="D2914" s="70" t="s">
        <v>39</v>
      </c>
      <c r="E2914" s="70" t="s">
        <v>2386</v>
      </c>
      <c r="F2914" s="70" t="s">
        <v>2460</v>
      </c>
      <c r="G2914" s="70" t="s">
        <v>5387</v>
      </c>
      <c r="H2914" s="70" t="s">
        <v>145</v>
      </c>
      <c r="I2914" s="70" t="s">
        <v>24</v>
      </c>
      <c r="J2914">
        <v>0.75</v>
      </c>
      <c r="K2914">
        <v>1E-3</v>
      </c>
      <c r="L2914">
        <v>6</v>
      </c>
      <c r="M2914">
        <v>0</v>
      </c>
      <c r="N2914">
        <v>0</v>
      </c>
      <c r="O2914">
        <v>1</v>
      </c>
      <c r="P2914" s="70" t="s">
        <v>336</v>
      </c>
      <c r="Q2914">
        <v>0</v>
      </c>
      <c r="R2914">
        <v>0</v>
      </c>
    </row>
    <row r="2915" spans="1:18" x14ac:dyDescent="0.25">
      <c r="A2915">
        <v>2920</v>
      </c>
      <c r="B2915" s="31" t="s">
        <v>9776</v>
      </c>
      <c r="C2915" s="70" t="s">
        <v>5389</v>
      </c>
      <c r="D2915" s="70" t="s">
        <v>39</v>
      </c>
      <c r="E2915" s="70" t="s">
        <v>2386</v>
      </c>
      <c r="F2915" s="70" t="s">
        <v>2460</v>
      </c>
      <c r="G2915" s="70" t="s">
        <v>5387</v>
      </c>
      <c r="H2915" s="70" t="s">
        <v>145</v>
      </c>
      <c r="I2915" s="70" t="s">
        <v>24</v>
      </c>
      <c r="J2915">
        <v>0.75</v>
      </c>
      <c r="K2915">
        <v>1E-3</v>
      </c>
      <c r="L2915">
        <v>6</v>
      </c>
      <c r="M2915">
        <v>0</v>
      </c>
      <c r="N2915">
        <v>0</v>
      </c>
      <c r="O2915">
        <v>1</v>
      </c>
      <c r="P2915" s="70" t="s">
        <v>336</v>
      </c>
      <c r="Q2915">
        <v>0</v>
      </c>
      <c r="R2915">
        <v>0</v>
      </c>
    </row>
    <row r="2916" spans="1:18" x14ac:dyDescent="0.25">
      <c r="A2916">
        <v>2921</v>
      </c>
      <c r="B2916" s="31" t="s">
        <v>9777</v>
      </c>
      <c r="C2916" s="70" t="s">
        <v>5390</v>
      </c>
      <c r="D2916" s="70" t="s">
        <v>39</v>
      </c>
      <c r="E2916" s="70" t="s">
        <v>2386</v>
      </c>
      <c r="F2916" s="70" t="s">
        <v>2460</v>
      </c>
      <c r="G2916" s="70" t="s">
        <v>1855</v>
      </c>
      <c r="H2916" s="70" t="s">
        <v>145</v>
      </c>
      <c r="I2916" s="70" t="s">
        <v>24</v>
      </c>
      <c r="J2916">
        <v>0.75</v>
      </c>
      <c r="K2916">
        <v>1E-3</v>
      </c>
      <c r="L2916">
        <v>6</v>
      </c>
      <c r="M2916">
        <v>0</v>
      </c>
      <c r="N2916">
        <v>0</v>
      </c>
      <c r="O2916">
        <v>1</v>
      </c>
      <c r="P2916" s="70" t="s">
        <v>336</v>
      </c>
      <c r="Q2916">
        <v>0</v>
      </c>
      <c r="R2916">
        <v>0</v>
      </c>
    </row>
    <row r="2917" spans="1:18" x14ac:dyDescent="0.25">
      <c r="A2917">
        <v>2922</v>
      </c>
      <c r="B2917" s="31" t="s">
        <v>9778</v>
      </c>
      <c r="C2917" s="70" t="s">
        <v>5391</v>
      </c>
      <c r="D2917" s="70" t="s">
        <v>39</v>
      </c>
      <c r="E2917" s="70" t="s">
        <v>2386</v>
      </c>
      <c r="F2917" s="70" t="s">
        <v>4064</v>
      </c>
      <c r="G2917" s="70" t="s">
        <v>1855</v>
      </c>
      <c r="H2917" s="70" t="s">
        <v>40</v>
      </c>
      <c r="I2917" s="70" t="s">
        <v>24</v>
      </c>
      <c r="J2917">
        <v>0.75</v>
      </c>
      <c r="K2917">
        <v>1E-3</v>
      </c>
      <c r="L2917">
        <v>6</v>
      </c>
      <c r="M2917">
        <v>0</v>
      </c>
      <c r="N2917">
        <v>0</v>
      </c>
      <c r="O2917">
        <v>1</v>
      </c>
      <c r="P2917" s="70" t="s">
        <v>336</v>
      </c>
      <c r="Q2917">
        <v>0</v>
      </c>
      <c r="R2917">
        <v>0</v>
      </c>
    </row>
    <row r="2918" spans="1:18" x14ac:dyDescent="0.25">
      <c r="A2918">
        <v>2923</v>
      </c>
      <c r="B2918" s="31" t="s">
        <v>9779</v>
      </c>
      <c r="C2918" s="70" t="s">
        <v>5392</v>
      </c>
      <c r="D2918" s="70" t="s">
        <v>39</v>
      </c>
      <c r="E2918" s="70" t="s">
        <v>2386</v>
      </c>
      <c r="F2918" s="70" t="s">
        <v>2460</v>
      </c>
      <c r="G2918" s="70" t="s">
        <v>1855</v>
      </c>
      <c r="H2918" s="70" t="s">
        <v>145</v>
      </c>
      <c r="I2918" s="70" t="s">
        <v>24</v>
      </c>
      <c r="J2918">
        <v>0.75</v>
      </c>
      <c r="K2918">
        <v>1E-3</v>
      </c>
      <c r="L2918">
        <v>6</v>
      </c>
      <c r="M2918">
        <v>0</v>
      </c>
      <c r="N2918">
        <v>0</v>
      </c>
      <c r="O2918">
        <v>1</v>
      </c>
      <c r="P2918" s="70" t="s">
        <v>336</v>
      </c>
      <c r="Q2918">
        <v>0</v>
      </c>
      <c r="R2918">
        <v>0</v>
      </c>
    </row>
    <row r="2919" spans="1:18" x14ac:dyDescent="0.25">
      <c r="A2919">
        <v>2924</v>
      </c>
      <c r="B2919" s="31" t="s">
        <v>9780</v>
      </c>
      <c r="C2919" s="70" t="s">
        <v>5393</v>
      </c>
      <c r="D2919" s="70" t="s">
        <v>39</v>
      </c>
      <c r="E2919" s="70" t="s">
        <v>2386</v>
      </c>
      <c r="F2919" s="70" t="s">
        <v>2460</v>
      </c>
      <c r="G2919" s="70" t="s">
        <v>1855</v>
      </c>
      <c r="H2919" s="70" t="s">
        <v>40</v>
      </c>
      <c r="I2919" s="70" t="s">
        <v>24</v>
      </c>
      <c r="J2919">
        <v>0.75</v>
      </c>
      <c r="K2919">
        <v>1E-3</v>
      </c>
      <c r="L2919">
        <v>6</v>
      </c>
      <c r="M2919">
        <v>0</v>
      </c>
      <c r="N2919">
        <v>0</v>
      </c>
      <c r="O2919">
        <v>1</v>
      </c>
      <c r="P2919" s="70" t="s">
        <v>336</v>
      </c>
      <c r="Q2919">
        <v>0</v>
      </c>
      <c r="R2919">
        <v>0</v>
      </c>
    </row>
    <row r="2920" spans="1:18" x14ac:dyDescent="0.25">
      <c r="A2920">
        <v>2925</v>
      </c>
      <c r="B2920" s="31" t="s">
        <v>9781</v>
      </c>
      <c r="C2920" s="70" t="s">
        <v>5394</v>
      </c>
      <c r="D2920" s="70" t="s">
        <v>39</v>
      </c>
      <c r="E2920" s="70" t="s">
        <v>2386</v>
      </c>
      <c r="F2920" s="70" t="s">
        <v>4064</v>
      </c>
      <c r="G2920" s="70" t="s">
        <v>5387</v>
      </c>
      <c r="H2920" s="70" t="s">
        <v>145</v>
      </c>
      <c r="I2920" s="70" t="s">
        <v>24</v>
      </c>
      <c r="J2920">
        <v>0.75</v>
      </c>
      <c r="K2920">
        <v>1E-3</v>
      </c>
      <c r="L2920">
        <v>6</v>
      </c>
      <c r="M2920">
        <v>0</v>
      </c>
      <c r="N2920">
        <v>0</v>
      </c>
      <c r="O2920">
        <v>1</v>
      </c>
      <c r="P2920" s="70" t="s">
        <v>336</v>
      </c>
      <c r="Q2920">
        <v>0</v>
      </c>
      <c r="R2920">
        <v>0</v>
      </c>
    </row>
    <row r="2921" spans="1:18" x14ac:dyDescent="0.25">
      <c r="A2921">
        <v>2926</v>
      </c>
      <c r="B2921" s="31" t="s">
        <v>9782</v>
      </c>
      <c r="C2921" s="70" t="s">
        <v>5395</v>
      </c>
      <c r="D2921" s="70" t="s">
        <v>39</v>
      </c>
      <c r="E2921" s="70" t="s">
        <v>2386</v>
      </c>
      <c r="F2921" s="70" t="s">
        <v>2460</v>
      </c>
      <c r="G2921" s="70" t="s">
        <v>5387</v>
      </c>
      <c r="H2921" s="70" t="s">
        <v>145</v>
      </c>
      <c r="I2921" s="70" t="s">
        <v>24</v>
      </c>
      <c r="J2921">
        <v>0.75</v>
      </c>
      <c r="K2921">
        <v>1E-3</v>
      </c>
      <c r="L2921">
        <v>6</v>
      </c>
      <c r="M2921">
        <v>0</v>
      </c>
      <c r="N2921">
        <v>0</v>
      </c>
      <c r="O2921">
        <v>1</v>
      </c>
      <c r="P2921" s="70" t="s">
        <v>336</v>
      </c>
      <c r="Q2921">
        <v>0</v>
      </c>
      <c r="R2921">
        <v>0</v>
      </c>
    </row>
    <row r="2922" spans="1:18" x14ac:dyDescent="0.25">
      <c r="A2922">
        <v>2927</v>
      </c>
      <c r="B2922" s="31" t="s">
        <v>9783</v>
      </c>
      <c r="C2922" s="70" t="s">
        <v>5396</v>
      </c>
      <c r="D2922" s="70" t="s">
        <v>39</v>
      </c>
      <c r="E2922" s="70" t="s">
        <v>2386</v>
      </c>
      <c r="F2922" s="70" t="s">
        <v>2460</v>
      </c>
      <c r="G2922" s="70" t="s">
        <v>1855</v>
      </c>
      <c r="H2922" s="70" t="s">
        <v>59</v>
      </c>
      <c r="I2922" s="70" t="s">
        <v>24</v>
      </c>
      <c r="J2922">
        <v>0.75</v>
      </c>
      <c r="K2922">
        <v>1E-3</v>
      </c>
      <c r="L2922">
        <v>12</v>
      </c>
      <c r="M2922">
        <v>0</v>
      </c>
      <c r="N2922">
        <v>0</v>
      </c>
      <c r="O2922">
        <v>1</v>
      </c>
      <c r="P2922" s="70" t="s">
        <v>336</v>
      </c>
      <c r="Q2922">
        <v>0</v>
      </c>
      <c r="R2922">
        <v>0</v>
      </c>
    </row>
    <row r="2923" spans="1:18" x14ac:dyDescent="0.25">
      <c r="A2923">
        <v>2928</v>
      </c>
      <c r="B2923" s="31" t="s">
        <v>9784</v>
      </c>
      <c r="C2923" s="70" t="s">
        <v>5397</v>
      </c>
      <c r="D2923" s="70" t="s">
        <v>39</v>
      </c>
      <c r="E2923" s="70" t="s">
        <v>2386</v>
      </c>
      <c r="F2923" s="70" t="s">
        <v>2460</v>
      </c>
      <c r="G2923" s="70" t="s">
        <v>1855</v>
      </c>
      <c r="H2923" s="70" t="s">
        <v>59</v>
      </c>
      <c r="I2923" s="70" t="s">
        <v>24</v>
      </c>
      <c r="J2923">
        <v>1.133</v>
      </c>
      <c r="K2923">
        <v>1E-3</v>
      </c>
      <c r="L2923">
        <v>12</v>
      </c>
      <c r="M2923">
        <v>0</v>
      </c>
      <c r="N2923">
        <v>0</v>
      </c>
      <c r="O2923">
        <v>1</v>
      </c>
      <c r="P2923" s="70" t="s">
        <v>336</v>
      </c>
      <c r="Q2923">
        <v>0</v>
      </c>
      <c r="R2923">
        <v>0</v>
      </c>
    </row>
    <row r="2924" spans="1:18" x14ac:dyDescent="0.25">
      <c r="A2924">
        <v>2929</v>
      </c>
      <c r="B2924" s="31" t="s">
        <v>9785</v>
      </c>
      <c r="C2924" s="70" t="s">
        <v>5398</v>
      </c>
      <c r="D2924" s="70" t="s">
        <v>39</v>
      </c>
      <c r="E2924" s="70" t="s">
        <v>2386</v>
      </c>
      <c r="F2924" s="70" t="s">
        <v>2460</v>
      </c>
      <c r="G2924" s="70" t="s">
        <v>1856</v>
      </c>
      <c r="H2924" s="70" t="s">
        <v>145</v>
      </c>
      <c r="I2924" s="70" t="s">
        <v>24</v>
      </c>
      <c r="J2924">
        <v>0.75</v>
      </c>
      <c r="K2924">
        <v>2E-3</v>
      </c>
      <c r="L2924">
        <v>6</v>
      </c>
      <c r="M2924">
        <v>0</v>
      </c>
      <c r="N2924">
        <v>0</v>
      </c>
      <c r="O2924">
        <v>1</v>
      </c>
      <c r="P2924" s="70" t="s">
        <v>336</v>
      </c>
      <c r="Q2924">
        <v>0</v>
      </c>
      <c r="R2924">
        <v>0</v>
      </c>
    </row>
    <row r="2925" spans="1:18" x14ac:dyDescent="0.25">
      <c r="A2925">
        <v>2930</v>
      </c>
      <c r="B2925" s="31" t="s">
        <v>9786</v>
      </c>
      <c r="C2925" s="70" t="s">
        <v>5399</v>
      </c>
      <c r="D2925" s="70" t="s">
        <v>39</v>
      </c>
      <c r="E2925" s="70" t="s">
        <v>2386</v>
      </c>
      <c r="F2925" s="70" t="s">
        <v>2460</v>
      </c>
      <c r="G2925" s="70" t="s">
        <v>1856</v>
      </c>
      <c r="H2925" s="70" t="s">
        <v>145</v>
      </c>
      <c r="I2925" s="70" t="s">
        <v>24</v>
      </c>
      <c r="J2925">
        <v>0.75</v>
      </c>
      <c r="K2925">
        <v>2E-3</v>
      </c>
      <c r="L2925">
        <v>6</v>
      </c>
      <c r="M2925">
        <v>0</v>
      </c>
      <c r="N2925">
        <v>0</v>
      </c>
      <c r="O2925">
        <v>1</v>
      </c>
      <c r="P2925" s="70" t="s">
        <v>336</v>
      </c>
      <c r="Q2925">
        <v>0</v>
      </c>
      <c r="R2925">
        <v>0</v>
      </c>
    </row>
    <row r="2926" spans="1:18" x14ac:dyDescent="0.25">
      <c r="A2926">
        <v>2931</v>
      </c>
      <c r="B2926" s="31" t="s">
        <v>9787</v>
      </c>
      <c r="C2926" s="70" t="s">
        <v>5400</v>
      </c>
      <c r="D2926" s="70" t="s">
        <v>39</v>
      </c>
      <c r="E2926" s="70" t="s">
        <v>2386</v>
      </c>
      <c r="F2926" s="70" t="s">
        <v>4064</v>
      </c>
      <c r="G2926" s="70" t="s">
        <v>1856</v>
      </c>
      <c r="H2926" s="70" t="s">
        <v>145</v>
      </c>
      <c r="I2926" s="70" t="s">
        <v>24</v>
      </c>
      <c r="J2926">
        <v>0.75</v>
      </c>
      <c r="K2926">
        <v>2E-3</v>
      </c>
      <c r="L2926">
        <v>6</v>
      </c>
      <c r="M2926">
        <v>0</v>
      </c>
      <c r="N2926">
        <v>0</v>
      </c>
      <c r="O2926">
        <v>1</v>
      </c>
      <c r="P2926" s="70" t="s">
        <v>336</v>
      </c>
      <c r="Q2926">
        <v>0</v>
      </c>
      <c r="R2926">
        <v>0</v>
      </c>
    </row>
    <row r="2927" spans="1:18" x14ac:dyDescent="0.25">
      <c r="A2927">
        <v>2932</v>
      </c>
      <c r="B2927" s="31" t="s">
        <v>9788</v>
      </c>
      <c r="C2927" s="70" t="s">
        <v>5401</v>
      </c>
      <c r="D2927" s="70" t="s">
        <v>39</v>
      </c>
      <c r="E2927" s="70" t="s">
        <v>2386</v>
      </c>
      <c r="F2927" s="70" t="s">
        <v>2460</v>
      </c>
      <c r="G2927" s="70" t="s">
        <v>1855</v>
      </c>
      <c r="H2927" s="70" t="s">
        <v>145</v>
      </c>
      <c r="I2927" s="70" t="s">
        <v>24</v>
      </c>
      <c r="J2927">
        <v>0.75</v>
      </c>
      <c r="K2927">
        <v>1E-3</v>
      </c>
      <c r="L2927">
        <v>6</v>
      </c>
      <c r="M2927">
        <v>0</v>
      </c>
      <c r="N2927">
        <v>0</v>
      </c>
      <c r="O2927">
        <v>1</v>
      </c>
      <c r="P2927" s="70" t="s">
        <v>336</v>
      </c>
      <c r="Q2927">
        <v>0</v>
      </c>
      <c r="R2927">
        <v>0</v>
      </c>
    </row>
    <row r="2928" spans="1:18" x14ac:dyDescent="0.25">
      <c r="A2928">
        <v>2933</v>
      </c>
      <c r="B2928" s="31" t="s">
        <v>9789</v>
      </c>
      <c r="C2928" s="70" t="s">
        <v>6531</v>
      </c>
      <c r="D2928" s="70" t="s">
        <v>214</v>
      </c>
      <c r="E2928" s="70" t="s">
        <v>1857</v>
      </c>
      <c r="F2928" s="70" t="s">
        <v>4197</v>
      </c>
      <c r="G2928" s="70" t="s">
        <v>1384</v>
      </c>
      <c r="H2928" s="70" t="s">
        <v>1858</v>
      </c>
      <c r="I2928" s="70" t="s">
        <v>24</v>
      </c>
      <c r="J2928">
        <v>1.4</v>
      </c>
      <c r="K2928">
        <v>0</v>
      </c>
      <c r="L2928">
        <v>45</v>
      </c>
      <c r="M2928">
        <v>0</v>
      </c>
      <c r="N2928">
        <v>0</v>
      </c>
      <c r="O2928">
        <v>1</v>
      </c>
      <c r="P2928" s="70" t="s">
        <v>336</v>
      </c>
      <c r="Q2928">
        <v>0</v>
      </c>
      <c r="R2928">
        <v>0</v>
      </c>
    </row>
    <row r="2929" spans="1:18" x14ac:dyDescent="0.25">
      <c r="A2929">
        <v>2934</v>
      </c>
      <c r="B2929" s="31" t="s">
        <v>9790</v>
      </c>
      <c r="C2929" s="70" t="s">
        <v>5402</v>
      </c>
      <c r="D2929" s="70" t="s">
        <v>39</v>
      </c>
      <c r="E2929" s="70" t="s">
        <v>2456</v>
      </c>
      <c r="F2929" s="70" t="s">
        <v>4157</v>
      </c>
      <c r="G2929" s="70" t="s">
        <v>1851</v>
      </c>
      <c r="H2929" s="70" t="s">
        <v>145</v>
      </c>
      <c r="I2929" s="70" t="s">
        <v>24</v>
      </c>
      <c r="J2929">
        <v>1.05</v>
      </c>
      <c r="K2929">
        <v>2E-3</v>
      </c>
      <c r="L2929">
        <v>6</v>
      </c>
      <c r="M2929">
        <v>0</v>
      </c>
      <c r="N2929">
        <v>0</v>
      </c>
      <c r="O2929">
        <v>1</v>
      </c>
      <c r="P2929" s="70" t="s">
        <v>336</v>
      </c>
      <c r="Q2929">
        <v>0</v>
      </c>
      <c r="R2929">
        <v>0</v>
      </c>
    </row>
    <row r="2930" spans="1:18" x14ac:dyDescent="0.25">
      <c r="A2930">
        <v>2935</v>
      </c>
      <c r="B2930" s="31" t="s">
        <v>9791</v>
      </c>
      <c r="C2930" s="70" t="s">
        <v>6532</v>
      </c>
      <c r="D2930" s="70" t="s">
        <v>214</v>
      </c>
      <c r="E2930" s="70" t="s">
        <v>1857</v>
      </c>
      <c r="F2930" s="70" t="s">
        <v>4197</v>
      </c>
      <c r="G2930" s="70" t="s">
        <v>1384</v>
      </c>
      <c r="H2930" s="70" t="s">
        <v>1858</v>
      </c>
      <c r="I2930" s="70" t="s">
        <v>24</v>
      </c>
      <c r="J2930">
        <v>3.1E-2</v>
      </c>
      <c r="K2930">
        <v>0</v>
      </c>
      <c r="L2930">
        <v>45</v>
      </c>
      <c r="M2930">
        <v>0</v>
      </c>
      <c r="N2930">
        <v>0</v>
      </c>
      <c r="O2930">
        <v>1</v>
      </c>
      <c r="P2930" s="70" t="s">
        <v>336</v>
      </c>
      <c r="Q2930">
        <v>0</v>
      </c>
      <c r="R2930">
        <v>0</v>
      </c>
    </row>
    <row r="2931" spans="1:18" x14ac:dyDescent="0.25">
      <c r="A2931">
        <v>2936</v>
      </c>
      <c r="B2931" s="31" t="s">
        <v>9792</v>
      </c>
      <c r="C2931" s="70" t="s">
        <v>6533</v>
      </c>
      <c r="D2931" s="70" t="s">
        <v>214</v>
      </c>
      <c r="E2931" s="70" t="s">
        <v>1857</v>
      </c>
      <c r="F2931" s="70" t="s">
        <v>4197</v>
      </c>
      <c r="G2931" s="70" t="s">
        <v>1384</v>
      </c>
      <c r="H2931" s="70" t="s">
        <v>1858</v>
      </c>
      <c r="I2931" s="70" t="s">
        <v>24</v>
      </c>
      <c r="J2931">
        <v>0.03</v>
      </c>
      <c r="K2931">
        <v>0</v>
      </c>
      <c r="L2931">
        <v>45</v>
      </c>
      <c r="M2931">
        <v>0</v>
      </c>
      <c r="N2931">
        <v>0</v>
      </c>
      <c r="O2931">
        <v>1</v>
      </c>
      <c r="P2931" s="70" t="s">
        <v>336</v>
      </c>
      <c r="Q2931">
        <v>0</v>
      </c>
      <c r="R2931">
        <v>0</v>
      </c>
    </row>
    <row r="2932" spans="1:18" x14ac:dyDescent="0.25">
      <c r="A2932">
        <v>2937</v>
      </c>
      <c r="B2932" s="31" t="s">
        <v>9793</v>
      </c>
      <c r="C2932" s="70" t="s">
        <v>5403</v>
      </c>
      <c r="D2932" s="70" t="s">
        <v>39</v>
      </c>
      <c r="E2932" s="70" t="s">
        <v>2386</v>
      </c>
      <c r="F2932" s="70" t="s">
        <v>5277</v>
      </c>
      <c r="G2932" s="70" t="s">
        <v>1859</v>
      </c>
      <c r="H2932" s="70" t="s">
        <v>103</v>
      </c>
      <c r="I2932" s="70" t="s">
        <v>24</v>
      </c>
      <c r="J2932">
        <v>1</v>
      </c>
      <c r="K2932">
        <v>0</v>
      </c>
      <c r="L2932">
        <v>12</v>
      </c>
      <c r="M2932">
        <v>0</v>
      </c>
      <c r="N2932">
        <v>0</v>
      </c>
      <c r="O2932">
        <v>1</v>
      </c>
      <c r="P2932" s="70" t="s">
        <v>336</v>
      </c>
      <c r="Q2932">
        <v>0</v>
      </c>
      <c r="R2932">
        <v>0</v>
      </c>
    </row>
    <row r="2933" spans="1:18" x14ac:dyDescent="0.25">
      <c r="A2933">
        <v>2938</v>
      </c>
      <c r="B2933" s="31" t="s">
        <v>9794</v>
      </c>
      <c r="C2933" s="70" t="s">
        <v>6534</v>
      </c>
      <c r="D2933" s="70" t="s">
        <v>214</v>
      </c>
      <c r="E2933" s="70" t="s">
        <v>1857</v>
      </c>
      <c r="F2933" s="70" t="s">
        <v>6535</v>
      </c>
      <c r="G2933" s="70" t="s">
        <v>1384</v>
      </c>
      <c r="H2933" s="70" t="s">
        <v>295</v>
      </c>
      <c r="I2933" s="70" t="s">
        <v>24</v>
      </c>
      <c r="J2933">
        <v>0.05</v>
      </c>
      <c r="K2933">
        <v>0</v>
      </c>
      <c r="L2933">
        <v>20</v>
      </c>
      <c r="M2933">
        <v>0</v>
      </c>
      <c r="N2933">
        <v>0</v>
      </c>
      <c r="O2933">
        <v>1</v>
      </c>
      <c r="P2933" s="70" t="s">
        <v>336</v>
      </c>
      <c r="Q2933">
        <v>0</v>
      </c>
      <c r="R2933">
        <v>0</v>
      </c>
    </row>
    <row r="2934" spans="1:18" x14ac:dyDescent="0.25">
      <c r="A2934">
        <v>2939</v>
      </c>
      <c r="B2934" s="31" t="s">
        <v>9795</v>
      </c>
      <c r="C2934" s="70" t="s">
        <v>5404</v>
      </c>
      <c r="D2934" s="70" t="s">
        <v>39</v>
      </c>
      <c r="E2934" s="70" t="s">
        <v>4131</v>
      </c>
      <c r="F2934" s="70" t="s">
        <v>4220</v>
      </c>
      <c r="G2934" s="70" t="s">
        <v>4230</v>
      </c>
      <c r="H2934" s="70" t="s">
        <v>59</v>
      </c>
      <c r="I2934" s="70" t="s">
        <v>24</v>
      </c>
      <c r="J2934">
        <v>1.19</v>
      </c>
      <c r="K2934">
        <v>2E-3</v>
      </c>
      <c r="L2934">
        <v>12</v>
      </c>
      <c r="M2934">
        <v>0</v>
      </c>
      <c r="N2934">
        <v>0</v>
      </c>
      <c r="O2934">
        <v>1</v>
      </c>
      <c r="P2934" s="70" t="s">
        <v>336</v>
      </c>
      <c r="Q2934">
        <v>0</v>
      </c>
      <c r="R2934">
        <v>0</v>
      </c>
    </row>
    <row r="2935" spans="1:18" x14ac:dyDescent="0.25">
      <c r="A2935">
        <v>2940</v>
      </c>
      <c r="B2935" s="31" t="s">
        <v>9796</v>
      </c>
      <c r="C2935" s="70" t="s">
        <v>5405</v>
      </c>
      <c r="D2935" s="70" t="s">
        <v>39</v>
      </c>
      <c r="E2935" s="70" t="s">
        <v>4131</v>
      </c>
      <c r="F2935" s="70" t="s">
        <v>4220</v>
      </c>
      <c r="G2935" s="70" t="s">
        <v>4230</v>
      </c>
      <c r="H2935" s="70" t="s">
        <v>145</v>
      </c>
      <c r="I2935" s="70" t="s">
        <v>24</v>
      </c>
      <c r="J2935">
        <v>0.75</v>
      </c>
      <c r="K2935">
        <v>2E-3</v>
      </c>
      <c r="L2935">
        <v>6</v>
      </c>
      <c r="M2935">
        <v>0</v>
      </c>
      <c r="N2935">
        <v>0</v>
      </c>
      <c r="O2935">
        <v>1</v>
      </c>
      <c r="P2935" s="70" t="s">
        <v>336</v>
      </c>
      <c r="Q2935">
        <v>0</v>
      </c>
      <c r="R2935">
        <v>0</v>
      </c>
    </row>
    <row r="2936" spans="1:18" x14ac:dyDescent="0.25">
      <c r="A2936">
        <v>2941</v>
      </c>
      <c r="B2936" s="31" t="s">
        <v>9797</v>
      </c>
      <c r="C2936" s="70" t="s">
        <v>3021</v>
      </c>
      <c r="D2936" s="70" t="s">
        <v>39</v>
      </c>
      <c r="E2936" s="70" t="s">
        <v>4131</v>
      </c>
      <c r="F2936" s="70" t="s">
        <v>4132</v>
      </c>
      <c r="G2936" s="70" t="s">
        <v>5406</v>
      </c>
      <c r="H2936" s="70" t="s">
        <v>145</v>
      </c>
      <c r="I2936" s="70" t="s">
        <v>24</v>
      </c>
      <c r="J2936">
        <v>0.7</v>
      </c>
      <c r="K2936">
        <v>1E-3</v>
      </c>
      <c r="L2936">
        <v>6</v>
      </c>
      <c r="M2936">
        <v>0</v>
      </c>
      <c r="N2936">
        <v>0</v>
      </c>
      <c r="O2936">
        <v>1</v>
      </c>
      <c r="P2936" s="70" t="s">
        <v>336</v>
      </c>
      <c r="Q2936">
        <v>0</v>
      </c>
      <c r="R2936">
        <v>0</v>
      </c>
    </row>
    <row r="2937" spans="1:18" x14ac:dyDescent="0.25">
      <c r="A2937">
        <v>2942</v>
      </c>
      <c r="B2937" s="31" t="s">
        <v>9798</v>
      </c>
      <c r="C2937" s="70" t="s">
        <v>5407</v>
      </c>
      <c r="D2937" s="70" t="s">
        <v>39</v>
      </c>
      <c r="E2937" s="70" t="s">
        <v>2454</v>
      </c>
      <c r="F2937" s="70" t="s">
        <v>1122</v>
      </c>
      <c r="G2937" s="70" t="s">
        <v>4237</v>
      </c>
      <c r="H2937" s="70" t="s">
        <v>145</v>
      </c>
      <c r="I2937" s="70" t="s">
        <v>24</v>
      </c>
      <c r="J2937">
        <v>1</v>
      </c>
      <c r="K2937">
        <v>2E-3</v>
      </c>
      <c r="L2937">
        <v>6</v>
      </c>
      <c r="M2937">
        <v>0</v>
      </c>
      <c r="N2937">
        <v>0</v>
      </c>
      <c r="O2937">
        <v>1</v>
      </c>
      <c r="P2937" s="70" t="s">
        <v>336</v>
      </c>
      <c r="Q2937">
        <v>0</v>
      </c>
      <c r="R2937">
        <v>0</v>
      </c>
    </row>
    <row r="2938" spans="1:18" x14ac:dyDescent="0.25">
      <c r="A2938">
        <v>2943</v>
      </c>
      <c r="B2938" s="31" t="s">
        <v>9799</v>
      </c>
      <c r="C2938" s="70" t="s">
        <v>5408</v>
      </c>
      <c r="D2938" s="70" t="s">
        <v>214</v>
      </c>
      <c r="E2938" s="70" t="s">
        <v>2491</v>
      </c>
      <c r="F2938" s="70" t="s">
        <v>4203</v>
      </c>
      <c r="G2938" s="70" t="s">
        <v>1138</v>
      </c>
      <c r="H2938" s="70" t="s">
        <v>1860</v>
      </c>
      <c r="I2938" s="70" t="s">
        <v>24</v>
      </c>
      <c r="J2938">
        <v>0.03</v>
      </c>
      <c r="K2938">
        <v>0</v>
      </c>
      <c r="L2938">
        <v>216</v>
      </c>
      <c r="M2938">
        <v>0</v>
      </c>
      <c r="N2938">
        <v>0</v>
      </c>
      <c r="O2938">
        <v>1</v>
      </c>
      <c r="P2938" s="70" t="s">
        <v>553</v>
      </c>
      <c r="Q2938">
        <v>0</v>
      </c>
      <c r="R2938">
        <v>0</v>
      </c>
    </row>
    <row r="2939" spans="1:18" x14ac:dyDescent="0.25">
      <c r="A2939">
        <v>2944</v>
      </c>
      <c r="B2939" s="31" t="s">
        <v>9800</v>
      </c>
      <c r="C2939" s="70" t="s">
        <v>1861</v>
      </c>
      <c r="D2939" s="70" t="s">
        <v>166</v>
      </c>
      <c r="E2939" s="70" t="s">
        <v>4125</v>
      </c>
      <c r="F2939" s="70" t="s">
        <v>4127</v>
      </c>
      <c r="G2939" s="70" t="s">
        <v>58</v>
      </c>
      <c r="H2939" s="70" t="s">
        <v>222</v>
      </c>
      <c r="I2939" s="70" t="s">
        <v>24</v>
      </c>
      <c r="J2939">
        <v>0.4</v>
      </c>
      <c r="K2939">
        <v>1E-3</v>
      </c>
      <c r="L2939">
        <v>24</v>
      </c>
      <c r="M2939">
        <v>0</v>
      </c>
      <c r="N2939">
        <v>0</v>
      </c>
      <c r="O2939">
        <v>1</v>
      </c>
      <c r="P2939" s="70" t="s">
        <v>91</v>
      </c>
      <c r="Q2939">
        <v>0</v>
      </c>
      <c r="R2939">
        <v>0</v>
      </c>
    </row>
    <row r="2940" spans="1:18" x14ac:dyDescent="0.25">
      <c r="A2940">
        <v>2945</v>
      </c>
      <c r="B2940" s="31" t="s">
        <v>9801</v>
      </c>
      <c r="C2940" s="70" t="s">
        <v>1862</v>
      </c>
      <c r="D2940" s="70" t="s">
        <v>166</v>
      </c>
      <c r="E2940" s="70" t="s">
        <v>4125</v>
      </c>
      <c r="F2940" s="70" t="s">
        <v>2484</v>
      </c>
      <c r="G2940" s="70" t="s">
        <v>58</v>
      </c>
      <c r="H2940" s="70" t="s">
        <v>90</v>
      </c>
      <c r="I2940" s="70" t="s">
        <v>24</v>
      </c>
      <c r="J2940">
        <v>0.4</v>
      </c>
      <c r="K2940">
        <v>1E-3</v>
      </c>
      <c r="L2940">
        <v>24</v>
      </c>
      <c r="M2940">
        <v>0</v>
      </c>
      <c r="N2940">
        <v>0</v>
      </c>
      <c r="O2940">
        <v>1</v>
      </c>
      <c r="P2940" s="70" t="s">
        <v>91</v>
      </c>
      <c r="Q2940">
        <v>0</v>
      </c>
      <c r="R2940">
        <v>0</v>
      </c>
    </row>
    <row r="2941" spans="1:18" x14ac:dyDescent="0.25">
      <c r="A2941">
        <v>2946</v>
      </c>
      <c r="B2941" s="31" t="s">
        <v>9802</v>
      </c>
      <c r="C2941" s="70" t="s">
        <v>1863</v>
      </c>
      <c r="D2941" s="70" t="s">
        <v>881</v>
      </c>
      <c r="E2941" s="70" t="s">
        <v>4392</v>
      </c>
      <c r="F2941" s="70" t="s">
        <v>2381</v>
      </c>
      <c r="G2941" s="70" t="s">
        <v>58</v>
      </c>
      <c r="H2941" s="70" t="s">
        <v>59</v>
      </c>
      <c r="I2941" s="70" t="s">
        <v>24</v>
      </c>
      <c r="J2941">
        <v>0.9</v>
      </c>
      <c r="K2941">
        <v>1E-3</v>
      </c>
      <c r="L2941">
        <v>12</v>
      </c>
      <c r="M2941">
        <v>0</v>
      </c>
      <c r="N2941">
        <v>0</v>
      </c>
      <c r="O2941">
        <v>1</v>
      </c>
      <c r="P2941" s="70" t="s">
        <v>336</v>
      </c>
      <c r="Q2941">
        <v>0</v>
      </c>
      <c r="R2941">
        <v>0</v>
      </c>
    </row>
    <row r="2942" spans="1:18" x14ac:dyDescent="0.25">
      <c r="A2942">
        <v>2947</v>
      </c>
      <c r="B2942" s="31" t="s">
        <v>9803</v>
      </c>
      <c r="C2942" s="70" t="s">
        <v>1864</v>
      </c>
      <c r="D2942" s="70" t="s">
        <v>881</v>
      </c>
      <c r="E2942" s="70" t="s">
        <v>4392</v>
      </c>
      <c r="F2942" s="70" t="s">
        <v>5409</v>
      </c>
      <c r="G2942" s="70" t="s">
        <v>58</v>
      </c>
      <c r="H2942" s="70" t="s">
        <v>59</v>
      </c>
      <c r="I2942" s="70" t="s">
        <v>24</v>
      </c>
      <c r="J2942">
        <v>1</v>
      </c>
      <c r="K2942">
        <v>1E-3</v>
      </c>
      <c r="L2942">
        <v>12</v>
      </c>
      <c r="M2942">
        <v>0</v>
      </c>
      <c r="N2942">
        <v>0</v>
      </c>
      <c r="O2942">
        <v>1</v>
      </c>
      <c r="P2942" s="70" t="s">
        <v>336</v>
      </c>
      <c r="Q2942">
        <v>0</v>
      </c>
      <c r="R2942">
        <v>0</v>
      </c>
    </row>
    <row r="2943" spans="1:18" x14ac:dyDescent="0.25">
      <c r="A2943">
        <v>2948</v>
      </c>
      <c r="B2943" s="31" t="s">
        <v>9804</v>
      </c>
      <c r="C2943" s="70" t="s">
        <v>1865</v>
      </c>
      <c r="D2943" s="70" t="s">
        <v>96</v>
      </c>
      <c r="E2943" s="70" t="s">
        <v>4147</v>
      </c>
      <c r="F2943" s="70" t="s">
        <v>5038</v>
      </c>
      <c r="G2943" s="70" t="s">
        <v>5410</v>
      </c>
      <c r="H2943" s="70" t="s">
        <v>98</v>
      </c>
      <c r="I2943" s="70" t="s">
        <v>24</v>
      </c>
      <c r="J2943">
        <v>0.9</v>
      </c>
      <c r="K2943">
        <v>1.6000000000000001E-3</v>
      </c>
      <c r="L2943">
        <v>1</v>
      </c>
      <c r="M2943">
        <v>0</v>
      </c>
      <c r="N2943">
        <v>0</v>
      </c>
      <c r="O2943">
        <v>1</v>
      </c>
      <c r="P2943" s="70" t="s">
        <v>25</v>
      </c>
      <c r="Q2943">
        <v>0</v>
      </c>
      <c r="R2943">
        <v>0</v>
      </c>
    </row>
    <row r="2944" spans="1:18" x14ac:dyDescent="0.25">
      <c r="A2944">
        <v>2949</v>
      </c>
      <c r="B2944" s="31" t="s">
        <v>9805</v>
      </c>
      <c r="C2944" s="70" t="s">
        <v>1866</v>
      </c>
      <c r="D2944" s="70" t="s">
        <v>31</v>
      </c>
      <c r="E2944" s="70" t="s">
        <v>2377</v>
      </c>
      <c r="F2944" s="70" t="s">
        <v>2378</v>
      </c>
      <c r="G2944" s="70" t="s">
        <v>4048</v>
      </c>
      <c r="H2944" s="70" t="s">
        <v>29</v>
      </c>
      <c r="I2944" s="70" t="s">
        <v>29</v>
      </c>
      <c r="J2944">
        <v>1</v>
      </c>
      <c r="K2944">
        <v>1E-3</v>
      </c>
      <c r="L2944">
        <v>1</v>
      </c>
      <c r="M2944">
        <v>0</v>
      </c>
      <c r="N2944">
        <v>0</v>
      </c>
      <c r="O2944">
        <v>1</v>
      </c>
      <c r="P2944" s="70" t="s">
        <v>32</v>
      </c>
      <c r="Q2944">
        <v>0</v>
      </c>
      <c r="R2944">
        <v>0</v>
      </c>
    </row>
    <row r="2945" spans="1:18" x14ac:dyDescent="0.25">
      <c r="A2945">
        <v>2950</v>
      </c>
      <c r="B2945" s="31" t="s">
        <v>9806</v>
      </c>
      <c r="C2945" s="70" t="s">
        <v>1867</v>
      </c>
      <c r="D2945" s="70" t="s">
        <v>166</v>
      </c>
      <c r="E2945" s="70" t="s">
        <v>4136</v>
      </c>
      <c r="F2945" s="70" t="s">
        <v>2690</v>
      </c>
      <c r="G2945" s="70" t="s">
        <v>58</v>
      </c>
      <c r="H2945" s="70" t="s">
        <v>145</v>
      </c>
      <c r="I2945" s="70" t="s">
        <v>24</v>
      </c>
      <c r="J2945">
        <v>0.39</v>
      </c>
      <c r="K2945">
        <v>1E-3</v>
      </c>
      <c r="L2945">
        <v>6</v>
      </c>
      <c r="M2945">
        <v>0</v>
      </c>
      <c r="N2945">
        <v>0</v>
      </c>
      <c r="O2945">
        <v>1</v>
      </c>
      <c r="P2945" s="70" t="s">
        <v>336</v>
      </c>
      <c r="Q2945">
        <v>0</v>
      </c>
      <c r="R2945">
        <v>0</v>
      </c>
    </row>
    <row r="2946" spans="1:18" x14ac:dyDescent="0.25">
      <c r="A2946">
        <v>2951</v>
      </c>
      <c r="B2946" s="31" t="s">
        <v>9807</v>
      </c>
      <c r="C2946" s="70" t="s">
        <v>1868</v>
      </c>
      <c r="D2946" s="70" t="s">
        <v>166</v>
      </c>
      <c r="E2946" s="70" t="s">
        <v>4136</v>
      </c>
      <c r="F2946" s="70" t="s">
        <v>2487</v>
      </c>
      <c r="G2946" s="70" t="s">
        <v>58</v>
      </c>
      <c r="H2946" s="70" t="s">
        <v>40</v>
      </c>
      <c r="I2946" s="70" t="s">
        <v>24</v>
      </c>
      <c r="J2946">
        <v>0.17</v>
      </c>
      <c r="K2946">
        <v>1E-3</v>
      </c>
      <c r="L2946">
        <v>6</v>
      </c>
      <c r="M2946">
        <v>0</v>
      </c>
      <c r="N2946">
        <v>0</v>
      </c>
      <c r="O2946">
        <v>1</v>
      </c>
      <c r="P2946" s="70" t="s">
        <v>336</v>
      </c>
      <c r="Q2946">
        <v>0</v>
      </c>
      <c r="R2946">
        <v>0</v>
      </c>
    </row>
    <row r="2947" spans="1:18" x14ac:dyDescent="0.25">
      <c r="A2947">
        <v>2952</v>
      </c>
      <c r="B2947" s="31" t="s">
        <v>9808</v>
      </c>
      <c r="C2947" s="70" t="s">
        <v>1869</v>
      </c>
      <c r="D2947" s="70" t="s">
        <v>2803</v>
      </c>
      <c r="E2947" s="70" t="s">
        <v>1870</v>
      </c>
      <c r="F2947" s="70" t="s">
        <v>1871</v>
      </c>
      <c r="G2947" s="70" t="s">
        <v>58</v>
      </c>
      <c r="H2947" s="70" t="s">
        <v>145</v>
      </c>
      <c r="I2947" s="70" t="s">
        <v>24</v>
      </c>
      <c r="J2947">
        <v>0.45600000000000002</v>
      </c>
      <c r="K2947">
        <v>0</v>
      </c>
      <c r="L2947">
        <v>6</v>
      </c>
      <c r="M2947">
        <v>0</v>
      </c>
      <c r="N2947">
        <v>0</v>
      </c>
      <c r="O2947">
        <v>1</v>
      </c>
      <c r="P2947" s="70" t="s">
        <v>336</v>
      </c>
      <c r="Q2947">
        <v>0</v>
      </c>
      <c r="R2947">
        <v>0</v>
      </c>
    </row>
    <row r="2948" spans="1:18" x14ac:dyDescent="0.25">
      <c r="A2948">
        <v>2953</v>
      </c>
      <c r="B2948" s="31" t="s">
        <v>9809</v>
      </c>
      <c r="C2948" s="70" t="s">
        <v>5411</v>
      </c>
      <c r="D2948" s="70" t="s">
        <v>209</v>
      </c>
      <c r="E2948" s="70" t="s">
        <v>2681</v>
      </c>
      <c r="F2948" s="70" t="s">
        <v>382</v>
      </c>
      <c r="G2948" s="70" t="s">
        <v>35</v>
      </c>
      <c r="H2948" s="70" t="s">
        <v>23</v>
      </c>
      <c r="I2948" s="70" t="s">
        <v>24</v>
      </c>
      <c r="J2948">
        <v>0.4</v>
      </c>
      <c r="K2948">
        <v>1E-3</v>
      </c>
      <c r="L2948">
        <v>1</v>
      </c>
      <c r="M2948">
        <v>0</v>
      </c>
      <c r="N2948">
        <v>0</v>
      </c>
      <c r="O2948">
        <v>1</v>
      </c>
      <c r="P2948" s="70" t="s">
        <v>38</v>
      </c>
      <c r="Q2948">
        <v>0</v>
      </c>
      <c r="R2948">
        <v>0</v>
      </c>
    </row>
    <row r="2949" spans="1:18" x14ac:dyDescent="0.25">
      <c r="A2949">
        <v>2954</v>
      </c>
      <c r="B2949" s="31" t="s">
        <v>9810</v>
      </c>
      <c r="C2949" s="70" t="s">
        <v>5412</v>
      </c>
      <c r="D2949" s="70" t="s">
        <v>209</v>
      </c>
      <c r="E2949" s="70" t="s">
        <v>2681</v>
      </c>
      <c r="F2949" s="70" t="s">
        <v>382</v>
      </c>
      <c r="G2949" s="70" t="s">
        <v>35</v>
      </c>
      <c r="H2949" s="70" t="s">
        <v>23</v>
      </c>
      <c r="I2949" s="70" t="s">
        <v>24</v>
      </c>
      <c r="J2949">
        <v>0.45</v>
      </c>
      <c r="K2949">
        <v>0</v>
      </c>
      <c r="L2949">
        <v>1</v>
      </c>
      <c r="M2949">
        <v>0</v>
      </c>
      <c r="N2949">
        <v>0</v>
      </c>
      <c r="O2949">
        <v>1</v>
      </c>
      <c r="P2949" s="70" t="s">
        <v>38</v>
      </c>
      <c r="Q2949">
        <v>0</v>
      </c>
      <c r="R2949">
        <v>0</v>
      </c>
    </row>
    <row r="2950" spans="1:18" x14ac:dyDescent="0.25">
      <c r="A2950">
        <v>2955</v>
      </c>
      <c r="B2950" s="31" t="s">
        <v>9811</v>
      </c>
      <c r="C2950" s="70" t="s">
        <v>5413</v>
      </c>
      <c r="D2950" s="70" t="s">
        <v>209</v>
      </c>
      <c r="E2950" s="70" t="s">
        <v>2681</v>
      </c>
      <c r="F2950" s="70" t="s">
        <v>382</v>
      </c>
      <c r="G2950" s="70" t="s">
        <v>35</v>
      </c>
      <c r="H2950" s="70" t="s">
        <v>23</v>
      </c>
      <c r="I2950" s="70" t="s">
        <v>24</v>
      </c>
      <c r="J2950">
        <v>0.4</v>
      </c>
      <c r="K2950">
        <v>0</v>
      </c>
      <c r="L2950">
        <v>1</v>
      </c>
      <c r="M2950">
        <v>0</v>
      </c>
      <c r="N2950">
        <v>0</v>
      </c>
      <c r="O2950">
        <v>1</v>
      </c>
      <c r="P2950" s="70" t="s">
        <v>38</v>
      </c>
      <c r="Q2950">
        <v>0</v>
      </c>
      <c r="R2950">
        <v>0</v>
      </c>
    </row>
    <row r="2951" spans="1:18" x14ac:dyDescent="0.25">
      <c r="A2951">
        <v>2956</v>
      </c>
      <c r="B2951" s="31" t="s">
        <v>9812</v>
      </c>
      <c r="C2951" s="70" t="s">
        <v>1872</v>
      </c>
      <c r="D2951" s="70" t="s">
        <v>31</v>
      </c>
      <c r="E2951" s="70" t="s">
        <v>2377</v>
      </c>
      <c r="F2951" s="70" t="s">
        <v>2378</v>
      </c>
      <c r="G2951" s="70" t="s">
        <v>4048</v>
      </c>
      <c r="H2951" s="70" t="s">
        <v>29</v>
      </c>
      <c r="I2951" s="70" t="s">
        <v>29</v>
      </c>
      <c r="J2951">
        <v>1</v>
      </c>
      <c r="K2951">
        <v>1E-3</v>
      </c>
      <c r="L2951">
        <v>1</v>
      </c>
      <c r="M2951">
        <v>0</v>
      </c>
      <c r="N2951">
        <v>0</v>
      </c>
      <c r="O2951">
        <v>0</v>
      </c>
      <c r="P2951" s="70" t="s">
        <v>32</v>
      </c>
      <c r="Q2951">
        <v>0</v>
      </c>
      <c r="R2951">
        <v>0</v>
      </c>
    </row>
    <row r="2952" spans="1:18" x14ac:dyDescent="0.25">
      <c r="A2952">
        <v>2957</v>
      </c>
      <c r="B2952" s="31" t="s">
        <v>9813</v>
      </c>
      <c r="C2952" s="70" t="s">
        <v>5414</v>
      </c>
      <c r="D2952" s="70" t="s">
        <v>209</v>
      </c>
      <c r="E2952" s="70" t="s">
        <v>4279</v>
      </c>
      <c r="F2952" s="70" t="s">
        <v>2672</v>
      </c>
      <c r="G2952" s="70" t="s">
        <v>35</v>
      </c>
      <c r="H2952" s="70" t="s">
        <v>23</v>
      </c>
      <c r="I2952" s="70" t="s">
        <v>24</v>
      </c>
      <c r="J2952">
        <v>0.5</v>
      </c>
      <c r="K2952">
        <v>1E-3</v>
      </c>
      <c r="L2952">
        <v>1</v>
      </c>
      <c r="M2952">
        <v>0</v>
      </c>
      <c r="N2952">
        <v>0</v>
      </c>
      <c r="O2952">
        <v>1</v>
      </c>
      <c r="P2952" s="70" t="s">
        <v>75</v>
      </c>
      <c r="Q2952">
        <v>0</v>
      </c>
      <c r="R2952">
        <v>0</v>
      </c>
    </row>
    <row r="2953" spans="1:18" x14ac:dyDescent="0.25">
      <c r="A2953">
        <v>2958</v>
      </c>
      <c r="B2953" s="31" t="s">
        <v>9814</v>
      </c>
      <c r="C2953" s="70" t="s">
        <v>1873</v>
      </c>
      <c r="D2953" s="70" t="s">
        <v>53</v>
      </c>
      <c r="E2953" s="70" t="s">
        <v>2468</v>
      </c>
      <c r="F2953" s="70" t="s">
        <v>2562</v>
      </c>
      <c r="G2953" s="70" t="s">
        <v>1702</v>
      </c>
      <c r="H2953" s="70" t="s">
        <v>671</v>
      </c>
      <c r="I2953" s="70" t="s">
        <v>24</v>
      </c>
      <c r="J2953">
        <v>0.14499999999999999</v>
      </c>
      <c r="K2953">
        <v>0</v>
      </c>
      <c r="L2953">
        <v>48</v>
      </c>
      <c r="M2953">
        <v>0</v>
      </c>
      <c r="N2953">
        <v>0</v>
      </c>
      <c r="O2953">
        <v>1</v>
      </c>
      <c r="P2953" s="70" t="s">
        <v>38</v>
      </c>
      <c r="Q2953">
        <v>0</v>
      </c>
      <c r="R2953">
        <v>0</v>
      </c>
    </row>
    <row r="2954" spans="1:18" x14ac:dyDescent="0.25">
      <c r="A2954">
        <v>2959</v>
      </c>
      <c r="B2954" s="31" t="s">
        <v>9815</v>
      </c>
      <c r="C2954" s="70" t="s">
        <v>1874</v>
      </c>
      <c r="D2954" s="70" t="s">
        <v>21</v>
      </c>
      <c r="E2954" s="70" t="s">
        <v>2432</v>
      </c>
      <c r="F2954" s="70" t="s">
        <v>4109</v>
      </c>
      <c r="G2954" s="70" t="s">
        <v>4103</v>
      </c>
      <c r="H2954" s="70" t="s">
        <v>23</v>
      </c>
      <c r="I2954" s="70" t="s">
        <v>24</v>
      </c>
      <c r="J2954">
        <v>0.6</v>
      </c>
      <c r="K2954">
        <v>0</v>
      </c>
      <c r="L2954">
        <v>1</v>
      </c>
      <c r="M2954">
        <v>0</v>
      </c>
      <c r="N2954">
        <v>0</v>
      </c>
      <c r="O2954">
        <v>1</v>
      </c>
      <c r="P2954" s="70" t="s">
        <v>25</v>
      </c>
      <c r="Q2954">
        <v>0</v>
      </c>
      <c r="R2954">
        <v>0</v>
      </c>
    </row>
    <row r="2955" spans="1:18" x14ac:dyDescent="0.25">
      <c r="A2955">
        <v>2960</v>
      </c>
      <c r="B2955" s="31" t="s">
        <v>9816</v>
      </c>
      <c r="C2955" s="70" t="s">
        <v>1875</v>
      </c>
      <c r="D2955" s="70" t="s">
        <v>166</v>
      </c>
      <c r="E2955" s="70" t="s">
        <v>4136</v>
      </c>
      <c r="F2955" s="70" t="s">
        <v>2690</v>
      </c>
      <c r="G2955" s="70" t="s">
        <v>35</v>
      </c>
      <c r="H2955" s="70" t="s">
        <v>23</v>
      </c>
      <c r="I2955" s="70" t="s">
        <v>24</v>
      </c>
      <c r="J2955">
        <v>0.5</v>
      </c>
      <c r="K2955">
        <v>1E-3</v>
      </c>
      <c r="L2955">
        <v>1</v>
      </c>
      <c r="M2955">
        <v>0</v>
      </c>
      <c r="N2955">
        <v>0</v>
      </c>
      <c r="O2955">
        <v>1</v>
      </c>
      <c r="P2955" s="70" t="s">
        <v>188</v>
      </c>
      <c r="Q2955">
        <v>0</v>
      </c>
      <c r="R2955">
        <v>0</v>
      </c>
    </row>
    <row r="2956" spans="1:18" x14ac:dyDescent="0.25">
      <c r="A2956">
        <v>2961</v>
      </c>
      <c r="B2956" s="31" t="s">
        <v>9817</v>
      </c>
      <c r="C2956" s="70" t="s">
        <v>3705</v>
      </c>
      <c r="D2956" s="70" t="s">
        <v>881</v>
      </c>
      <c r="E2956" s="70" t="s">
        <v>2525</v>
      </c>
      <c r="F2956" s="70" t="s">
        <v>2526</v>
      </c>
      <c r="G2956" s="70" t="s">
        <v>35</v>
      </c>
      <c r="H2956" s="70" t="s">
        <v>23</v>
      </c>
      <c r="I2956" s="70" t="s">
        <v>24</v>
      </c>
      <c r="J2956">
        <v>0.5</v>
      </c>
      <c r="K2956">
        <v>1E-3</v>
      </c>
      <c r="L2956">
        <v>1</v>
      </c>
      <c r="M2956">
        <v>0</v>
      </c>
      <c r="N2956">
        <v>0</v>
      </c>
      <c r="O2956">
        <v>1</v>
      </c>
      <c r="P2956" s="70" t="s">
        <v>188</v>
      </c>
      <c r="Q2956">
        <v>0</v>
      </c>
      <c r="R2956">
        <v>0</v>
      </c>
    </row>
    <row r="2957" spans="1:18" x14ac:dyDescent="0.25">
      <c r="A2957">
        <v>2962</v>
      </c>
      <c r="B2957" s="31" t="s">
        <v>9818</v>
      </c>
      <c r="C2957" s="70" t="s">
        <v>5415</v>
      </c>
      <c r="D2957" s="70" t="s">
        <v>881</v>
      </c>
      <c r="E2957" s="70" t="s">
        <v>2380</v>
      </c>
      <c r="F2957" s="70" t="s">
        <v>2381</v>
      </c>
      <c r="G2957" s="70" t="s">
        <v>35</v>
      </c>
      <c r="H2957" s="70" t="s">
        <v>23</v>
      </c>
      <c r="I2957" s="70" t="s">
        <v>24</v>
      </c>
      <c r="J2957">
        <v>0.5</v>
      </c>
      <c r="K2957">
        <v>1E-3</v>
      </c>
      <c r="L2957">
        <v>1</v>
      </c>
      <c r="M2957">
        <v>0</v>
      </c>
      <c r="N2957">
        <v>0</v>
      </c>
      <c r="O2957">
        <v>1</v>
      </c>
      <c r="P2957" s="70" t="s">
        <v>188</v>
      </c>
      <c r="Q2957">
        <v>0</v>
      </c>
      <c r="R2957">
        <v>0</v>
      </c>
    </row>
    <row r="2958" spans="1:18" x14ac:dyDescent="0.25">
      <c r="A2958">
        <v>2963</v>
      </c>
      <c r="B2958" s="31" t="s">
        <v>9819</v>
      </c>
      <c r="C2958" s="70" t="s">
        <v>1876</v>
      </c>
      <c r="D2958" s="70" t="s">
        <v>881</v>
      </c>
      <c r="E2958" s="70" t="s">
        <v>2450</v>
      </c>
      <c r="F2958" s="70" t="s">
        <v>2451</v>
      </c>
      <c r="G2958" s="70" t="s">
        <v>35</v>
      </c>
      <c r="H2958" s="70" t="s">
        <v>23</v>
      </c>
      <c r="I2958" s="70" t="s">
        <v>24</v>
      </c>
      <c r="J2958">
        <v>0.5</v>
      </c>
      <c r="K2958">
        <v>1E-3</v>
      </c>
      <c r="L2958">
        <v>1</v>
      </c>
      <c r="M2958">
        <v>0</v>
      </c>
      <c r="N2958">
        <v>0</v>
      </c>
      <c r="O2958">
        <v>1</v>
      </c>
      <c r="P2958" s="70" t="s">
        <v>188</v>
      </c>
      <c r="Q2958">
        <v>0</v>
      </c>
      <c r="R2958">
        <v>0</v>
      </c>
    </row>
    <row r="2959" spans="1:18" x14ac:dyDescent="0.25">
      <c r="A2959">
        <v>2964</v>
      </c>
      <c r="B2959" s="31" t="s">
        <v>9820</v>
      </c>
      <c r="C2959" s="70" t="s">
        <v>5416</v>
      </c>
      <c r="D2959" s="70" t="s">
        <v>28</v>
      </c>
      <c r="E2959" s="70" t="s">
        <v>2445</v>
      </c>
      <c r="F2959" s="70" t="s">
        <v>2446</v>
      </c>
      <c r="G2959" s="70" t="s">
        <v>35</v>
      </c>
      <c r="H2959" s="70" t="s">
        <v>23</v>
      </c>
      <c r="I2959" s="70" t="s">
        <v>24</v>
      </c>
      <c r="J2959">
        <v>0.5</v>
      </c>
      <c r="K2959">
        <v>0</v>
      </c>
      <c r="L2959">
        <v>1</v>
      </c>
      <c r="M2959">
        <v>0</v>
      </c>
      <c r="N2959">
        <v>0</v>
      </c>
      <c r="O2959">
        <v>0</v>
      </c>
      <c r="P2959" s="70" t="s">
        <v>25</v>
      </c>
      <c r="Q2959">
        <v>0</v>
      </c>
      <c r="R2959">
        <v>0</v>
      </c>
    </row>
    <row r="2960" spans="1:18" x14ac:dyDescent="0.25">
      <c r="A2960">
        <v>2965</v>
      </c>
      <c r="B2960" s="31" t="s">
        <v>9821</v>
      </c>
      <c r="C2960" s="70" t="s">
        <v>3022</v>
      </c>
      <c r="D2960" s="70" t="s">
        <v>28</v>
      </c>
      <c r="E2960" s="70" t="s">
        <v>2445</v>
      </c>
      <c r="F2960" s="70" t="s">
        <v>2446</v>
      </c>
      <c r="G2960" s="70" t="s">
        <v>35</v>
      </c>
      <c r="H2960" s="70" t="s">
        <v>23</v>
      </c>
      <c r="I2960" s="70" t="s">
        <v>24</v>
      </c>
      <c r="J2960">
        <v>0.5</v>
      </c>
      <c r="K2960">
        <v>0</v>
      </c>
      <c r="L2960">
        <v>1</v>
      </c>
      <c r="M2960">
        <v>0</v>
      </c>
      <c r="N2960">
        <v>0</v>
      </c>
      <c r="O2960">
        <v>1</v>
      </c>
      <c r="P2960" s="70" t="s">
        <v>25</v>
      </c>
      <c r="Q2960">
        <v>0</v>
      </c>
      <c r="R2960">
        <v>0</v>
      </c>
    </row>
    <row r="2961" spans="1:18" x14ac:dyDescent="0.25">
      <c r="A2961">
        <v>2966</v>
      </c>
      <c r="B2961" s="31" t="s">
        <v>9822</v>
      </c>
      <c r="C2961" s="70" t="s">
        <v>5417</v>
      </c>
      <c r="D2961" s="70" t="s">
        <v>31</v>
      </c>
      <c r="E2961" s="70" t="s">
        <v>4112</v>
      </c>
      <c r="F2961" s="70" t="s">
        <v>2556</v>
      </c>
      <c r="G2961" s="70" t="s">
        <v>4048</v>
      </c>
      <c r="H2961" s="70" t="s">
        <v>23</v>
      </c>
      <c r="I2961" s="70" t="s">
        <v>24</v>
      </c>
      <c r="J2961">
        <v>1</v>
      </c>
      <c r="K2961">
        <v>1E-3</v>
      </c>
      <c r="L2961">
        <v>1</v>
      </c>
      <c r="M2961">
        <v>0</v>
      </c>
      <c r="N2961">
        <v>0</v>
      </c>
      <c r="O2961">
        <v>0</v>
      </c>
      <c r="P2961" s="70" t="s">
        <v>32</v>
      </c>
      <c r="Q2961">
        <v>0</v>
      </c>
      <c r="R2961">
        <v>0</v>
      </c>
    </row>
    <row r="2962" spans="1:18" x14ac:dyDescent="0.25">
      <c r="A2962">
        <v>2967</v>
      </c>
      <c r="B2962" s="31" t="s">
        <v>9823</v>
      </c>
      <c r="C2962" s="70" t="s">
        <v>5418</v>
      </c>
      <c r="D2962" s="70" t="s">
        <v>166</v>
      </c>
      <c r="E2962" s="70" t="s">
        <v>4255</v>
      </c>
      <c r="F2962" s="70" t="s">
        <v>4341</v>
      </c>
      <c r="G2962" s="70" t="s">
        <v>35</v>
      </c>
      <c r="H2962" s="70" t="s">
        <v>23</v>
      </c>
      <c r="I2962" s="70" t="s">
        <v>24</v>
      </c>
      <c r="J2962">
        <v>0.25</v>
      </c>
      <c r="K2962">
        <v>0</v>
      </c>
      <c r="L2962">
        <v>1</v>
      </c>
      <c r="M2962">
        <v>0</v>
      </c>
      <c r="N2962">
        <v>0</v>
      </c>
      <c r="O2962">
        <v>0</v>
      </c>
      <c r="P2962" s="70" t="s">
        <v>188</v>
      </c>
      <c r="Q2962">
        <v>0</v>
      </c>
      <c r="R2962">
        <v>0</v>
      </c>
    </row>
    <row r="2963" spans="1:18" x14ac:dyDescent="0.25">
      <c r="A2963">
        <v>2968</v>
      </c>
      <c r="B2963" s="31" t="s">
        <v>9824</v>
      </c>
      <c r="C2963" s="70" t="s">
        <v>5419</v>
      </c>
      <c r="D2963" s="70" t="s">
        <v>166</v>
      </c>
      <c r="E2963" s="70" t="s">
        <v>572</v>
      </c>
      <c r="F2963" s="70" t="s">
        <v>661</v>
      </c>
      <c r="G2963" s="70" t="s">
        <v>35</v>
      </c>
      <c r="H2963" s="70" t="s">
        <v>23</v>
      </c>
      <c r="I2963" s="70" t="s">
        <v>24</v>
      </c>
      <c r="J2963">
        <v>0.40500000000000003</v>
      </c>
      <c r="K2963">
        <v>0</v>
      </c>
      <c r="L2963">
        <v>1</v>
      </c>
      <c r="M2963">
        <v>0</v>
      </c>
      <c r="N2963">
        <v>0</v>
      </c>
      <c r="O2963">
        <v>1</v>
      </c>
      <c r="P2963" s="70" t="s">
        <v>188</v>
      </c>
      <c r="Q2963">
        <v>0</v>
      </c>
      <c r="R2963">
        <v>0</v>
      </c>
    </row>
    <row r="2964" spans="1:18" x14ac:dyDescent="0.25">
      <c r="A2964">
        <v>2969</v>
      </c>
      <c r="B2964" s="31" t="s">
        <v>9825</v>
      </c>
      <c r="C2964" s="70" t="s">
        <v>1877</v>
      </c>
      <c r="D2964" s="70" t="s">
        <v>57</v>
      </c>
      <c r="E2964" s="70" t="s">
        <v>4200</v>
      </c>
      <c r="F2964" s="70" t="s">
        <v>4201</v>
      </c>
      <c r="G2964" s="70" t="s">
        <v>1878</v>
      </c>
      <c r="H2964" s="70" t="s">
        <v>23</v>
      </c>
      <c r="I2964" s="70" t="s">
        <v>24</v>
      </c>
      <c r="J2964">
        <v>2.5000000000000001E-2</v>
      </c>
      <c r="K2964">
        <v>0</v>
      </c>
      <c r="L2964">
        <v>1</v>
      </c>
      <c r="M2964">
        <v>0</v>
      </c>
      <c r="N2964">
        <v>0</v>
      </c>
      <c r="O2964">
        <v>1</v>
      </c>
      <c r="P2964" s="70" t="s">
        <v>553</v>
      </c>
      <c r="Q2964">
        <v>0</v>
      </c>
      <c r="R2964">
        <v>0</v>
      </c>
    </row>
    <row r="2965" spans="1:18" x14ac:dyDescent="0.25">
      <c r="A2965">
        <v>2970</v>
      </c>
      <c r="B2965" s="31" t="s">
        <v>9826</v>
      </c>
      <c r="C2965" s="70" t="s">
        <v>1879</v>
      </c>
      <c r="D2965" s="70" t="s">
        <v>57</v>
      </c>
      <c r="E2965" s="70" t="s">
        <v>4200</v>
      </c>
      <c r="F2965" s="70" t="s">
        <v>4201</v>
      </c>
      <c r="G2965" s="70" t="s">
        <v>1878</v>
      </c>
      <c r="H2965" s="70" t="s">
        <v>23</v>
      </c>
      <c r="I2965" s="70" t="s">
        <v>24</v>
      </c>
      <c r="J2965">
        <v>2.5000000000000001E-2</v>
      </c>
      <c r="K2965">
        <v>0</v>
      </c>
      <c r="L2965">
        <v>1</v>
      </c>
      <c r="M2965">
        <v>0</v>
      </c>
      <c r="N2965">
        <v>0</v>
      </c>
      <c r="O2965">
        <v>1</v>
      </c>
      <c r="P2965" s="70" t="s">
        <v>553</v>
      </c>
      <c r="Q2965">
        <v>0</v>
      </c>
      <c r="R2965">
        <v>0</v>
      </c>
    </row>
    <row r="2966" spans="1:18" x14ac:dyDescent="0.25">
      <c r="A2966">
        <v>2971</v>
      </c>
      <c r="B2966" s="31" t="s">
        <v>9827</v>
      </c>
      <c r="C2966" s="70" t="s">
        <v>1880</v>
      </c>
      <c r="D2966" s="70" t="s">
        <v>57</v>
      </c>
      <c r="E2966" s="70" t="s">
        <v>4200</v>
      </c>
      <c r="F2966" s="70" t="s">
        <v>4201</v>
      </c>
      <c r="G2966" s="70" t="s">
        <v>1881</v>
      </c>
      <c r="H2966" s="70" t="s">
        <v>23</v>
      </c>
      <c r="I2966" s="70" t="s">
        <v>24</v>
      </c>
      <c r="J2966">
        <v>3.2000000000000001E-2</v>
      </c>
      <c r="K2966">
        <v>0</v>
      </c>
      <c r="L2966">
        <v>1</v>
      </c>
      <c r="M2966">
        <v>0</v>
      </c>
      <c r="N2966">
        <v>0</v>
      </c>
      <c r="O2966">
        <v>1</v>
      </c>
      <c r="P2966" s="70" t="s">
        <v>553</v>
      </c>
      <c r="Q2966">
        <v>0</v>
      </c>
      <c r="R2966">
        <v>0</v>
      </c>
    </row>
    <row r="2967" spans="1:18" x14ac:dyDescent="0.25">
      <c r="A2967">
        <v>2972</v>
      </c>
      <c r="B2967" s="31" t="s">
        <v>9828</v>
      </c>
      <c r="C2967" s="70" t="s">
        <v>5420</v>
      </c>
      <c r="D2967" s="70" t="s">
        <v>166</v>
      </c>
      <c r="E2967" s="70" t="s">
        <v>572</v>
      </c>
      <c r="F2967" s="70" t="s">
        <v>4684</v>
      </c>
      <c r="G2967" s="70" t="s">
        <v>35</v>
      </c>
      <c r="H2967" s="70" t="s">
        <v>23</v>
      </c>
      <c r="I2967" s="70" t="s">
        <v>24</v>
      </c>
      <c r="J2967">
        <v>0.25</v>
      </c>
      <c r="K2967">
        <v>1E-3</v>
      </c>
      <c r="L2967">
        <v>1</v>
      </c>
      <c r="M2967">
        <v>0</v>
      </c>
      <c r="N2967">
        <v>0</v>
      </c>
      <c r="O2967">
        <v>0</v>
      </c>
      <c r="P2967" s="70" t="s">
        <v>188</v>
      </c>
      <c r="Q2967">
        <v>0</v>
      </c>
      <c r="R2967">
        <v>0</v>
      </c>
    </row>
    <row r="2968" spans="1:18" x14ac:dyDescent="0.25">
      <c r="A2968">
        <v>2973</v>
      </c>
      <c r="B2968" s="31" t="s">
        <v>9829</v>
      </c>
      <c r="C2968" s="70" t="s">
        <v>1882</v>
      </c>
      <c r="D2968" s="70" t="s">
        <v>166</v>
      </c>
      <c r="E2968" s="70" t="s">
        <v>4547</v>
      </c>
      <c r="F2968" s="70" t="s">
        <v>5421</v>
      </c>
      <c r="G2968" s="70" t="s">
        <v>58</v>
      </c>
      <c r="H2968" s="70" t="s">
        <v>222</v>
      </c>
      <c r="I2968" s="70" t="s">
        <v>24</v>
      </c>
      <c r="J2968">
        <v>0.06</v>
      </c>
      <c r="K2968">
        <v>1E-3</v>
      </c>
      <c r="L2968">
        <v>24</v>
      </c>
      <c r="M2968">
        <v>0</v>
      </c>
      <c r="N2968">
        <v>0</v>
      </c>
      <c r="O2968">
        <v>1</v>
      </c>
      <c r="P2968" s="70" t="s">
        <v>91</v>
      </c>
      <c r="Q2968">
        <v>0</v>
      </c>
      <c r="R2968">
        <v>0</v>
      </c>
    </row>
    <row r="2969" spans="1:18" x14ac:dyDescent="0.25">
      <c r="A2969">
        <v>2974</v>
      </c>
      <c r="B2969" s="31" t="s">
        <v>9830</v>
      </c>
      <c r="C2969" s="70" t="s">
        <v>1883</v>
      </c>
      <c r="D2969" s="70" t="s">
        <v>166</v>
      </c>
      <c r="E2969" s="70" t="s">
        <v>4547</v>
      </c>
      <c r="F2969" s="70" t="s">
        <v>5421</v>
      </c>
      <c r="G2969" s="70" t="s">
        <v>58</v>
      </c>
      <c r="H2969" s="70" t="s">
        <v>222</v>
      </c>
      <c r="I2969" s="70" t="s">
        <v>24</v>
      </c>
      <c r="J2969">
        <v>0.06</v>
      </c>
      <c r="K2969">
        <v>1E-3</v>
      </c>
      <c r="L2969">
        <v>24</v>
      </c>
      <c r="M2969">
        <v>0</v>
      </c>
      <c r="N2969">
        <v>0</v>
      </c>
      <c r="O2969">
        <v>1</v>
      </c>
      <c r="P2969" s="70" t="s">
        <v>91</v>
      </c>
      <c r="Q2969">
        <v>0</v>
      </c>
      <c r="R2969">
        <v>0</v>
      </c>
    </row>
    <row r="2970" spans="1:18" x14ac:dyDescent="0.25">
      <c r="A2970">
        <v>2975</v>
      </c>
      <c r="B2970" s="31" t="s">
        <v>9831</v>
      </c>
      <c r="C2970" s="70" t="s">
        <v>1884</v>
      </c>
      <c r="D2970" s="70" t="s">
        <v>166</v>
      </c>
      <c r="E2970" s="70" t="s">
        <v>4547</v>
      </c>
      <c r="F2970" s="70" t="s">
        <v>5421</v>
      </c>
      <c r="G2970" s="70" t="s">
        <v>58</v>
      </c>
      <c r="H2970" s="70" t="s">
        <v>222</v>
      </c>
      <c r="I2970" s="70" t="s">
        <v>24</v>
      </c>
      <c r="J2970">
        <v>0.06</v>
      </c>
      <c r="K2970">
        <v>1E-3</v>
      </c>
      <c r="L2970">
        <v>24</v>
      </c>
      <c r="M2970">
        <v>0</v>
      </c>
      <c r="N2970">
        <v>0</v>
      </c>
      <c r="O2970">
        <v>1</v>
      </c>
      <c r="P2970" s="70" t="s">
        <v>91</v>
      </c>
      <c r="Q2970">
        <v>0</v>
      </c>
      <c r="R2970">
        <v>0</v>
      </c>
    </row>
    <row r="2971" spans="1:18" x14ac:dyDescent="0.25">
      <c r="A2971">
        <v>2976</v>
      </c>
      <c r="B2971" s="31" t="s">
        <v>9832</v>
      </c>
      <c r="C2971" s="70" t="s">
        <v>1885</v>
      </c>
      <c r="D2971" s="70" t="s">
        <v>166</v>
      </c>
      <c r="E2971" s="70" t="s">
        <v>4547</v>
      </c>
      <c r="F2971" s="70" t="s">
        <v>5421</v>
      </c>
      <c r="G2971" s="70" t="s">
        <v>58</v>
      </c>
      <c r="H2971" s="70" t="s">
        <v>222</v>
      </c>
      <c r="I2971" s="70" t="s">
        <v>24</v>
      </c>
      <c r="J2971">
        <v>0.06</v>
      </c>
      <c r="K2971">
        <v>1E-3</v>
      </c>
      <c r="L2971">
        <v>24</v>
      </c>
      <c r="M2971">
        <v>0</v>
      </c>
      <c r="N2971">
        <v>0</v>
      </c>
      <c r="O2971">
        <v>1</v>
      </c>
      <c r="P2971" s="70" t="s">
        <v>91</v>
      </c>
      <c r="Q2971">
        <v>0</v>
      </c>
      <c r="R2971">
        <v>0</v>
      </c>
    </row>
    <row r="2972" spans="1:18" x14ac:dyDescent="0.25">
      <c r="A2972">
        <v>2977</v>
      </c>
      <c r="B2972" s="31" t="s">
        <v>9833</v>
      </c>
      <c r="C2972" s="70" t="s">
        <v>3890</v>
      </c>
      <c r="D2972" s="70" t="s">
        <v>881</v>
      </c>
      <c r="E2972" s="70" t="s">
        <v>2538</v>
      </c>
      <c r="F2972" s="70" t="s">
        <v>2539</v>
      </c>
      <c r="G2972" s="70" t="s">
        <v>1886</v>
      </c>
      <c r="H2972" s="70" t="s">
        <v>145</v>
      </c>
      <c r="I2972" s="70" t="s">
        <v>24</v>
      </c>
      <c r="J2972">
        <v>0.75</v>
      </c>
      <c r="K2972">
        <v>1E-3</v>
      </c>
      <c r="L2972">
        <v>6</v>
      </c>
      <c r="M2972">
        <v>0</v>
      </c>
      <c r="N2972">
        <v>0</v>
      </c>
      <c r="O2972">
        <v>1</v>
      </c>
      <c r="P2972" s="70" t="s">
        <v>336</v>
      </c>
      <c r="Q2972">
        <v>0</v>
      </c>
      <c r="R2972">
        <v>0</v>
      </c>
    </row>
    <row r="2973" spans="1:18" x14ac:dyDescent="0.25">
      <c r="A2973">
        <v>2978</v>
      </c>
      <c r="B2973" s="31" t="s">
        <v>9834</v>
      </c>
      <c r="C2973" s="70" t="s">
        <v>2809</v>
      </c>
      <c r="D2973" s="70" t="s">
        <v>881</v>
      </c>
      <c r="E2973" s="70" t="s">
        <v>2538</v>
      </c>
      <c r="F2973" s="70" t="s">
        <v>2539</v>
      </c>
      <c r="G2973" s="70" t="s">
        <v>1886</v>
      </c>
      <c r="H2973" s="70" t="s">
        <v>59</v>
      </c>
      <c r="I2973" s="70" t="s">
        <v>24</v>
      </c>
      <c r="J2973">
        <v>0.5</v>
      </c>
      <c r="K2973">
        <v>1E-3</v>
      </c>
      <c r="L2973">
        <v>12</v>
      </c>
      <c r="M2973">
        <v>0</v>
      </c>
      <c r="N2973">
        <v>0</v>
      </c>
      <c r="O2973">
        <v>1</v>
      </c>
      <c r="P2973" s="70" t="s">
        <v>336</v>
      </c>
      <c r="Q2973">
        <v>0</v>
      </c>
      <c r="R2973">
        <v>0</v>
      </c>
    </row>
    <row r="2974" spans="1:18" x14ac:dyDescent="0.25">
      <c r="A2974">
        <v>2979</v>
      </c>
      <c r="B2974" s="31" t="s">
        <v>9835</v>
      </c>
      <c r="C2974" s="70" t="s">
        <v>1887</v>
      </c>
      <c r="D2974" s="70" t="s">
        <v>881</v>
      </c>
      <c r="E2974" s="70" t="s">
        <v>2538</v>
      </c>
      <c r="F2974" s="70" t="s">
        <v>2539</v>
      </c>
      <c r="G2974" s="70" t="s">
        <v>1886</v>
      </c>
      <c r="H2974" s="70" t="s">
        <v>145</v>
      </c>
      <c r="I2974" s="70" t="s">
        <v>24</v>
      </c>
      <c r="J2974">
        <v>0.5</v>
      </c>
      <c r="K2974">
        <v>1E-3</v>
      </c>
      <c r="L2974">
        <v>6</v>
      </c>
      <c r="M2974">
        <v>0</v>
      </c>
      <c r="N2974">
        <v>0</v>
      </c>
      <c r="O2974">
        <v>1</v>
      </c>
      <c r="P2974" s="70" t="s">
        <v>336</v>
      </c>
      <c r="Q2974">
        <v>0</v>
      </c>
      <c r="R2974">
        <v>0</v>
      </c>
    </row>
    <row r="2975" spans="1:18" x14ac:dyDescent="0.25">
      <c r="A2975">
        <v>2980</v>
      </c>
      <c r="B2975" s="31" t="s">
        <v>9836</v>
      </c>
      <c r="C2975" s="70" t="s">
        <v>1888</v>
      </c>
      <c r="D2975" s="70" t="s">
        <v>39</v>
      </c>
      <c r="E2975" s="70" t="s">
        <v>2456</v>
      </c>
      <c r="F2975" s="70" t="s">
        <v>4157</v>
      </c>
      <c r="G2975" s="70" t="s">
        <v>1889</v>
      </c>
      <c r="H2975" s="70" t="s">
        <v>59</v>
      </c>
      <c r="I2975" s="70" t="s">
        <v>24</v>
      </c>
      <c r="J2975">
        <v>0.75</v>
      </c>
      <c r="K2975">
        <v>2E-3</v>
      </c>
      <c r="L2975">
        <v>12</v>
      </c>
      <c r="M2975">
        <v>0</v>
      </c>
      <c r="N2975">
        <v>0</v>
      </c>
      <c r="O2975">
        <v>1</v>
      </c>
      <c r="P2975" s="70" t="s">
        <v>336</v>
      </c>
      <c r="Q2975">
        <v>0</v>
      </c>
      <c r="R2975">
        <v>0</v>
      </c>
    </row>
    <row r="2976" spans="1:18" x14ac:dyDescent="0.25">
      <c r="A2976">
        <v>2981</v>
      </c>
      <c r="B2976" s="31" t="s">
        <v>9837</v>
      </c>
      <c r="C2976" s="70" t="s">
        <v>5422</v>
      </c>
      <c r="D2976" s="70" t="s">
        <v>39</v>
      </c>
      <c r="E2976" s="70" t="s">
        <v>2386</v>
      </c>
      <c r="F2976" s="70" t="s">
        <v>2387</v>
      </c>
      <c r="G2976" s="70" t="s">
        <v>1889</v>
      </c>
      <c r="H2976" s="70" t="s">
        <v>59</v>
      </c>
      <c r="I2976" s="70" t="s">
        <v>24</v>
      </c>
      <c r="J2976">
        <v>0.75</v>
      </c>
      <c r="K2976">
        <v>2E-3</v>
      </c>
      <c r="L2976">
        <v>12</v>
      </c>
      <c r="M2976">
        <v>0</v>
      </c>
      <c r="N2976">
        <v>0</v>
      </c>
      <c r="O2976">
        <v>1</v>
      </c>
      <c r="P2976" s="70" t="s">
        <v>336</v>
      </c>
      <c r="Q2976">
        <v>0</v>
      </c>
      <c r="R2976">
        <v>0</v>
      </c>
    </row>
    <row r="2977" spans="1:18" x14ac:dyDescent="0.25">
      <c r="A2977">
        <v>2982</v>
      </c>
      <c r="B2977" s="31" t="s">
        <v>9838</v>
      </c>
      <c r="C2977" s="70" t="s">
        <v>5423</v>
      </c>
      <c r="D2977" s="70" t="s">
        <v>39</v>
      </c>
      <c r="E2977" s="70" t="s">
        <v>2386</v>
      </c>
      <c r="F2977" s="70" t="s">
        <v>2387</v>
      </c>
      <c r="G2977" s="70" t="s">
        <v>1889</v>
      </c>
      <c r="H2977" s="70" t="s">
        <v>59</v>
      </c>
      <c r="I2977" s="70" t="s">
        <v>24</v>
      </c>
      <c r="J2977">
        <v>0.75</v>
      </c>
      <c r="K2977">
        <v>2E-3</v>
      </c>
      <c r="L2977">
        <v>12</v>
      </c>
      <c r="M2977">
        <v>0</v>
      </c>
      <c r="N2977">
        <v>0</v>
      </c>
      <c r="O2977">
        <v>1</v>
      </c>
      <c r="P2977" s="70" t="s">
        <v>336</v>
      </c>
      <c r="Q2977">
        <v>0</v>
      </c>
      <c r="R2977">
        <v>0</v>
      </c>
    </row>
    <row r="2978" spans="1:18" x14ac:dyDescent="0.25">
      <c r="A2978">
        <v>2983</v>
      </c>
      <c r="B2978" s="31" t="s">
        <v>9839</v>
      </c>
      <c r="C2978" s="70" t="s">
        <v>1890</v>
      </c>
      <c r="D2978" s="70" t="s">
        <v>39</v>
      </c>
      <c r="E2978" s="70" t="s">
        <v>2456</v>
      </c>
      <c r="F2978" s="70" t="s">
        <v>4157</v>
      </c>
      <c r="G2978" s="70" t="s">
        <v>1889</v>
      </c>
      <c r="H2978" s="70" t="s">
        <v>59</v>
      </c>
      <c r="I2978" s="70" t="s">
        <v>24</v>
      </c>
      <c r="J2978">
        <v>0.75</v>
      </c>
      <c r="K2978">
        <v>1.9840000000000001E-3</v>
      </c>
      <c r="L2978">
        <v>12</v>
      </c>
      <c r="M2978">
        <v>0</v>
      </c>
      <c r="N2978">
        <v>0</v>
      </c>
      <c r="O2978">
        <v>1</v>
      </c>
      <c r="P2978" s="70" t="s">
        <v>336</v>
      </c>
      <c r="Q2978">
        <v>0</v>
      </c>
      <c r="R2978">
        <v>0</v>
      </c>
    </row>
    <row r="2979" spans="1:18" x14ac:dyDescent="0.25">
      <c r="A2979">
        <v>2984</v>
      </c>
      <c r="B2979" s="31" t="s">
        <v>9840</v>
      </c>
      <c r="C2979" s="70" t="s">
        <v>5424</v>
      </c>
      <c r="D2979" s="70" t="s">
        <v>39</v>
      </c>
      <c r="E2979" s="70" t="s">
        <v>2386</v>
      </c>
      <c r="F2979" s="70" t="s">
        <v>2387</v>
      </c>
      <c r="G2979" s="70" t="s">
        <v>1889</v>
      </c>
      <c r="H2979" s="70" t="s">
        <v>145</v>
      </c>
      <c r="I2979" s="70" t="s">
        <v>24</v>
      </c>
      <c r="J2979">
        <v>0.75</v>
      </c>
      <c r="K2979">
        <v>2E-3</v>
      </c>
      <c r="L2979">
        <v>6</v>
      </c>
      <c r="M2979">
        <v>0</v>
      </c>
      <c r="N2979">
        <v>0</v>
      </c>
      <c r="O2979">
        <v>1</v>
      </c>
      <c r="P2979" s="70" t="s">
        <v>336</v>
      </c>
      <c r="Q2979">
        <v>0</v>
      </c>
      <c r="R2979">
        <v>0</v>
      </c>
    </row>
    <row r="2980" spans="1:18" x14ac:dyDescent="0.25">
      <c r="A2980">
        <v>2985</v>
      </c>
      <c r="B2980" s="31" t="s">
        <v>9841</v>
      </c>
      <c r="C2980" s="70" t="s">
        <v>1891</v>
      </c>
      <c r="D2980" s="70" t="s">
        <v>39</v>
      </c>
      <c r="E2980" s="70" t="s">
        <v>2456</v>
      </c>
      <c r="F2980" s="70" t="s">
        <v>4157</v>
      </c>
      <c r="G2980" s="70" t="s">
        <v>1889</v>
      </c>
      <c r="H2980" s="70" t="s">
        <v>145</v>
      </c>
      <c r="I2980" s="70" t="s">
        <v>24</v>
      </c>
      <c r="J2980">
        <v>0.75</v>
      </c>
      <c r="K2980">
        <v>2E-3</v>
      </c>
      <c r="L2980">
        <v>6</v>
      </c>
      <c r="M2980">
        <v>0</v>
      </c>
      <c r="N2980">
        <v>0</v>
      </c>
      <c r="O2980">
        <v>1</v>
      </c>
      <c r="P2980" s="70" t="s">
        <v>336</v>
      </c>
      <c r="Q2980">
        <v>0</v>
      </c>
      <c r="R2980">
        <v>0</v>
      </c>
    </row>
    <row r="2981" spans="1:18" x14ac:dyDescent="0.25">
      <c r="A2981">
        <v>2986</v>
      </c>
      <c r="B2981" s="31" t="s">
        <v>9842</v>
      </c>
      <c r="C2981" s="70" t="s">
        <v>3239</v>
      </c>
      <c r="D2981" s="70" t="s">
        <v>39</v>
      </c>
      <c r="E2981" s="70" t="s">
        <v>2386</v>
      </c>
      <c r="F2981" s="70" t="s">
        <v>2387</v>
      </c>
      <c r="G2981" s="70" t="s">
        <v>1889</v>
      </c>
      <c r="H2981" s="70" t="s">
        <v>145</v>
      </c>
      <c r="I2981" s="70" t="s">
        <v>24</v>
      </c>
      <c r="J2981">
        <v>0.75</v>
      </c>
      <c r="K2981">
        <v>2E-3</v>
      </c>
      <c r="L2981">
        <v>6</v>
      </c>
      <c r="M2981">
        <v>0</v>
      </c>
      <c r="N2981">
        <v>0</v>
      </c>
      <c r="O2981">
        <v>1</v>
      </c>
      <c r="P2981" s="70" t="s">
        <v>336</v>
      </c>
      <c r="Q2981">
        <v>0</v>
      </c>
      <c r="R2981">
        <v>0</v>
      </c>
    </row>
    <row r="2982" spans="1:18" x14ac:dyDescent="0.25">
      <c r="A2982">
        <v>2987</v>
      </c>
      <c r="B2982" s="31" t="s">
        <v>9843</v>
      </c>
      <c r="C2982" s="70" t="s">
        <v>5425</v>
      </c>
      <c r="D2982" s="70" t="s">
        <v>166</v>
      </c>
      <c r="E2982" s="70" t="s">
        <v>4422</v>
      </c>
      <c r="F2982" s="70" t="s">
        <v>4534</v>
      </c>
      <c r="G2982" s="70" t="s">
        <v>5426</v>
      </c>
      <c r="H2982" s="70" t="s">
        <v>1612</v>
      </c>
      <c r="I2982" s="70" t="s">
        <v>24</v>
      </c>
      <c r="J2982">
        <v>0.12</v>
      </c>
      <c r="K2982">
        <v>0</v>
      </c>
      <c r="L2982">
        <v>25</v>
      </c>
      <c r="M2982">
        <v>0</v>
      </c>
      <c r="N2982">
        <v>0</v>
      </c>
      <c r="O2982">
        <v>1</v>
      </c>
      <c r="P2982" s="70" t="s">
        <v>336</v>
      </c>
      <c r="Q2982">
        <v>0</v>
      </c>
      <c r="R2982">
        <v>0</v>
      </c>
    </row>
    <row r="2983" spans="1:18" x14ac:dyDescent="0.25">
      <c r="A2983">
        <v>2988</v>
      </c>
      <c r="B2983" s="31" t="s">
        <v>9844</v>
      </c>
      <c r="C2983" s="70" t="s">
        <v>5427</v>
      </c>
      <c r="D2983" s="70" t="s">
        <v>166</v>
      </c>
      <c r="E2983" s="70" t="s">
        <v>4422</v>
      </c>
      <c r="F2983" s="70" t="s">
        <v>4534</v>
      </c>
      <c r="G2983" s="70"/>
      <c r="H2983" s="70" t="s">
        <v>1612</v>
      </c>
      <c r="I2983" s="70" t="s">
        <v>24</v>
      </c>
      <c r="J2983">
        <v>0.12</v>
      </c>
      <c r="K2983">
        <v>0</v>
      </c>
      <c r="L2983">
        <v>25</v>
      </c>
      <c r="M2983">
        <v>0</v>
      </c>
      <c r="N2983">
        <v>0</v>
      </c>
      <c r="O2983">
        <v>1</v>
      </c>
      <c r="P2983" s="70" t="s">
        <v>336</v>
      </c>
      <c r="Q2983">
        <v>0</v>
      </c>
      <c r="R2983">
        <v>0</v>
      </c>
    </row>
    <row r="2984" spans="1:18" x14ac:dyDescent="0.25">
      <c r="A2984">
        <v>2989</v>
      </c>
      <c r="B2984" s="31" t="s">
        <v>9845</v>
      </c>
      <c r="C2984" s="70" t="s">
        <v>5428</v>
      </c>
      <c r="D2984" s="70" t="s">
        <v>166</v>
      </c>
      <c r="E2984" s="70" t="s">
        <v>4422</v>
      </c>
      <c r="F2984" s="70" t="s">
        <v>4534</v>
      </c>
      <c r="G2984" s="70" t="s">
        <v>5426</v>
      </c>
      <c r="H2984" s="70" t="s">
        <v>1612</v>
      </c>
      <c r="I2984" s="70" t="s">
        <v>24</v>
      </c>
      <c r="J2984">
        <v>0.115</v>
      </c>
      <c r="K2984">
        <v>2.31E-4</v>
      </c>
      <c r="L2984">
        <v>25</v>
      </c>
      <c r="M2984">
        <v>0</v>
      </c>
      <c r="N2984">
        <v>0</v>
      </c>
      <c r="O2984">
        <v>1</v>
      </c>
      <c r="P2984" s="70" t="s">
        <v>336</v>
      </c>
      <c r="Q2984">
        <v>0</v>
      </c>
      <c r="R2984">
        <v>0</v>
      </c>
    </row>
    <row r="2985" spans="1:18" x14ac:dyDescent="0.25">
      <c r="A2985">
        <v>2990</v>
      </c>
      <c r="B2985" s="31" t="s">
        <v>9846</v>
      </c>
      <c r="C2985" s="70" t="s">
        <v>5429</v>
      </c>
      <c r="D2985" s="70" t="s">
        <v>39</v>
      </c>
      <c r="E2985" s="70" t="s">
        <v>2386</v>
      </c>
      <c r="F2985" s="70" t="s">
        <v>4064</v>
      </c>
      <c r="G2985" s="70" t="s">
        <v>5430</v>
      </c>
      <c r="H2985" s="70" t="s">
        <v>103</v>
      </c>
      <c r="I2985" s="70" t="s">
        <v>24</v>
      </c>
      <c r="J2985">
        <v>0.75</v>
      </c>
      <c r="K2985">
        <v>1E-3</v>
      </c>
      <c r="L2985">
        <v>12</v>
      </c>
      <c r="M2985">
        <v>0</v>
      </c>
      <c r="N2985">
        <v>0</v>
      </c>
      <c r="O2985">
        <v>1</v>
      </c>
      <c r="P2985" s="70" t="s">
        <v>336</v>
      </c>
      <c r="Q2985">
        <v>0</v>
      </c>
      <c r="R2985">
        <v>0</v>
      </c>
    </row>
    <row r="2986" spans="1:18" x14ac:dyDescent="0.25">
      <c r="A2986">
        <v>2991</v>
      </c>
      <c r="B2986" s="31" t="s">
        <v>9847</v>
      </c>
      <c r="C2986" s="70" t="s">
        <v>5431</v>
      </c>
      <c r="D2986" s="70" t="s">
        <v>39</v>
      </c>
      <c r="E2986" s="70" t="s">
        <v>2386</v>
      </c>
      <c r="F2986" s="70" t="s">
        <v>2387</v>
      </c>
      <c r="G2986" s="70" t="s">
        <v>5430</v>
      </c>
      <c r="H2986" s="70" t="s">
        <v>103</v>
      </c>
      <c r="I2986" s="70" t="s">
        <v>24</v>
      </c>
      <c r="J2986">
        <v>0.75</v>
      </c>
      <c r="K2986">
        <v>1E-3</v>
      </c>
      <c r="L2986">
        <v>12</v>
      </c>
      <c r="M2986">
        <v>0</v>
      </c>
      <c r="N2986">
        <v>0</v>
      </c>
      <c r="O2986">
        <v>1</v>
      </c>
      <c r="P2986" s="70" t="s">
        <v>336</v>
      </c>
      <c r="Q2986">
        <v>0</v>
      </c>
      <c r="R2986">
        <v>0</v>
      </c>
    </row>
    <row r="2987" spans="1:18" x14ac:dyDescent="0.25">
      <c r="A2987">
        <v>2992</v>
      </c>
      <c r="B2987" s="31" t="s">
        <v>9848</v>
      </c>
      <c r="C2987" s="70" t="s">
        <v>1892</v>
      </c>
      <c r="D2987" s="70" t="s">
        <v>39</v>
      </c>
      <c r="E2987" s="70" t="s">
        <v>2386</v>
      </c>
      <c r="F2987" s="70" t="s">
        <v>2387</v>
      </c>
      <c r="G2987" s="70" t="s">
        <v>5430</v>
      </c>
      <c r="H2987" s="70" t="s">
        <v>59</v>
      </c>
      <c r="I2987" s="70" t="s">
        <v>24</v>
      </c>
      <c r="J2987">
        <v>0.75</v>
      </c>
      <c r="K2987">
        <v>1.421E-3</v>
      </c>
      <c r="L2987">
        <v>12</v>
      </c>
      <c r="M2987">
        <v>0</v>
      </c>
      <c r="N2987">
        <v>0</v>
      </c>
      <c r="O2987">
        <v>1</v>
      </c>
      <c r="P2987" s="70" t="s">
        <v>336</v>
      </c>
      <c r="Q2987">
        <v>0</v>
      </c>
      <c r="R2987">
        <v>0</v>
      </c>
    </row>
    <row r="2988" spans="1:18" x14ac:dyDescent="0.25">
      <c r="A2988">
        <v>2993</v>
      </c>
      <c r="B2988" s="31" t="s">
        <v>9849</v>
      </c>
      <c r="C2988" s="70" t="s">
        <v>1893</v>
      </c>
      <c r="D2988" s="70" t="s">
        <v>166</v>
      </c>
      <c r="E2988" s="70" t="s">
        <v>4125</v>
      </c>
      <c r="F2988" s="70" t="s">
        <v>4749</v>
      </c>
      <c r="G2988" s="70" t="s">
        <v>5432</v>
      </c>
      <c r="H2988" s="70" t="s">
        <v>59</v>
      </c>
      <c r="I2988" s="70" t="s">
        <v>24</v>
      </c>
      <c r="J2988">
        <v>0.2</v>
      </c>
      <c r="K2988">
        <v>0</v>
      </c>
      <c r="L2988">
        <v>12</v>
      </c>
      <c r="M2988">
        <v>0</v>
      </c>
      <c r="N2988">
        <v>0</v>
      </c>
      <c r="O2988">
        <v>1</v>
      </c>
      <c r="P2988" s="70" t="s">
        <v>336</v>
      </c>
      <c r="Q2988">
        <v>0</v>
      </c>
      <c r="R2988">
        <v>0</v>
      </c>
    </row>
    <row r="2989" spans="1:18" x14ac:dyDescent="0.25">
      <c r="A2989">
        <v>2994</v>
      </c>
      <c r="B2989" s="31" t="s">
        <v>9850</v>
      </c>
      <c r="C2989" s="70" t="s">
        <v>5433</v>
      </c>
      <c r="D2989" s="70" t="s">
        <v>39</v>
      </c>
      <c r="E2989" s="70" t="s">
        <v>2386</v>
      </c>
      <c r="F2989" s="70" t="s">
        <v>4064</v>
      </c>
      <c r="G2989" s="70" t="s">
        <v>1894</v>
      </c>
      <c r="H2989" s="70" t="s">
        <v>40</v>
      </c>
      <c r="I2989" s="70" t="s">
        <v>24</v>
      </c>
      <c r="J2989">
        <v>0.75</v>
      </c>
      <c r="K2989">
        <v>1E-3</v>
      </c>
      <c r="L2989">
        <v>6</v>
      </c>
      <c r="M2989">
        <v>0</v>
      </c>
      <c r="N2989">
        <v>0</v>
      </c>
      <c r="O2989">
        <v>1</v>
      </c>
      <c r="P2989" s="70" t="s">
        <v>336</v>
      </c>
      <c r="Q2989">
        <v>0</v>
      </c>
      <c r="R2989">
        <v>0</v>
      </c>
    </row>
    <row r="2990" spans="1:18" x14ac:dyDescent="0.25">
      <c r="A2990">
        <v>2995</v>
      </c>
      <c r="B2990" s="31" t="s">
        <v>9851</v>
      </c>
      <c r="C2990" s="70" t="s">
        <v>5434</v>
      </c>
      <c r="D2990" s="70" t="s">
        <v>39</v>
      </c>
      <c r="E2990" s="70" t="s">
        <v>2386</v>
      </c>
      <c r="F2990" s="70" t="s">
        <v>2387</v>
      </c>
      <c r="G2990" s="70" t="s">
        <v>1894</v>
      </c>
      <c r="H2990" s="70" t="s">
        <v>40</v>
      </c>
      <c r="I2990" s="70" t="s">
        <v>24</v>
      </c>
      <c r="J2990">
        <v>0.75</v>
      </c>
      <c r="K2990">
        <v>2E-3</v>
      </c>
      <c r="L2990">
        <v>6</v>
      </c>
      <c r="M2990">
        <v>0</v>
      </c>
      <c r="N2990">
        <v>0</v>
      </c>
      <c r="O2990">
        <v>1</v>
      </c>
      <c r="P2990" s="70" t="s">
        <v>336</v>
      </c>
      <c r="Q2990">
        <v>0</v>
      </c>
      <c r="R2990">
        <v>0</v>
      </c>
    </row>
    <row r="2991" spans="1:18" x14ac:dyDescent="0.25">
      <c r="A2991">
        <v>2996</v>
      </c>
      <c r="B2991" s="31" t="s">
        <v>9852</v>
      </c>
      <c r="C2991" s="70" t="s">
        <v>1895</v>
      </c>
      <c r="D2991" s="70" t="s">
        <v>39</v>
      </c>
      <c r="E2991" s="70" t="s">
        <v>2386</v>
      </c>
      <c r="F2991" s="70" t="s">
        <v>2387</v>
      </c>
      <c r="G2991" s="70" t="s">
        <v>5435</v>
      </c>
      <c r="H2991" s="70" t="s">
        <v>145</v>
      </c>
      <c r="I2991" s="70" t="s">
        <v>24</v>
      </c>
      <c r="J2991">
        <v>0.75</v>
      </c>
      <c r="K2991">
        <v>1.421E-3</v>
      </c>
      <c r="L2991">
        <v>6</v>
      </c>
      <c r="M2991">
        <v>0</v>
      </c>
      <c r="N2991">
        <v>0</v>
      </c>
      <c r="O2991">
        <v>1</v>
      </c>
      <c r="P2991" s="70" t="s">
        <v>336</v>
      </c>
      <c r="Q2991">
        <v>0</v>
      </c>
      <c r="R2991">
        <v>0</v>
      </c>
    </row>
    <row r="2992" spans="1:18" x14ac:dyDescent="0.25">
      <c r="A2992">
        <v>2997</v>
      </c>
      <c r="B2992" s="31" t="s">
        <v>9853</v>
      </c>
      <c r="C2992" s="70" t="s">
        <v>1896</v>
      </c>
      <c r="D2992" s="70" t="s">
        <v>881</v>
      </c>
      <c r="E2992" s="70" t="s">
        <v>4392</v>
      </c>
      <c r="F2992" s="70" t="s">
        <v>5409</v>
      </c>
      <c r="G2992" s="70" t="s">
        <v>1897</v>
      </c>
      <c r="H2992" s="70" t="s">
        <v>103</v>
      </c>
      <c r="I2992" s="70" t="s">
        <v>24</v>
      </c>
      <c r="J2992">
        <v>1</v>
      </c>
      <c r="K2992">
        <v>1E-3</v>
      </c>
      <c r="L2992">
        <v>12</v>
      </c>
      <c r="M2992">
        <v>0</v>
      </c>
      <c r="N2992">
        <v>0</v>
      </c>
      <c r="O2992">
        <v>1</v>
      </c>
      <c r="P2992" s="70" t="s">
        <v>336</v>
      </c>
      <c r="Q2992">
        <v>0</v>
      </c>
      <c r="R2992">
        <v>0</v>
      </c>
    </row>
    <row r="2993" spans="1:18" x14ac:dyDescent="0.25">
      <c r="A2993">
        <v>2998</v>
      </c>
      <c r="B2993" s="31" t="s">
        <v>9854</v>
      </c>
      <c r="C2993" s="70" t="s">
        <v>1898</v>
      </c>
      <c r="D2993" s="70" t="s">
        <v>21</v>
      </c>
      <c r="E2993" s="70" t="s">
        <v>2266</v>
      </c>
      <c r="F2993" s="70" t="s">
        <v>121</v>
      </c>
      <c r="G2993" s="70" t="s">
        <v>5436</v>
      </c>
      <c r="H2993" s="70" t="s">
        <v>23</v>
      </c>
      <c r="I2993" s="70" t="s">
        <v>24</v>
      </c>
      <c r="J2993">
        <v>0.15</v>
      </c>
      <c r="K2993">
        <v>0</v>
      </c>
      <c r="L2993">
        <v>1</v>
      </c>
      <c r="M2993">
        <v>0</v>
      </c>
      <c r="N2993">
        <v>0</v>
      </c>
      <c r="O2993">
        <v>1</v>
      </c>
      <c r="P2993" s="70" t="s">
        <v>25</v>
      </c>
      <c r="Q2993">
        <v>0</v>
      </c>
      <c r="R2993">
        <v>0</v>
      </c>
    </row>
    <row r="2994" spans="1:18" x14ac:dyDescent="0.25">
      <c r="A2994">
        <v>2999</v>
      </c>
      <c r="B2994" s="31" t="s">
        <v>9855</v>
      </c>
      <c r="C2994" s="70" t="s">
        <v>1899</v>
      </c>
      <c r="D2994" s="70" t="s">
        <v>39</v>
      </c>
      <c r="E2994" s="70" t="s">
        <v>2481</v>
      </c>
      <c r="F2994" s="70" t="s">
        <v>2356</v>
      </c>
      <c r="G2994" s="70" t="s">
        <v>5364</v>
      </c>
      <c r="H2994" s="70" t="s">
        <v>90</v>
      </c>
      <c r="I2994" s="70" t="s">
        <v>24</v>
      </c>
      <c r="J2994">
        <v>0.3</v>
      </c>
      <c r="K2994">
        <v>2.7999999999999998E-4</v>
      </c>
      <c r="L2994">
        <v>24</v>
      </c>
      <c r="M2994">
        <v>0</v>
      </c>
      <c r="N2994">
        <v>0</v>
      </c>
      <c r="O2994">
        <v>1</v>
      </c>
      <c r="P2994" s="70" t="s">
        <v>336</v>
      </c>
      <c r="Q2994">
        <v>0</v>
      </c>
      <c r="R2994">
        <v>0</v>
      </c>
    </row>
    <row r="2995" spans="1:18" x14ac:dyDescent="0.25">
      <c r="A2995">
        <v>3000</v>
      </c>
      <c r="B2995" s="31" t="s">
        <v>9856</v>
      </c>
      <c r="C2995" s="70" t="s">
        <v>5437</v>
      </c>
      <c r="D2995" s="70" t="s">
        <v>39</v>
      </c>
      <c r="E2995" s="70" t="s">
        <v>2481</v>
      </c>
      <c r="F2995" s="70" t="s">
        <v>2356</v>
      </c>
      <c r="G2995" s="70" t="s">
        <v>5364</v>
      </c>
      <c r="H2995" s="70" t="s">
        <v>222</v>
      </c>
      <c r="I2995" s="70" t="s">
        <v>24</v>
      </c>
      <c r="J2995">
        <v>2.6</v>
      </c>
      <c r="K2995">
        <v>0</v>
      </c>
      <c r="L2995">
        <v>24</v>
      </c>
      <c r="M2995">
        <v>0</v>
      </c>
      <c r="N2995">
        <v>0</v>
      </c>
      <c r="O2995">
        <v>1</v>
      </c>
      <c r="P2995" s="70" t="s">
        <v>336</v>
      </c>
      <c r="Q2995">
        <v>0</v>
      </c>
      <c r="R2995">
        <v>0</v>
      </c>
    </row>
    <row r="2996" spans="1:18" x14ac:dyDescent="0.25">
      <c r="A2996">
        <v>3001</v>
      </c>
      <c r="B2996" s="31" t="s">
        <v>9857</v>
      </c>
      <c r="C2996" s="70" t="s">
        <v>5438</v>
      </c>
      <c r="D2996" s="70" t="s">
        <v>39</v>
      </c>
      <c r="E2996" s="70" t="s">
        <v>2481</v>
      </c>
      <c r="F2996" s="70" t="s">
        <v>2356</v>
      </c>
      <c r="G2996" s="70" t="s">
        <v>5364</v>
      </c>
      <c r="H2996" s="70" t="s">
        <v>222</v>
      </c>
      <c r="I2996" s="70" t="s">
        <v>24</v>
      </c>
      <c r="J2996">
        <v>0.23300000000000001</v>
      </c>
      <c r="K2996">
        <v>0</v>
      </c>
      <c r="L2996">
        <v>24</v>
      </c>
      <c r="M2996">
        <v>0</v>
      </c>
      <c r="N2996">
        <v>0</v>
      </c>
      <c r="O2996">
        <v>1</v>
      </c>
      <c r="P2996" s="70" t="s">
        <v>336</v>
      </c>
      <c r="Q2996">
        <v>0</v>
      </c>
      <c r="R2996">
        <v>0</v>
      </c>
    </row>
    <row r="2997" spans="1:18" x14ac:dyDescent="0.25">
      <c r="A2997">
        <v>3002</v>
      </c>
      <c r="B2997" s="31" t="s">
        <v>9858</v>
      </c>
      <c r="C2997" s="70" t="s">
        <v>5439</v>
      </c>
      <c r="D2997" s="70" t="s">
        <v>39</v>
      </c>
      <c r="E2997" s="70" t="s">
        <v>2481</v>
      </c>
      <c r="F2997" s="70" t="s">
        <v>2356</v>
      </c>
      <c r="G2997" s="70" t="s">
        <v>1900</v>
      </c>
      <c r="H2997" s="70" t="s">
        <v>222</v>
      </c>
      <c r="I2997" s="70" t="s">
        <v>24</v>
      </c>
      <c r="J2997">
        <v>0.52</v>
      </c>
      <c r="K2997">
        <v>0</v>
      </c>
      <c r="L2997">
        <v>24</v>
      </c>
      <c r="M2997">
        <v>0</v>
      </c>
      <c r="N2997">
        <v>0</v>
      </c>
      <c r="O2997">
        <v>1</v>
      </c>
      <c r="P2997" s="70" t="s">
        <v>336</v>
      </c>
      <c r="Q2997">
        <v>0</v>
      </c>
      <c r="R2997">
        <v>0</v>
      </c>
    </row>
    <row r="2998" spans="1:18" x14ac:dyDescent="0.25">
      <c r="A2998">
        <v>3003</v>
      </c>
      <c r="B2998" s="31" t="s">
        <v>9859</v>
      </c>
      <c r="C2998" s="70" t="s">
        <v>5440</v>
      </c>
      <c r="D2998" s="70" t="s">
        <v>39</v>
      </c>
      <c r="E2998" s="70" t="s">
        <v>2481</v>
      </c>
      <c r="F2998" s="70" t="s">
        <v>2356</v>
      </c>
      <c r="G2998" s="70" t="s">
        <v>1900</v>
      </c>
      <c r="H2998" s="70" t="s">
        <v>222</v>
      </c>
      <c r="I2998" s="70" t="s">
        <v>24</v>
      </c>
      <c r="J2998">
        <v>0.52</v>
      </c>
      <c r="K2998">
        <v>0</v>
      </c>
      <c r="L2998">
        <v>24</v>
      </c>
      <c r="M2998">
        <v>0</v>
      </c>
      <c r="N2998">
        <v>0</v>
      </c>
      <c r="O2998">
        <v>1</v>
      </c>
      <c r="P2998" s="70" t="s">
        <v>336</v>
      </c>
      <c r="Q2998">
        <v>0</v>
      </c>
      <c r="R2998">
        <v>0</v>
      </c>
    </row>
    <row r="2999" spans="1:18" x14ac:dyDescent="0.25">
      <c r="A2999">
        <v>3004</v>
      </c>
      <c r="B2999" s="31" t="s">
        <v>9860</v>
      </c>
      <c r="C2999" s="70" t="s">
        <v>5441</v>
      </c>
      <c r="D2999" s="70" t="s">
        <v>39</v>
      </c>
      <c r="E2999" s="70" t="s">
        <v>2481</v>
      </c>
      <c r="F2999" s="70" t="s">
        <v>2356</v>
      </c>
      <c r="G2999" s="70" t="s">
        <v>1900</v>
      </c>
      <c r="H2999" s="70" t="s">
        <v>222</v>
      </c>
      <c r="I2999" s="70" t="s">
        <v>24</v>
      </c>
      <c r="J2999">
        <v>0.33</v>
      </c>
      <c r="K2999">
        <v>0</v>
      </c>
      <c r="L2999">
        <v>24</v>
      </c>
      <c r="M2999">
        <v>0</v>
      </c>
      <c r="N2999">
        <v>0</v>
      </c>
      <c r="O2999">
        <v>1</v>
      </c>
      <c r="P2999" s="70" t="s">
        <v>336</v>
      </c>
      <c r="Q2999">
        <v>0</v>
      </c>
      <c r="R2999">
        <v>0</v>
      </c>
    </row>
    <row r="3000" spans="1:18" x14ac:dyDescent="0.25">
      <c r="A3000">
        <v>3005</v>
      </c>
      <c r="B3000" s="31" t="s">
        <v>9861</v>
      </c>
      <c r="C3000" s="70" t="s">
        <v>5442</v>
      </c>
      <c r="D3000" s="70" t="s">
        <v>39</v>
      </c>
      <c r="E3000" s="70" t="s">
        <v>2481</v>
      </c>
      <c r="F3000" s="70" t="s">
        <v>2356</v>
      </c>
      <c r="G3000" s="70" t="s">
        <v>5364</v>
      </c>
      <c r="H3000" s="70" t="s">
        <v>222</v>
      </c>
      <c r="I3000" s="70" t="s">
        <v>24</v>
      </c>
      <c r="J3000">
        <v>0.23300000000000001</v>
      </c>
      <c r="K3000">
        <v>1E-3</v>
      </c>
      <c r="L3000">
        <v>24</v>
      </c>
      <c r="M3000">
        <v>0</v>
      </c>
      <c r="N3000">
        <v>0</v>
      </c>
      <c r="O3000">
        <v>1</v>
      </c>
      <c r="P3000" s="70" t="s">
        <v>336</v>
      </c>
      <c r="Q3000">
        <v>0</v>
      </c>
      <c r="R3000">
        <v>0</v>
      </c>
    </row>
    <row r="3001" spans="1:18" x14ac:dyDescent="0.25">
      <c r="A3001">
        <v>3006</v>
      </c>
      <c r="B3001" s="31" t="s">
        <v>9862</v>
      </c>
      <c r="C3001" s="70" t="s">
        <v>1901</v>
      </c>
      <c r="D3001" s="70" t="s">
        <v>39</v>
      </c>
      <c r="E3001" s="70" t="s">
        <v>2481</v>
      </c>
      <c r="F3001" s="70" t="s">
        <v>2356</v>
      </c>
      <c r="G3001" s="70" t="s">
        <v>5443</v>
      </c>
      <c r="H3001" s="70" t="s">
        <v>222</v>
      </c>
      <c r="I3001" s="70" t="s">
        <v>24</v>
      </c>
      <c r="J3001">
        <v>0.52</v>
      </c>
      <c r="K3001">
        <v>1E-3</v>
      </c>
      <c r="L3001">
        <v>24</v>
      </c>
      <c r="M3001">
        <v>0</v>
      </c>
      <c r="N3001">
        <v>0</v>
      </c>
      <c r="O3001">
        <v>1</v>
      </c>
      <c r="P3001" s="70" t="s">
        <v>336</v>
      </c>
      <c r="Q3001">
        <v>0</v>
      </c>
      <c r="R3001">
        <v>0</v>
      </c>
    </row>
    <row r="3002" spans="1:18" x14ac:dyDescent="0.25">
      <c r="A3002">
        <v>3007</v>
      </c>
      <c r="B3002" s="31" t="s">
        <v>9863</v>
      </c>
      <c r="C3002" s="70" t="s">
        <v>5444</v>
      </c>
      <c r="D3002" s="70" t="s">
        <v>166</v>
      </c>
      <c r="E3002" s="70" t="s">
        <v>4125</v>
      </c>
      <c r="F3002" s="70" t="s">
        <v>2484</v>
      </c>
      <c r="G3002" s="70" t="s">
        <v>5445</v>
      </c>
      <c r="H3002" s="70" t="s">
        <v>103</v>
      </c>
      <c r="I3002" s="70" t="s">
        <v>24</v>
      </c>
      <c r="J3002">
        <v>0.84</v>
      </c>
      <c r="K3002">
        <v>1.1999999999999999E-3</v>
      </c>
      <c r="L3002">
        <v>12</v>
      </c>
      <c r="M3002">
        <v>0</v>
      </c>
      <c r="N3002">
        <v>0</v>
      </c>
      <c r="O3002">
        <v>1</v>
      </c>
      <c r="P3002" s="70" t="s">
        <v>336</v>
      </c>
      <c r="Q3002">
        <v>0</v>
      </c>
      <c r="R3002">
        <v>0</v>
      </c>
    </row>
    <row r="3003" spans="1:18" x14ac:dyDescent="0.25">
      <c r="A3003">
        <v>3008</v>
      </c>
      <c r="B3003" s="31" t="s">
        <v>9864</v>
      </c>
      <c r="C3003" s="70" t="s">
        <v>5446</v>
      </c>
      <c r="D3003" s="70" t="s">
        <v>166</v>
      </c>
      <c r="E3003" s="70" t="s">
        <v>4125</v>
      </c>
      <c r="F3003" s="70" t="s">
        <v>2484</v>
      </c>
      <c r="G3003" s="70" t="s">
        <v>5445</v>
      </c>
      <c r="H3003" s="70" t="s">
        <v>90</v>
      </c>
      <c r="I3003" s="70" t="s">
        <v>24</v>
      </c>
      <c r="J3003">
        <v>0.45500000000000002</v>
      </c>
      <c r="K3003">
        <v>0</v>
      </c>
      <c r="L3003">
        <v>24</v>
      </c>
      <c r="M3003">
        <v>0</v>
      </c>
      <c r="N3003">
        <v>0</v>
      </c>
      <c r="O3003">
        <v>1</v>
      </c>
      <c r="P3003" s="70" t="s">
        <v>336</v>
      </c>
      <c r="Q3003">
        <v>0</v>
      </c>
      <c r="R3003">
        <v>0</v>
      </c>
    </row>
    <row r="3004" spans="1:18" x14ac:dyDescent="0.25">
      <c r="A3004">
        <v>3009</v>
      </c>
      <c r="B3004" s="31" t="s">
        <v>9865</v>
      </c>
      <c r="C3004" s="70" t="s">
        <v>5447</v>
      </c>
      <c r="D3004" s="70" t="s">
        <v>166</v>
      </c>
      <c r="E3004" s="70" t="s">
        <v>4125</v>
      </c>
      <c r="F3004" s="70" t="s">
        <v>2484</v>
      </c>
      <c r="G3004" s="70" t="s">
        <v>5445</v>
      </c>
      <c r="H3004" s="70" t="s">
        <v>90</v>
      </c>
      <c r="I3004" s="70" t="s">
        <v>24</v>
      </c>
      <c r="J3004">
        <v>0.45500000000000002</v>
      </c>
      <c r="K3004">
        <v>0</v>
      </c>
      <c r="L3004">
        <v>24</v>
      </c>
      <c r="M3004">
        <v>0</v>
      </c>
      <c r="N3004">
        <v>0</v>
      </c>
      <c r="O3004">
        <v>1</v>
      </c>
      <c r="P3004" s="70" t="s">
        <v>336</v>
      </c>
      <c r="Q3004">
        <v>0</v>
      </c>
      <c r="R3004">
        <v>0</v>
      </c>
    </row>
    <row r="3005" spans="1:18" x14ac:dyDescent="0.25">
      <c r="A3005">
        <v>3010</v>
      </c>
      <c r="B3005" s="31" t="s">
        <v>9866</v>
      </c>
      <c r="C3005" s="70" t="s">
        <v>2850</v>
      </c>
      <c r="D3005" s="70" t="s">
        <v>39</v>
      </c>
      <c r="E3005" s="70" t="s">
        <v>2386</v>
      </c>
      <c r="F3005" s="70" t="s">
        <v>2387</v>
      </c>
      <c r="G3005" s="70" t="s">
        <v>1902</v>
      </c>
      <c r="H3005" s="70" t="s">
        <v>59</v>
      </c>
      <c r="I3005" s="70" t="s">
        <v>24</v>
      </c>
      <c r="J3005">
        <v>0.75</v>
      </c>
      <c r="K3005">
        <v>1E-3</v>
      </c>
      <c r="L3005">
        <v>12</v>
      </c>
      <c r="M3005">
        <v>0</v>
      </c>
      <c r="N3005">
        <v>0</v>
      </c>
      <c r="O3005">
        <v>1</v>
      </c>
      <c r="P3005" s="70" t="s">
        <v>336</v>
      </c>
      <c r="Q3005">
        <v>0</v>
      </c>
      <c r="R3005">
        <v>0</v>
      </c>
    </row>
    <row r="3006" spans="1:18" x14ac:dyDescent="0.25">
      <c r="A3006">
        <v>3011</v>
      </c>
      <c r="B3006" s="31" t="s">
        <v>9867</v>
      </c>
      <c r="C3006" s="70" t="s">
        <v>1903</v>
      </c>
      <c r="D3006" s="70" t="s">
        <v>39</v>
      </c>
      <c r="E3006" s="70" t="s">
        <v>2386</v>
      </c>
      <c r="F3006" s="70" t="s">
        <v>2387</v>
      </c>
      <c r="G3006" s="70" t="s">
        <v>1902</v>
      </c>
      <c r="H3006" s="70" t="s">
        <v>59</v>
      </c>
      <c r="I3006" s="70" t="s">
        <v>24</v>
      </c>
      <c r="J3006">
        <v>0.75</v>
      </c>
      <c r="K3006">
        <v>1E-3</v>
      </c>
      <c r="L3006">
        <v>12</v>
      </c>
      <c r="M3006">
        <v>0</v>
      </c>
      <c r="N3006">
        <v>0</v>
      </c>
      <c r="O3006">
        <v>1</v>
      </c>
      <c r="P3006" s="70" t="s">
        <v>336</v>
      </c>
      <c r="Q3006">
        <v>0</v>
      </c>
      <c r="R3006">
        <v>0</v>
      </c>
    </row>
    <row r="3007" spans="1:18" x14ac:dyDescent="0.25">
      <c r="A3007">
        <v>3012</v>
      </c>
      <c r="B3007" s="31" t="s">
        <v>9868</v>
      </c>
      <c r="C3007" s="70" t="s">
        <v>1904</v>
      </c>
      <c r="D3007" s="70" t="s">
        <v>39</v>
      </c>
      <c r="E3007" s="70" t="s">
        <v>2386</v>
      </c>
      <c r="F3007" s="70" t="s">
        <v>2387</v>
      </c>
      <c r="G3007" s="70" t="s">
        <v>1902</v>
      </c>
      <c r="H3007" s="70" t="s">
        <v>59</v>
      </c>
      <c r="I3007" s="70" t="s">
        <v>24</v>
      </c>
      <c r="J3007">
        <v>0.75</v>
      </c>
      <c r="K3007">
        <v>1E-3</v>
      </c>
      <c r="L3007">
        <v>12</v>
      </c>
      <c r="M3007">
        <v>0</v>
      </c>
      <c r="N3007">
        <v>0</v>
      </c>
      <c r="O3007">
        <v>1</v>
      </c>
      <c r="P3007" s="70" t="s">
        <v>336</v>
      </c>
      <c r="Q3007">
        <v>0</v>
      </c>
      <c r="R3007">
        <v>0</v>
      </c>
    </row>
    <row r="3008" spans="1:18" x14ac:dyDescent="0.25">
      <c r="A3008">
        <v>3013</v>
      </c>
      <c r="B3008" s="31" t="s">
        <v>9869</v>
      </c>
      <c r="C3008" s="70" t="s">
        <v>1905</v>
      </c>
      <c r="D3008" s="70" t="s">
        <v>21</v>
      </c>
      <c r="E3008" s="70" t="s">
        <v>2432</v>
      </c>
      <c r="F3008" s="70" t="s">
        <v>67</v>
      </c>
      <c r="G3008" s="70" t="s">
        <v>5448</v>
      </c>
      <c r="H3008" s="70" t="s">
        <v>23</v>
      </c>
      <c r="I3008" s="70" t="s">
        <v>24</v>
      </c>
      <c r="J3008">
        <v>8.5999999999999993E-2</v>
      </c>
      <c r="K3008">
        <v>0</v>
      </c>
      <c r="L3008">
        <v>1</v>
      </c>
      <c r="M3008">
        <v>0</v>
      </c>
      <c r="N3008">
        <v>0</v>
      </c>
      <c r="O3008">
        <v>1</v>
      </c>
      <c r="P3008" s="70" t="s">
        <v>25</v>
      </c>
      <c r="Q3008">
        <v>0</v>
      </c>
      <c r="R3008">
        <v>0</v>
      </c>
    </row>
    <row r="3009" spans="1:18" x14ac:dyDescent="0.25">
      <c r="A3009">
        <v>3014</v>
      </c>
      <c r="B3009" s="31" t="s">
        <v>9870</v>
      </c>
      <c r="C3009" s="70" t="s">
        <v>1906</v>
      </c>
      <c r="D3009" s="70" t="s">
        <v>39</v>
      </c>
      <c r="E3009" s="70" t="s">
        <v>2386</v>
      </c>
      <c r="F3009" s="70" t="s">
        <v>4064</v>
      </c>
      <c r="G3009" s="70" t="s">
        <v>1907</v>
      </c>
      <c r="H3009" s="70" t="s">
        <v>145</v>
      </c>
      <c r="I3009" s="70" t="s">
        <v>24</v>
      </c>
      <c r="J3009">
        <v>0.75</v>
      </c>
      <c r="K3009">
        <v>1.421E-3</v>
      </c>
      <c r="L3009">
        <v>6</v>
      </c>
      <c r="M3009">
        <v>0</v>
      </c>
      <c r="N3009">
        <v>0</v>
      </c>
      <c r="O3009">
        <v>1</v>
      </c>
      <c r="P3009" s="70" t="s">
        <v>336</v>
      </c>
      <c r="Q3009">
        <v>0</v>
      </c>
      <c r="R3009">
        <v>0</v>
      </c>
    </row>
    <row r="3010" spans="1:18" x14ac:dyDescent="0.25">
      <c r="A3010">
        <v>3015</v>
      </c>
      <c r="B3010" s="31" t="s">
        <v>9871</v>
      </c>
      <c r="C3010" s="70" t="s">
        <v>1908</v>
      </c>
      <c r="D3010" s="70" t="s">
        <v>39</v>
      </c>
      <c r="E3010" s="70" t="s">
        <v>2386</v>
      </c>
      <c r="F3010" s="70" t="s">
        <v>2387</v>
      </c>
      <c r="G3010" s="70" t="s">
        <v>2388</v>
      </c>
      <c r="H3010" s="70" t="s">
        <v>145</v>
      </c>
      <c r="I3010" s="70" t="s">
        <v>24</v>
      </c>
      <c r="J3010">
        <v>1.2</v>
      </c>
      <c r="K3010">
        <v>1E-3</v>
      </c>
      <c r="L3010">
        <v>6</v>
      </c>
      <c r="M3010">
        <v>0</v>
      </c>
      <c r="N3010">
        <v>0</v>
      </c>
      <c r="O3010">
        <v>1</v>
      </c>
      <c r="P3010" s="70" t="s">
        <v>336</v>
      </c>
      <c r="Q3010">
        <v>0</v>
      </c>
      <c r="R3010">
        <v>0</v>
      </c>
    </row>
    <row r="3011" spans="1:18" x14ac:dyDescent="0.25">
      <c r="A3011">
        <v>3016</v>
      </c>
      <c r="B3011" s="31" t="s">
        <v>9872</v>
      </c>
      <c r="C3011" s="70" t="s">
        <v>5449</v>
      </c>
      <c r="D3011" s="70" t="s">
        <v>166</v>
      </c>
      <c r="E3011" s="70" t="s">
        <v>4125</v>
      </c>
      <c r="F3011" s="70" t="s">
        <v>2484</v>
      </c>
      <c r="G3011" s="70" t="s">
        <v>1909</v>
      </c>
      <c r="H3011" s="70" t="s">
        <v>59</v>
      </c>
      <c r="I3011" s="70" t="s">
        <v>24</v>
      </c>
      <c r="J3011">
        <v>0.56000000000000005</v>
      </c>
      <c r="K3011">
        <v>0</v>
      </c>
      <c r="L3011">
        <v>12</v>
      </c>
      <c r="M3011">
        <v>0</v>
      </c>
      <c r="N3011">
        <v>0</v>
      </c>
      <c r="O3011">
        <v>1</v>
      </c>
      <c r="P3011" s="70" t="s">
        <v>91</v>
      </c>
      <c r="Q3011">
        <v>0</v>
      </c>
      <c r="R3011">
        <v>0</v>
      </c>
    </row>
    <row r="3012" spans="1:18" x14ac:dyDescent="0.25">
      <c r="A3012">
        <v>3017</v>
      </c>
      <c r="B3012" s="31" t="s">
        <v>9873</v>
      </c>
      <c r="C3012" s="70" t="s">
        <v>1910</v>
      </c>
      <c r="D3012" s="70" t="s">
        <v>39</v>
      </c>
      <c r="E3012" s="70" t="s">
        <v>2386</v>
      </c>
      <c r="F3012" s="70" t="s">
        <v>4064</v>
      </c>
      <c r="G3012" s="70" t="s">
        <v>1911</v>
      </c>
      <c r="H3012" s="70" t="s">
        <v>59</v>
      </c>
      <c r="I3012" s="70" t="s">
        <v>24</v>
      </c>
      <c r="J3012">
        <v>0.75</v>
      </c>
      <c r="K3012">
        <v>1E-3</v>
      </c>
      <c r="L3012">
        <v>12</v>
      </c>
      <c r="M3012">
        <v>0</v>
      </c>
      <c r="N3012">
        <v>0</v>
      </c>
      <c r="O3012">
        <v>1</v>
      </c>
      <c r="P3012" s="70" t="s">
        <v>336</v>
      </c>
      <c r="Q3012">
        <v>0</v>
      </c>
      <c r="R3012">
        <v>0</v>
      </c>
    </row>
    <row r="3013" spans="1:18" x14ac:dyDescent="0.25">
      <c r="A3013">
        <v>3018</v>
      </c>
      <c r="B3013" s="31" t="s">
        <v>9874</v>
      </c>
      <c r="C3013" s="70" t="s">
        <v>1912</v>
      </c>
      <c r="D3013" s="70" t="s">
        <v>39</v>
      </c>
      <c r="E3013" s="70" t="s">
        <v>2386</v>
      </c>
      <c r="F3013" s="70" t="s">
        <v>5283</v>
      </c>
      <c r="G3013" s="70" t="s">
        <v>1911</v>
      </c>
      <c r="H3013" s="70" t="s">
        <v>59</v>
      </c>
      <c r="I3013" s="70" t="s">
        <v>24</v>
      </c>
      <c r="J3013">
        <v>0.75</v>
      </c>
      <c r="K3013">
        <v>1E-3</v>
      </c>
      <c r="L3013">
        <v>12</v>
      </c>
      <c r="M3013">
        <v>0</v>
      </c>
      <c r="N3013">
        <v>0</v>
      </c>
      <c r="O3013">
        <v>1</v>
      </c>
      <c r="P3013" s="70" t="s">
        <v>336</v>
      </c>
      <c r="Q3013">
        <v>0</v>
      </c>
      <c r="R3013">
        <v>0</v>
      </c>
    </row>
    <row r="3014" spans="1:18" x14ac:dyDescent="0.25">
      <c r="A3014">
        <v>3019</v>
      </c>
      <c r="B3014" s="31" t="s">
        <v>9875</v>
      </c>
      <c r="C3014" s="70" t="s">
        <v>1913</v>
      </c>
      <c r="D3014" s="70" t="s">
        <v>214</v>
      </c>
      <c r="E3014" s="70" t="s">
        <v>2491</v>
      </c>
      <c r="F3014" s="70" t="s">
        <v>4203</v>
      </c>
      <c r="G3014" s="70" t="s">
        <v>232</v>
      </c>
      <c r="H3014" s="70" t="s">
        <v>5450</v>
      </c>
      <c r="I3014" s="70" t="s">
        <v>24</v>
      </c>
      <c r="J3014">
        <v>1</v>
      </c>
      <c r="K3014">
        <v>1E-3</v>
      </c>
      <c r="L3014">
        <v>450</v>
      </c>
      <c r="M3014">
        <v>0</v>
      </c>
      <c r="N3014">
        <v>0</v>
      </c>
      <c r="O3014">
        <v>1</v>
      </c>
      <c r="P3014" s="70" t="s">
        <v>553</v>
      </c>
      <c r="Q3014">
        <v>0</v>
      </c>
      <c r="R3014">
        <v>0</v>
      </c>
    </row>
    <row r="3015" spans="1:18" x14ac:dyDescent="0.25">
      <c r="A3015">
        <v>3020</v>
      </c>
      <c r="B3015" s="31" t="s">
        <v>9876</v>
      </c>
      <c r="C3015" s="70" t="s">
        <v>1914</v>
      </c>
      <c r="D3015" s="70" t="s">
        <v>81</v>
      </c>
      <c r="E3015" s="70" t="s">
        <v>354</v>
      </c>
      <c r="F3015" s="70" t="s">
        <v>4105</v>
      </c>
      <c r="G3015" s="70" t="s">
        <v>1915</v>
      </c>
      <c r="H3015" s="70" t="s">
        <v>87</v>
      </c>
      <c r="I3015" s="70" t="s">
        <v>24</v>
      </c>
      <c r="J3015">
        <v>0.29499999999999998</v>
      </c>
      <c r="K3015">
        <v>3.2724999999999998E-3</v>
      </c>
      <c r="L3015">
        <v>20</v>
      </c>
      <c r="M3015">
        <v>0</v>
      </c>
      <c r="N3015">
        <v>0</v>
      </c>
      <c r="O3015">
        <v>1</v>
      </c>
      <c r="P3015" s="70" t="s">
        <v>38</v>
      </c>
      <c r="Q3015">
        <v>0</v>
      </c>
      <c r="R3015">
        <v>0</v>
      </c>
    </row>
    <row r="3016" spans="1:18" x14ac:dyDescent="0.25">
      <c r="A3016">
        <v>3021</v>
      </c>
      <c r="B3016" s="31" t="s">
        <v>9877</v>
      </c>
      <c r="C3016" s="70" t="s">
        <v>1916</v>
      </c>
      <c r="D3016" s="70" t="s">
        <v>81</v>
      </c>
      <c r="E3016" s="70" t="s">
        <v>354</v>
      </c>
      <c r="F3016" s="70" t="s">
        <v>4105</v>
      </c>
      <c r="G3016" s="70" t="s">
        <v>1915</v>
      </c>
      <c r="H3016" s="70" t="s">
        <v>87</v>
      </c>
      <c r="I3016" s="70" t="s">
        <v>24</v>
      </c>
      <c r="J3016">
        <v>0.29499999999999998</v>
      </c>
      <c r="K3016">
        <v>3.2724999999999998E-3</v>
      </c>
      <c r="L3016">
        <v>20</v>
      </c>
      <c r="M3016">
        <v>0</v>
      </c>
      <c r="N3016">
        <v>0</v>
      </c>
      <c r="O3016">
        <v>1</v>
      </c>
      <c r="P3016" s="70" t="s">
        <v>38</v>
      </c>
      <c r="Q3016">
        <v>0</v>
      </c>
      <c r="R3016">
        <v>0</v>
      </c>
    </row>
    <row r="3017" spans="1:18" x14ac:dyDescent="0.25">
      <c r="A3017">
        <v>3022</v>
      </c>
      <c r="B3017" s="31" t="s">
        <v>9878</v>
      </c>
      <c r="C3017" s="70" t="s">
        <v>5451</v>
      </c>
      <c r="D3017" s="70" t="s">
        <v>36</v>
      </c>
      <c r="E3017" s="70" t="s">
        <v>4052</v>
      </c>
      <c r="F3017" s="70" t="s">
        <v>37</v>
      </c>
      <c r="G3017" s="70" t="s">
        <v>4052</v>
      </c>
      <c r="H3017" s="70" t="s">
        <v>23</v>
      </c>
      <c r="I3017" s="70" t="s">
        <v>24</v>
      </c>
      <c r="J3017">
        <v>0.2</v>
      </c>
      <c r="K3017">
        <v>2E-3</v>
      </c>
      <c r="L3017">
        <v>1</v>
      </c>
      <c r="M3017">
        <v>0</v>
      </c>
      <c r="N3017">
        <v>0</v>
      </c>
      <c r="O3017">
        <v>1</v>
      </c>
      <c r="P3017" s="70" t="s">
        <v>38</v>
      </c>
      <c r="Q3017">
        <v>0</v>
      </c>
      <c r="R3017">
        <v>0</v>
      </c>
    </row>
    <row r="3018" spans="1:18" x14ac:dyDescent="0.25">
      <c r="A3018">
        <v>3023</v>
      </c>
      <c r="B3018" s="31" t="s">
        <v>9879</v>
      </c>
      <c r="C3018" s="70" t="s">
        <v>3023</v>
      </c>
      <c r="D3018" s="70" t="s">
        <v>39</v>
      </c>
      <c r="E3018" s="70" t="s">
        <v>1302</v>
      </c>
      <c r="F3018" s="70" t="s">
        <v>1303</v>
      </c>
      <c r="G3018" s="70" t="s">
        <v>5452</v>
      </c>
      <c r="H3018" s="70" t="s">
        <v>222</v>
      </c>
      <c r="I3018" s="70" t="s">
        <v>24</v>
      </c>
      <c r="J3018">
        <v>0.47299999999999998</v>
      </c>
      <c r="K3018">
        <v>0</v>
      </c>
      <c r="L3018">
        <v>24</v>
      </c>
      <c r="M3018">
        <v>0</v>
      </c>
      <c r="N3018">
        <v>0</v>
      </c>
      <c r="O3018">
        <v>1</v>
      </c>
      <c r="P3018" s="70" t="s">
        <v>336</v>
      </c>
      <c r="Q3018">
        <v>0</v>
      </c>
      <c r="R3018">
        <v>0</v>
      </c>
    </row>
    <row r="3019" spans="1:18" x14ac:dyDescent="0.25">
      <c r="A3019">
        <v>3024</v>
      </c>
      <c r="B3019" s="31" t="s">
        <v>9880</v>
      </c>
      <c r="C3019" s="70" t="s">
        <v>3024</v>
      </c>
      <c r="D3019" s="70" t="s">
        <v>39</v>
      </c>
      <c r="E3019" s="70" t="s">
        <v>1302</v>
      </c>
      <c r="F3019" s="70" t="s">
        <v>1303</v>
      </c>
      <c r="G3019" s="70" t="s">
        <v>5452</v>
      </c>
      <c r="H3019" s="70" t="s">
        <v>222</v>
      </c>
      <c r="I3019" s="70" t="s">
        <v>24</v>
      </c>
      <c r="J3019">
        <v>0.47299999999999998</v>
      </c>
      <c r="K3019">
        <v>0</v>
      </c>
      <c r="L3019">
        <v>24</v>
      </c>
      <c r="M3019">
        <v>0</v>
      </c>
      <c r="N3019">
        <v>0</v>
      </c>
      <c r="O3019">
        <v>1</v>
      </c>
      <c r="P3019" s="70" t="s">
        <v>336</v>
      </c>
      <c r="Q3019">
        <v>0</v>
      </c>
      <c r="R3019">
        <v>0</v>
      </c>
    </row>
    <row r="3020" spans="1:18" x14ac:dyDescent="0.25">
      <c r="A3020">
        <v>3025</v>
      </c>
      <c r="B3020" s="31" t="s">
        <v>9881</v>
      </c>
      <c r="C3020" s="70" t="s">
        <v>1917</v>
      </c>
      <c r="D3020" s="70" t="s">
        <v>39</v>
      </c>
      <c r="E3020" s="70" t="s">
        <v>1302</v>
      </c>
      <c r="F3020" s="70" t="s">
        <v>1303</v>
      </c>
      <c r="G3020" s="70" t="s">
        <v>5452</v>
      </c>
      <c r="H3020" s="70" t="s">
        <v>222</v>
      </c>
      <c r="I3020" s="70" t="s">
        <v>24</v>
      </c>
      <c r="J3020">
        <v>0.47299999999999998</v>
      </c>
      <c r="K3020">
        <v>0</v>
      </c>
      <c r="L3020">
        <v>24</v>
      </c>
      <c r="M3020">
        <v>0</v>
      </c>
      <c r="N3020">
        <v>0</v>
      </c>
      <c r="O3020">
        <v>1</v>
      </c>
      <c r="P3020" s="70" t="s">
        <v>336</v>
      </c>
      <c r="Q3020">
        <v>0</v>
      </c>
      <c r="R3020">
        <v>0</v>
      </c>
    </row>
    <row r="3021" spans="1:18" x14ac:dyDescent="0.25">
      <c r="A3021">
        <v>3026</v>
      </c>
      <c r="B3021" s="31" t="s">
        <v>9882</v>
      </c>
      <c r="C3021" s="70" t="s">
        <v>1918</v>
      </c>
      <c r="D3021" s="70" t="s">
        <v>39</v>
      </c>
      <c r="E3021" s="70" t="s">
        <v>1302</v>
      </c>
      <c r="F3021" s="70" t="s">
        <v>1303</v>
      </c>
      <c r="G3021" s="70" t="s">
        <v>5452</v>
      </c>
      <c r="H3021" s="70" t="s">
        <v>222</v>
      </c>
      <c r="I3021" s="70" t="s">
        <v>24</v>
      </c>
      <c r="J3021">
        <v>0.75</v>
      </c>
      <c r="K3021">
        <v>0</v>
      </c>
      <c r="L3021">
        <v>24</v>
      </c>
      <c r="M3021">
        <v>0</v>
      </c>
      <c r="N3021">
        <v>0</v>
      </c>
      <c r="O3021">
        <v>1</v>
      </c>
      <c r="P3021" s="70" t="s">
        <v>336</v>
      </c>
      <c r="Q3021">
        <v>0</v>
      </c>
      <c r="R3021">
        <v>0</v>
      </c>
    </row>
    <row r="3022" spans="1:18" x14ac:dyDescent="0.25">
      <c r="A3022">
        <v>3027</v>
      </c>
      <c r="B3022" s="31" t="s">
        <v>9883</v>
      </c>
      <c r="C3022" s="70" t="s">
        <v>1919</v>
      </c>
      <c r="D3022" s="70" t="s">
        <v>39</v>
      </c>
      <c r="E3022" s="70" t="s">
        <v>1302</v>
      </c>
      <c r="F3022" s="70" t="s">
        <v>1303</v>
      </c>
      <c r="G3022" s="70" t="s">
        <v>5452</v>
      </c>
      <c r="H3022" s="70" t="s">
        <v>222</v>
      </c>
      <c r="I3022" s="70" t="s">
        <v>24</v>
      </c>
      <c r="J3022">
        <v>0.47299999999999998</v>
      </c>
      <c r="K3022">
        <v>0</v>
      </c>
      <c r="L3022">
        <v>24</v>
      </c>
      <c r="M3022">
        <v>0</v>
      </c>
      <c r="N3022">
        <v>0</v>
      </c>
      <c r="O3022">
        <v>1</v>
      </c>
      <c r="P3022" s="70" t="s">
        <v>336</v>
      </c>
      <c r="Q3022">
        <v>0</v>
      </c>
      <c r="R3022">
        <v>0</v>
      </c>
    </row>
    <row r="3023" spans="1:18" x14ac:dyDescent="0.25">
      <c r="A3023">
        <v>3028</v>
      </c>
      <c r="B3023" s="31" t="s">
        <v>9884</v>
      </c>
      <c r="C3023" s="70" t="s">
        <v>3025</v>
      </c>
      <c r="D3023" s="70" t="s">
        <v>21</v>
      </c>
      <c r="E3023" s="70" t="s">
        <v>2432</v>
      </c>
      <c r="F3023" s="70" t="s">
        <v>2581</v>
      </c>
      <c r="G3023" s="70" t="s">
        <v>203</v>
      </c>
      <c r="H3023" s="70" t="s">
        <v>29</v>
      </c>
      <c r="I3023" s="70" t="s">
        <v>29</v>
      </c>
      <c r="J3023">
        <v>1</v>
      </c>
      <c r="K3023">
        <v>0</v>
      </c>
      <c r="L3023">
        <v>1</v>
      </c>
      <c r="M3023">
        <v>0</v>
      </c>
      <c r="N3023">
        <v>0</v>
      </c>
      <c r="O3023">
        <v>0</v>
      </c>
      <c r="P3023" s="70" t="s">
        <v>25</v>
      </c>
      <c r="Q3023">
        <v>0</v>
      </c>
      <c r="R3023">
        <v>0</v>
      </c>
    </row>
    <row r="3024" spans="1:18" x14ac:dyDescent="0.25">
      <c r="A3024">
        <v>3029</v>
      </c>
      <c r="B3024" s="31" t="s">
        <v>9885</v>
      </c>
      <c r="C3024" s="70" t="s">
        <v>5453</v>
      </c>
      <c r="D3024" s="70" t="s">
        <v>53</v>
      </c>
      <c r="E3024" s="70" t="s">
        <v>210</v>
      </c>
      <c r="F3024" s="70" t="s">
        <v>287</v>
      </c>
      <c r="G3024" s="70" t="s">
        <v>4052</v>
      </c>
      <c r="H3024" s="70" t="s">
        <v>23</v>
      </c>
      <c r="I3024" s="70" t="s">
        <v>24</v>
      </c>
      <c r="J3024">
        <v>0.02</v>
      </c>
      <c r="K3024">
        <v>1E-3</v>
      </c>
      <c r="L3024">
        <v>1</v>
      </c>
      <c r="M3024">
        <v>0</v>
      </c>
      <c r="N3024">
        <v>0</v>
      </c>
      <c r="O3024">
        <v>1</v>
      </c>
      <c r="P3024" s="70" t="s">
        <v>38</v>
      </c>
      <c r="Q3024">
        <v>0</v>
      </c>
      <c r="R3024">
        <v>0</v>
      </c>
    </row>
    <row r="3025" spans="1:18" x14ac:dyDescent="0.25">
      <c r="A3025">
        <v>3030</v>
      </c>
      <c r="B3025" s="31" t="s">
        <v>9886</v>
      </c>
      <c r="C3025" s="70" t="s">
        <v>5454</v>
      </c>
      <c r="D3025" s="70" t="s">
        <v>53</v>
      </c>
      <c r="E3025" s="70" t="s">
        <v>2434</v>
      </c>
      <c r="F3025" s="70" t="s">
        <v>2494</v>
      </c>
      <c r="G3025" s="70" t="s">
        <v>409</v>
      </c>
      <c r="H3025" s="70" t="s">
        <v>59</v>
      </c>
      <c r="I3025" s="70" t="s">
        <v>24</v>
      </c>
      <c r="J3025">
        <v>0.41299999999999998</v>
      </c>
      <c r="K3025">
        <v>0</v>
      </c>
      <c r="L3025">
        <v>12</v>
      </c>
      <c r="M3025">
        <v>0</v>
      </c>
      <c r="N3025">
        <v>0</v>
      </c>
      <c r="O3025">
        <v>1</v>
      </c>
      <c r="P3025" s="70" t="s">
        <v>38</v>
      </c>
      <c r="Q3025">
        <v>0</v>
      </c>
      <c r="R3025">
        <v>0</v>
      </c>
    </row>
    <row r="3026" spans="1:18" x14ac:dyDescent="0.25">
      <c r="A3026">
        <v>3031</v>
      </c>
      <c r="B3026" s="31" t="s">
        <v>9887</v>
      </c>
      <c r="C3026" s="70" t="s">
        <v>5455</v>
      </c>
      <c r="D3026" s="70" t="s">
        <v>57</v>
      </c>
      <c r="E3026" s="70" t="s">
        <v>2479</v>
      </c>
      <c r="F3026" s="70" t="s">
        <v>2480</v>
      </c>
      <c r="G3026" s="70" t="s">
        <v>5456</v>
      </c>
      <c r="H3026" s="70" t="s">
        <v>90</v>
      </c>
      <c r="I3026" s="70" t="s">
        <v>24</v>
      </c>
      <c r="J3026">
        <v>0.25</v>
      </c>
      <c r="K3026">
        <v>0</v>
      </c>
      <c r="L3026">
        <v>24</v>
      </c>
      <c r="M3026">
        <v>0</v>
      </c>
      <c r="N3026">
        <v>0</v>
      </c>
      <c r="O3026">
        <v>1</v>
      </c>
      <c r="P3026" s="70" t="s">
        <v>91</v>
      </c>
      <c r="Q3026">
        <v>0</v>
      </c>
      <c r="R3026">
        <v>0</v>
      </c>
    </row>
    <row r="3027" spans="1:18" x14ac:dyDescent="0.25">
      <c r="A3027">
        <v>3032</v>
      </c>
      <c r="B3027" s="31" t="s">
        <v>9888</v>
      </c>
      <c r="C3027" s="70" t="s">
        <v>1920</v>
      </c>
      <c r="D3027" s="70" t="s">
        <v>166</v>
      </c>
      <c r="E3027" s="70" t="s">
        <v>4422</v>
      </c>
      <c r="F3027" s="70" t="s">
        <v>2424</v>
      </c>
      <c r="G3027" s="70" t="s">
        <v>58</v>
      </c>
      <c r="H3027" s="70" t="s">
        <v>464</v>
      </c>
      <c r="I3027" s="70" t="s">
        <v>24</v>
      </c>
      <c r="J3027">
        <v>0.113</v>
      </c>
      <c r="K3027">
        <v>0</v>
      </c>
      <c r="L3027">
        <v>16</v>
      </c>
      <c r="M3027">
        <v>0</v>
      </c>
      <c r="N3027">
        <v>0</v>
      </c>
      <c r="O3027">
        <v>1</v>
      </c>
      <c r="P3027" s="70" t="s">
        <v>336</v>
      </c>
      <c r="Q3027">
        <v>0</v>
      </c>
      <c r="R3027">
        <v>0</v>
      </c>
    </row>
    <row r="3028" spans="1:18" x14ac:dyDescent="0.25">
      <c r="A3028">
        <v>3033</v>
      </c>
      <c r="B3028" s="31" t="s">
        <v>9889</v>
      </c>
      <c r="C3028" s="70" t="s">
        <v>1921</v>
      </c>
      <c r="D3028" s="70" t="s">
        <v>166</v>
      </c>
      <c r="E3028" s="70" t="s">
        <v>4125</v>
      </c>
      <c r="F3028" s="70" t="s">
        <v>2484</v>
      </c>
      <c r="G3028" s="70" t="s">
        <v>58</v>
      </c>
      <c r="H3028" s="70" t="s">
        <v>464</v>
      </c>
      <c r="I3028" s="70" t="s">
        <v>24</v>
      </c>
      <c r="J3028">
        <v>0.113</v>
      </c>
      <c r="K3028">
        <v>0</v>
      </c>
      <c r="L3028">
        <v>16</v>
      </c>
      <c r="M3028">
        <v>0</v>
      </c>
      <c r="N3028">
        <v>0</v>
      </c>
      <c r="O3028">
        <v>1</v>
      </c>
      <c r="P3028" s="70" t="s">
        <v>336</v>
      </c>
      <c r="Q3028">
        <v>0</v>
      </c>
      <c r="R3028">
        <v>0</v>
      </c>
    </row>
    <row r="3029" spans="1:18" x14ac:dyDescent="0.25">
      <c r="A3029">
        <v>3034</v>
      </c>
      <c r="B3029" s="31" t="s">
        <v>9890</v>
      </c>
      <c r="C3029" s="70" t="s">
        <v>5457</v>
      </c>
      <c r="D3029" s="70" t="s">
        <v>53</v>
      </c>
      <c r="E3029" s="70" t="s">
        <v>2434</v>
      </c>
      <c r="F3029" s="70" t="s">
        <v>5458</v>
      </c>
      <c r="G3029" s="70" t="s">
        <v>4052</v>
      </c>
      <c r="H3029" s="70" t="s">
        <v>498</v>
      </c>
      <c r="I3029" s="70" t="s">
        <v>24</v>
      </c>
      <c r="J3029">
        <v>5.0000000000000001E-3</v>
      </c>
      <c r="K3029">
        <v>0</v>
      </c>
      <c r="L3029">
        <v>300</v>
      </c>
      <c r="M3029">
        <v>0</v>
      </c>
      <c r="N3029">
        <v>0</v>
      </c>
      <c r="O3029">
        <v>1</v>
      </c>
      <c r="P3029" s="70" t="s">
        <v>38</v>
      </c>
      <c r="Q3029">
        <v>0</v>
      </c>
      <c r="R3029">
        <v>0</v>
      </c>
    </row>
    <row r="3030" spans="1:18" x14ac:dyDescent="0.25">
      <c r="A3030">
        <v>3035</v>
      </c>
      <c r="B3030" s="31" t="s">
        <v>9891</v>
      </c>
      <c r="C3030" s="70" t="s">
        <v>5459</v>
      </c>
      <c r="D3030" s="70" t="s">
        <v>28</v>
      </c>
      <c r="E3030" s="70" t="s">
        <v>2445</v>
      </c>
      <c r="F3030" s="70" t="s">
        <v>2446</v>
      </c>
      <c r="G3030" s="70" t="s">
        <v>345</v>
      </c>
      <c r="H3030" s="70" t="s">
        <v>23</v>
      </c>
      <c r="I3030" s="70" t="s">
        <v>24</v>
      </c>
      <c r="J3030">
        <v>0.25</v>
      </c>
      <c r="K3030">
        <v>0</v>
      </c>
      <c r="L3030">
        <v>1</v>
      </c>
      <c r="M3030">
        <v>0</v>
      </c>
      <c r="N3030">
        <v>0</v>
      </c>
      <c r="O3030">
        <v>0</v>
      </c>
      <c r="P3030" s="70" t="s">
        <v>4116</v>
      </c>
      <c r="Q3030">
        <v>0</v>
      </c>
      <c r="R3030">
        <v>0</v>
      </c>
    </row>
    <row r="3031" spans="1:18" x14ac:dyDescent="0.25">
      <c r="A3031">
        <v>3036</v>
      </c>
      <c r="B3031" s="31" t="s">
        <v>9892</v>
      </c>
      <c r="C3031" s="70" t="s">
        <v>5460</v>
      </c>
      <c r="D3031" s="70" t="s">
        <v>28</v>
      </c>
      <c r="E3031" s="70" t="s">
        <v>2445</v>
      </c>
      <c r="F3031" s="70" t="s">
        <v>2446</v>
      </c>
      <c r="G3031" s="70" t="s">
        <v>345</v>
      </c>
      <c r="H3031" s="70" t="s">
        <v>23</v>
      </c>
      <c r="I3031" s="70" t="s">
        <v>24</v>
      </c>
      <c r="J3031">
        <v>0.25</v>
      </c>
      <c r="K3031">
        <v>0</v>
      </c>
      <c r="L3031">
        <v>1</v>
      </c>
      <c r="M3031">
        <v>0</v>
      </c>
      <c r="N3031">
        <v>0</v>
      </c>
      <c r="O3031">
        <v>0</v>
      </c>
      <c r="P3031" s="70" t="s">
        <v>4116</v>
      </c>
      <c r="Q3031">
        <v>0</v>
      </c>
      <c r="R3031">
        <v>0</v>
      </c>
    </row>
    <row r="3032" spans="1:18" x14ac:dyDescent="0.25">
      <c r="A3032">
        <v>3037</v>
      </c>
      <c r="B3032" s="31" t="s">
        <v>9893</v>
      </c>
      <c r="C3032" s="70" t="s">
        <v>5461</v>
      </c>
      <c r="D3032" s="70" t="s">
        <v>28</v>
      </c>
      <c r="E3032" s="70" t="s">
        <v>2445</v>
      </c>
      <c r="F3032" s="70" t="s">
        <v>2446</v>
      </c>
      <c r="G3032" s="70" t="s">
        <v>345</v>
      </c>
      <c r="H3032" s="70" t="s">
        <v>23</v>
      </c>
      <c r="I3032" s="70" t="s">
        <v>24</v>
      </c>
      <c r="J3032">
        <v>0.25</v>
      </c>
      <c r="K3032">
        <v>0</v>
      </c>
      <c r="L3032">
        <v>1</v>
      </c>
      <c r="M3032">
        <v>0</v>
      </c>
      <c r="N3032">
        <v>0</v>
      </c>
      <c r="O3032">
        <v>0</v>
      </c>
      <c r="P3032" s="70" t="s">
        <v>4116</v>
      </c>
      <c r="Q3032">
        <v>0</v>
      </c>
      <c r="R3032">
        <v>0</v>
      </c>
    </row>
    <row r="3033" spans="1:18" x14ac:dyDescent="0.25">
      <c r="A3033">
        <v>3038</v>
      </c>
      <c r="B3033" s="31" t="s">
        <v>9894</v>
      </c>
      <c r="C3033" s="70" t="s">
        <v>5462</v>
      </c>
      <c r="D3033" s="70" t="s">
        <v>28</v>
      </c>
      <c r="E3033" s="70" t="s">
        <v>2445</v>
      </c>
      <c r="F3033" s="70" t="s">
        <v>2446</v>
      </c>
      <c r="G3033" s="70" t="s">
        <v>345</v>
      </c>
      <c r="H3033" s="70" t="s">
        <v>23</v>
      </c>
      <c r="I3033" s="70" t="s">
        <v>24</v>
      </c>
      <c r="J3033">
        <v>0.25</v>
      </c>
      <c r="K3033">
        <v>0</v>
      </c>
      <c r="L3033">
        <v>1</v>
      </c>
      <c r="M3033">
        <v>0</v>
      </c>
      <c r="N3033">
        <v>0</v>
      </c>
      <c r="O3033">
        <v>0</v>
      </c>
      <c r="P3033" s="70" t="s">
        <v>4116</v>
      </c>
      <c r="Q3033">
        <v>0</v>
      </c>
      <c r="R3033">
        <v>0</v>
      </c>
    </row>
    <row r="3034" spans="1:18" x14ac:dyDescent="0.25">
      <c r="A3034">
        <v>3039</v>
      </c>
      <c r="B3034" s="31" t="s">
        <v>9895</v>
      </c>
      <c r="C3034" s="70" t="s">
        <v>1922</v>
      </c>
      <c r="D3034" s="70" t="s">
        <v>31</v>
      </c>
      <c r="E3034" s="70" t="s">
        <v>4110</v>
      </c>
      <c r="F3034" s="70" t="s">
        <v>2378</v>
      </c>
      <c r="G3034" s="70" t="s">
        <v>4048</v>
      </c>
      <c r="H3034" s="70" t="s">
        <v>29</v>
      </c>
      <c r="I3034" s="70" t="s">
        <v>29</v>
      </c>
      <c r="J3034">
        <v>1</v>
      </c>
      <c r="K3034">
        <v>1E-3</v>
      </c>
      <c r="L3034">
        <v>1</v>
      </c>
      <c r="M3034">
        <v>0</v>
      </c>
      <c r="N3034">
        <v>0</v>
      </c>
      <c r="O3034">
        <v>0</v>
      </c>
      <c r="P3034" s="70" t="s">
        <v>32</v>
      </c>
      <c r="Q3034">
        <v>0</v>
      </c>
      <c r="R3034">
        <v>0</v>
      </c>
    </row>
    <row r="3035" spans="1:18" x14ac:dyDescent="0.25">
      <c r="A3035">
        <v>3040</v>
      </c>
      <c r="B3035" s="31" t="s">
        <v>9896</v>
      </c>
      <c r="C3035" s="70" t="s">
        <v>1923</v>
      </c>
      <c r="D3035" s="70" t="s">
        <v>53</v>
      </c>
      <c r="E3035" s="70" t="s">
        <v>2468</v>
      </c>
      <c r="F3035" s="70" t="s">
        <v>2562</v>
      </c>
      <c r="G3035" s="70" t="s">
        <v>1924</v>
      </c>
      <c r="H3035" s="70" t="s">
        <v>282</v>
      </c>
      <c r="I3035" s="70" t="s">
        <v>24</v>
      </c>
      <c r="J3035">
        <v>7.4999999999999997E-2</v>
      </c>
      <c r="K3035">
        <v>1.35E-4</v>
      </c>
      <c r="L3035">
        <v>72</v>
      </c>
      <c r="M3035">
        <v>0</v>
      </c>
      <c r="N3035">
        <v>0</v>
      </c>
      <c r="O3035">
        <v>1</v>
      </c>
      <c r="P3035" s="70" t="s">
        <v>38</v>
      </c>
      <c r="Q3035">
        <v>0</v>
      </c>
      <c r="R3035">
        <v>0</v>
      </c>
    </row>
    <row r="3036" spans="1:18" x14ac:dyDescent="0.25">
      <c r="A3036">
        <v>3041</v>
      </c>
      <c r="B3036" s="31" t="s">
        <v>9897</v>
      </c>
      <c r="C3036" s="70" t="s">
        <v>1925</v>
      </c>
      <c r="D3036" s="70" t="s">
        <v>53</v>
      </c>
      <c r="E3036" s="70" t="s">
        <v>2468</v>
      </c>
      <c r="F3036" s="70" t="s">
        <v>2562</v>
      </c>
      <c r="G3036" s="70" t="s">
        <v>1924</v>
      </c>
      <c r="H3036" s="70" t="s">
        <v>282</v>
      </c>
      <c r="I3036" s="70" t="s">
        <v>24</v>
      </c>
      <c r="J3036">
        <v>7.4999999999999997E-2</v>
      </c>
      <c r="K3036">
        <v>1.35E-4</v>
      </c>
      <c r="L3036">
        <v>72</v>
      </c>
      <c r="M3036">
        <v>0</v>
      </c>
      <c r="N3036">
        <v>0</v>
      </c>
      <c r="O3036">
        <v>1</v>
      </c>
      <c r="P3036" s="70" t="s">
        <v>38</v>
      </c>
      <c r="Q3036">
        <v>0</v>
      </c>
      <c r="R3036">
        <v>0</v>
      </c>
    </row>
    <row r="3037" spans="1:18" x14ac:dyDescent="0.25">
      <c r="A3037">
        <v>3042</v>
      </c>
      <c r="B3037" s="31" t="s">
        <v>9898</v>
      </c>
      <c r="C3037" s="70" t="s">
        <v>1926</v>
      </c>
      <c r="D3037" s="70" t="s">
        <v>53</v>
      </c>
      <c r="E3037" s="70" t="s">
        <v>2468</v>
      </c>
      <c r="F3037" s="70" t="s">
        <v>2562</v>
      </c>
      <c r="G3037" s="70" t="s">
        <v>398</v>
      </c>
      <c r="H3037" s="70" t="s">
        <v>282</v>
      </c>
      <c r="I3037" s="70" t="s">
        <v>24</v>
      </c>
      <c r="J3037">
        <v>7.4999999999999997E-2</v>
      </c>
      <c r="K3037">
        <v>1.35E-4</v>
      </c>
      <c r="L3037">
        <v>72</v>
      </c>
      <c r="M3037">
        <v>0</v>
      </c>
      <c r="N3037">
        <v>0</v>
      </c>
      <c r="O3037">
        <v>1</v>
      </c>
      <c r="P3037" s="70" t="s">
        <v>38</v>
      </c>
      <c r="Q3037">
        <v>0</v>
      </c>
      <c r="R3037">
        <v>0</v>
      </c>
    </row>
    <row r="3038" spans="1:18" x14ac:dyDescent="0.25">
      <c r="A3038">
        <v>3043</v>
      </c>
      <c r="B3038" s="31" t="s">
        <v>9899</v>
      </c>
      <c r="C3038" s="70" t="s">
        <v>1927</v>
      </c>
      <c r="D3038" s="70" t="s">
        <v>53</v>
      </c>
      <c r="E3038" s="70" t="s">
        <v>2468</v>
      </c>
      <c r="F3038" s="70" t="s">
        <v>2562</v>
      </c>
      <c r="G3038" s="70" t="s">
        <v>1924</v>
      </c>
      <c r="H3038" s="70" t="s">
        <v>282</v>
      </c>
      <c r="I3038" s="70" t="s">
        <v>24</v>
      </c>
      <c r="J3038">
        <v>7.4999999999999997E-2</v>
      </c>
      <c r="K3038">
        <v>0</v>
      </c>
      <c r="L3038">
        <v>72</v>
      </c>
      <c r="M3038">
        <v>0</v>
      </c>
      <c r="N3038">
        <v>0</v>
      </c>
      <c r="O3038">
        <v>1</v>
      </c>
      <c r="P3038" s="70" t="s">
        <v>38</v>
      </c>
      <c r="Q3038">
        <v>0</v>
      </c>
      <c r="R3038">
        <v>0</v>
      </c>
    </row>
    <row r="3039" spans="1:18" x14ac:dyDescent="0.25">
      <c r="A3039">
        <v>3044</v>
      </c>
      <c r="B3039" s="31" t="s">
        <v>9900</v>
      </c>
      <c r="C3039" s="70" t="s">
        <v>5463</v>
      </c>
      <c r="D3039" s="70" t="s">
        <v>34</v>
      </c>
      <c r="E3039" s="70" t="s">
        <v>2699</v>
      </c>
      <c r="F3039" s="70" t="s">
        <v>4049</v>
      </c>
      <c r="G3039" s="70" t="s">
        <v>5464</v>
      </c>
      <c r="H3039" s="70" t="s">
        <v>241</v>
      </c>
      <c r="I3039" s="70" t="s">
        <v>24</v>
      </c>
      <c r="J3039">
        <v>7.4999999999999997E-2</v>
      </c>
      <c r="K3039">
        <v>0</v>
      </c>
      <c r="L3039">
        <v>144</v>
      </c>
      <c r="M3039">
        <v>0</v>
      </c>
      <c r="N3039">
        <v>0</v>
      </c>
      <c r="O3039">
        <v>1</v>
      </c>
      <c r="P3039" s="70" t="s">
        <v>553</v>
      </c>
      <c r="Q3039">
        <v>0</v>
      </c>
      <c r="R3039">
        <v>0</v>
      </c>
    </row>
    <row r="3040" spans="1:18" x14ac:dyDescent="0.25">
      <c r="A3040">
        <v>3045</v>
      </c>
      <c r="B3040" s="31" t="s">
        <v>9901</v>
      </c>
      <c r="C3040" s="70" t="s">
        <v>1928</v>
      </c>
      <c r="D3040" s="70" t="s">
        <v>209</v>
      </c>
      <c r="E3040" s="70" t="s">
        <v>2681</v>
      </c>
      <c r="F3040" s="70" t="s">
        <v>5465</v>
      </c>
      <c r="G3040" s="70" t="s">
        <v>1930</v>
      </c>
      <c r="H3040" s="70" t="s">
        <v>40</v>
      </c>
      <c r="I3040" s="70" t="s">
        <v>24</v>
      </c>
      <c r="J3040">
        <v>0.5</v>
      </c>
      <c r="K3040">
        <v>1E-3</v>
      </c>
      <c r="L3040">
        <v>6</v>
      </c>
      <c r="M3040">
        <v>0</v>
      </c>
      <c r="N3040">
        <v>0</v>
      </c>
      <c r="O3040">
        <v>1</v>
      </c>
      <c r="P3040" s="70" t="s">
        <v>38</v>
      </c>
      <c r="Q3040">
        <v>0</v>
      </c>
      <c r="R3040">
        <v>0</v>
      </c>
    </row>
    <row r="3041" spans="1:18" x14ac:dyDescent="0.25">
      <c r="A3041">
        <v>3046</v>
      </c>
      <c r="B3041" s="31" t="s">
        <v>9902</v>
      </c>
      <c r="C3041" s="70" t="s">
        <v>1929</v>
      </c>
      <c r="D3041" s="70" t="s">
        <v>209</v>
      </c>
      <c r="E3041" s="70" t="s">
        <v>2681</v>
      </c>
      <c r="F3041" s="70" t="s">
        <v>5465</v>
      </c>
      <c r="G3041" s="70" t="s">
        <v>1930</v>
      </c>
      <c r="H3041" s="70" t="s">
        <v>40</v>
      </c>
      <c r="I3041" s="70" t="s">
        <v>24</v>
      </c>
      <c r="J3041">
        <v>0.6</v>
      </c>
      <c r="K3041">
        <v>1E-3</v>
      </c>
      <c r="L3041">
        <v>6</v>
      </c>
      <c r="M3041">
        <v>0</v>
      </c>
      <c r="N3041">
        <v>0</v>
      </c>
      <c r="O3041">
        <v>1</v>
      </c>
      <c r="P3041" s="70" t="s">
        <v>38</v>
      </c>
      <c r="Q3041">
        <v>0</v>
      </c>
      <c r="R3041">
        <v>0</v>
      </c>
    </row>
    <row r="3042" spans="1:18" x14ac:dyDescent="0.25">
      <c r="A3042">
        <v>3047</v>
      </c>
      <c r="B3042" s="31" t="s">
        <v>9903</v>
      </c>
      <c r="C3042" s="70" t="s">
        <v>5466</v>
      </c>
      <c r="D3042" s="70" t="s">
        <v>209</v>
      </c>
      <c r="E3042" s="70" t="s">
        <v>2681</v>
      </c>
      <c r="F3042" s="70" t="s">
        <v>5465</v>
      </c>
      <c r="G3042" s="70" t="s">
        <v>1930</v>
      </c>
      <c r="H3042" s="70" t="s">
        <v>40</v>
      </c>
      <c r="I3042" s="70" t="s">
        <v>24</v>
      </c>
      <c r="J3042">
        <v>0.5</v>
      </c>
      <c r="K3042">
        <v>1E-3</v>
      </c>
      <c r="L3042">
        <v>6</v>
      </c>
      <c r="M3042">
        <v>0</v>
      </c>
      <c r="N3042">
        <v>0</v>
      </c>
      <c r="O3042">
        <v>1</v>
      </c>
      <c r="P3042" s="70" t="s">
        <v>38</v>
      </c>
      <c r="Q3042">
        <v>0</v>
      </c>
      <c r="R3042">
        <v>0</v>
      </c>
    </row>
    <row r="3043" spans="1:18" x14ac:dyDescent="0.25">
      <c r="A3043">
        <v>3048</v>
      </c>
      <c r="B3043" s="31" t="s">
        <v>9904</v>
      </c>
      <c r="C3043" s="70" t="s">
        <v>5467</v>
      </c>
      <c r="D3043" s="70" t="s">
        <v>209</v>
      </c>
      <c r="E3043" s="70" t="s">
        <v>2681</v>
      </c>
      <c r="F3043" s="70" t="s">
        <v>5465</v>
      </c>
      <c r="G3043" s="70" t="s">
        <v>1930</v>
      </c>
      <c r="H3043" s="70" t="s">
        <v>40</v>
      </c>
      <c r="I3043" s="70" t="s">
        <v>24</v>
      </c>
      <c r="J3043">
        <v>0.5</v>
      </c>
      <c r="K3043">
        <v>1E-3</v>
      </c>
      <c r="L3043">
        <v>6</v>
      </c>
      <c r="M3043">
        <v>0</v>
      </c>
      <c r="N3043">
        <v>0</v>
      </c>
      <c r="O3043">
        <v>1</v>
      </c>
      <c r="P3043" s="70" t="s">
        <v>38</v>
      </c>
      <c r="Q3043">
        <v>0</v>
      </c>
      <c r="R3043">
        <v>0</v>
      </c>
    </row>
    <row r="3044" spans="1:18" x14ac:dyDescent="0.25">
      <c r="A3044">
        <v>3049</v>
      </c>
      <c r="B3044" s="31" t="s">
        <v>9905</v>
      </c>
      <c r="C3044" s="70" t="s">
        <v>3821</v>
      </c>
      <c r="D3044" s="70" t="s">
        <v>53</v>
      </c>
      <c r="E3044" s="70" t="s">
        <v>4322</v>
      </c>
      <c r="F3044" s="70" t="s">
        <v>4323</v>
      </c>
      <c r="G3044" s="70" t="s">
        <v>1930</v>
      </c>
      <c r="H3044" s="70" t="s">
        <v>222</v>
      </c>
      <c r="I3044" s="70" t="s">
        <v>24</v>
      </c>
      <c r="J3044">
        <v>0.34599999999999997</v>
      </c>
      <c r="K3044">
        <v>1E-3</v>
      </c>
      <c r="L3044">
        <v>24</v>
      </c>
      <c r="M3044">
        <v>0</v>
      </c>
      <c r="N3044">
        <v>0</v>
      </c>
      <c r="O3044">
        <v>1</v>
      </c>
      <c r="P3044" s="70" t="s">
        <v>38</v>
      </c>
      <c r="Q3044">
        <v>0</v>
      </c>
      <c r="R3044">
        <v>0</v>
      </c>
    </row>
    <row r="3045" spans="1:18" x14ac:dyDescent="0.25">
      <c r="A3045">
        <v>3050</v>
      </c>
      <c r="B3045" s="31" t="s">
        <v>9906</v>
      </c>
      <c r="C3045" s="70" t="s">
        <v>4004</v>
      </c>
      <c r="D3045" s="70" t="s">
        <v>209</v>
      </c>
      <c r="E3045" s="70" t="s">
        <v>2681</v>
      </c>
      <c r="F3045" s="70" t="s">
        <v>382</v>
      </c>
      <c r="G3045" s="70" t="s">
        <v>1930</v>
      </c>
      <c r="H3045" s="70" t="s">
        <v>87</v>
      </c>
      <c r="I3045" s="70" t="s">
        <v>24</v>
      </c>
      <c r="J3045">
        <v>0.22500000000000001</v>
      </c>
      <c r="K3045">
        <v>1E-3</v>
      </c>
      <c r="L3045">
        <v>20</v>
      </c>
      <c r="M3045">
        <v>0</v>
      </c>
      <c r="N3045">
        <v>0</v>
      </c>
      <c r="O3045">
        <v>1</v>
      </c>
      <c r="P3045" s="70" t="s">
        <v>38</v>
      </c>
      <c r="Q3045">
        <v>0</v>
      </c>
      <c r="R3045">
        <v>0</v>
      </c>
    </row>
    <row r="3046" spans="1:18" x14ac:dyDescent="0.25">
      <c r="A3046">
        <v>3051</v>
      </c>
      <c r="B3046" s="31" t="s">
        <v>9907</v>
      </c>
      <c r="C3046" s="70" t="s">
        <v>4005</v>
      </c>
      <c r="D3046" s="70" t="s">
        <v>209</v>
      </c>
      <c r="E3046" s="70" t="s">
        <v>2681</v>
      </c>
      <c r="F3046" s="70" t="s">
        <v>382</v>
      </c>
      <c r="G3046" s="70" t="s">
        <v>1930</v>
      </c>
      <c r="H3046" s="70" t="s">
        <v>87</v>
      </c>
      <c r="I3046" s="70" t="s">
        <v>24</v>
      </c>
      <c r="J3046">
        <v>0.26</v>
      </c>
      <c r="K3046">
        <v>2E-3</v>
      </c>
      <c r="L3046">
        <v>20</v>
      </c>
      <c r="M3046">
        <v>0</v>
      </c>
      <c r="N3046">
        <v>0</v>
      </c>
      <c r="O3046">
        <v>1</v>
      </c>
      <c r="P3046" s="70" t="s">
        <v>38</v>
      </c>
      <c r="Q3046">
        <v>0</v>
      </c>
      <c r="R3046">
        <v>0</v>
      </c>
    </row>
    <row r="3047" spans="1:18" x14ac:dyDescent="0.25">
      <c r="A3047">
        <v>3052</v>
      </c>
      <c r="B3047" s="31" t="s">
        <v>9908</v>
      </c>
      <c r="C3047" s="70" t="s">
        <v>3933</v>
      </c>
      <c r="D3047" s="70" t="s">
        <v>209</v>
      </c>
      <c r="E3047" s="70" t="s">
        <v>2681</v>
      </c>
      <c r="F3047" s="70" t="s">
        <v>382</v>
      </c>
      <c r="G3047" s="70" t="s">
        <v>1930</v>
      </c>
      <c r="H3047" s="70" t="s">
        <v>87</v>
      </c>
      <c r="I3047" s="70" t="s">
        <v>24</v>
      </c>
      <c r="J3047">
        <v>0.26500000000000001</v>
      </c>
      <c r="K3047">
        <v>2E-3</v>
      </c>
      <c r="L3047">
        <v>20</v>
      </c>
      <c r="M3047">
        <v>0</v>
      </c>
      <c r="N3047">
        <v>0</v>
      </c>
      <c r="O3047">
        <v>1</v>
      </c>
      <c r="P3047" s="70" t="s">
        <v>38</v>
      </c>
      <c r="Q3047">
        <v>0</v>
      </c>
      <c r="R3047">
        <v>0</v>
      </c>
    </row>
    <row r="3048" spans="1:18" x14ac:dyDescent="0.25">
      <c r="A3048">
        <v>3053</v>
      </c>
      <c r="B3048" s="31" t="s">
        <v>9909</v>
      </c>
      <c r="C3048" s="70" t="s">
        <v>1931</v>
      </c>
      <c r="D3048" s="70" t="s">
        <v>881</v>
      </c>
      <c r="E3048" s="70" t="s">
        <v>2538</v>
      </c>
      <c r="F3048" s="70" t="s">
        <v>1764</v>
      </c>
      <c r="G3048" s="70" t="s">
        <v>1932</v>
      </c>
      <c r="H3048" s="70" t="s">
        <v>87</v>
      </c>
      <c r="I3048" s="70" t="s">
        <v>24</v>
      </c>
      <c r="J3048">
        <v>0.9</v>
      </c>
      <c r="K3048">
        <v>1.421E-3</v>
      </c>
      <c r="L3048">
        <v>20</v>
      </c>
      <c r="M3048">
        <v>0</v>
      </c>
      <c r="N3048">
        <v>0</v>
      </c>
      <c r="O3048">
        <v>1</v>
      </c>
      <c r="P3048" s="70" t="s">
        <v>75</v>
      </c>
      <c r="Q3048">
        <v>0</v>
      </c>
      <c r="R3048">
        <v>0</v>
      </c>
    </row>
    <row r="3049" spans="1:18" x14ac:dyDescent="0.25">
      <c r="A3049">
        <v>3054</v>
      </c>
      <c r="B3049" s="31" t="s">
        <v>9910</v>
      </c>
      <c r="C3049" s="70" t="s">
        <v>5468</v>
      </c>
      <c r="D3049" s="70" t="s">
        <v>2803</v>
      </c>
      <c r="E3049" s="70" t="s">
        <v>1870</v>
      </c>
      <c r="F3049" s="70" t="s">
        <v>1871</v>
      </c>
      <c r="G3049" s="70" t="s">
        <v>5469</v>
      </c>
      <c r="H3049" s="70" t="s">
        <v>59</v>
      </c>
      <c r="I3049" s="70" t="s">
        <v>24</v>
      </c>
      <c r="J3049">
        <v>0.7</v>
      </c>
      <c r="K3049">
        <v>2E-3</v>
      </c>
      <c r="L3049">
        <v>12</v>
      </c>
      <c r="M3049">
        <v>0</v>
      </c>
      <c r="N3049">
        <v>0</v>
      </c>
      <c r="O3049">
        <v>1</v>
      </c>
      <c r="P3049" s="70" t="s">
        <v>336</v>
      </c>
      <c r="Q3049">
        <v>0</v>
      </c>
      <c r="R3049">
        <v>0</v>
      </c>
    </row>
    <row r="3050" spans="1:18" x14ac:dyDescent="0.25">
      <c r="A3050">
        <v>3055</v>
      </c>
      <c r="B3050" s="31" t="s">
        <v>9911</v>
      </c>
      <c r="C3050" s="70" t="s">
        <v>4015</v>
      </c>
      <c r="D3050" s="70" t="s">
        <v>53</v>
      </c>
      <c r="E3050" s="70" t="s">
        <v>2468</v>
      </c>
      <c r="F3050" s="70" t="s">
        <v>2562</v>
      </c>
      <c r="G3050" s="70" t="s">
        <v>243</v>
      </c>
      <c r="H3050" s="70" t="s">
        <v>397</v>
      </c>
      <c r="I3050" s="70" t="s">
        <v>24</v>
      </c>
      <c r="J3050">
        <v>7.4999999999999997E-2</v>
      </c>
      <c r="K3050">
        <v>9.8000000000000004E-2</v>
      </c>
      <c r="L3050">
        <v>72</v>
      </c>
      <c r="M3050">
        <v>0</v>
      </c>
      <c r="N3050">
        <v>0</v>
      </c>
      <c r="O3050">
        <v>1</v>
      </c>
      <c r="P3050" s="70" t="s">
        <v>38</v>
      </c>
      <c r="Q3050">
        <v>0</v>
      </c>
      <c r="R3050">
        <v>0</v>
      </c>
    </row>
    <row r="3051" spans="1:18" x14ac:dyDescent="0.25">
      <c r="A3051">
        <v>3056</v>
      </c>
      <c r="B3051" s="31" t="s">
        <v>9912</v>
      </c>
      <c r="C3051" s="70" t="s">
        <v>5470</v>
      </c>
      <c r="D3051" s="70" t="s">
        <v>53</v>
      </c>
      <c r="E3051" s="70" t="s">
        <v>2468</v>
      </c>
      <c r="F3051" s="70" t="s">
        <v>2562</v>
      </c>
      <c r="G3051" s="70" t="s">
        <v>243</v>
      </c>
      <c r="H3051" s="70" t="s">
        <v>397</v>
      </c>
      <c r="I3051" s="70" t="s">
        <v>24</v>
      </c>
      <c r="J3051">
        <v>0.125</v>
      </c>
      <c r="K3051">
        <v>0.14199999999999999</v>
      </c>
      <c r="L3051">
        <v>72</v>
      </c>
      <c r="M3051">
        <v>0</v>
      </c>
      <c r="N3051">
        <v>0</v>
      </c>
      <c r="O3051">
        <v>0</v>
      </c>
      <c r="P3051" s="70" t="s">
        <v>38</v>
      </c>
      <c r="Q3051">
        <v>0</v>
      </c>
      <c r="R3051">
        <v>0</v>
      </c>
    </row>
    <row r="3052" spans="1:18" x14ac:dyDescent="0.25">
      <c r="A3052">
        <v>3057</v>
      </c>
      <c r="B3052" s="31" t="s">
        <v>9913</v>
      </c>
      <c r="C3052" s="70" t="s">
        <v>3169</v>
      </c>
      <c r="D3052" s="70" t="s">
        <v>53</v>
      </c>
      <c r="E3052" s="70" t="s">
        <v>2468</v>
      </c>
      <c r="F3052" s="70" t="s">
        <v>2562</v>
      </c>
      <c r="G3052" s="70" t="s">
        <v>243</v>
      </c>
      <c r="H3052" s="70" t="s">
        <v>397</v>
      </c>
      <c r="I3052" s="70" t="s">
        <v>24</v>
      </c>
      <c r="J3052">
        <v>0.125</v>
      </c>
      <c r="K3052">
        <v>0.14199999999999999</v>
      </c>
      <c r="L3052">
        <v>72</v>
      </c>
      <c r="M3052">
        <v>0</v>
      </c>
      <c r="N3052">
        <v>0</v>
      </c>
      <c r="O3052">
        <v>1</v>
      </c>
      <c r="P3052" s="70" t="s">
        <v>38</v>
      </c>
      <c r="Q3052">
        <v>0</v>
      </c>
      <c r="R3052">
        <v>0</v>
      </c>
    </row>
    <row r="3053" spans="1:18" x14ac:dyDescent="0.25">
      <c r="A3053">
        <v>3058</v>
      </c>
      <c r="B3053" s="31" t="s">
        <v>9914</v>
      </c>
      <c r="C3053" s="70" t="s">
        <v>3372</v>
      </c>
      <c r="D3053" s="70" t="s">
        <v>209</v>
      </c>
      <c r="E3053" s="70" t="s">
        <v>210</v>
      </c>
      <c r="F3053" s="70" t="s">
        <v>2562</v>
      </c>
      <c r="G3053" s="70" t="s">
        <v>1930</v>
      </c>
      <c r="H3053" s="70" t="s">
        <v>228</v>
      </c>
      <c r="I3053" s="70" t="s">
        <v>24</v>
      </c>
      <c r="J3053">
        <v>0.09</v>
      </c>
      <c r="K3053">
        <v>0.17100000000000001</v>
      </c>
      <c r="L3053">
        <v>48</v>
      </c>
      <c r="M3053">
        <v>0</v>
      </c>
      <c r="N3053">
        <v>0</v>
      </c>
      <c r="O3053">
        <v>1</v>
      </c>
      <c r="P3053" s="70" t="s">
        <v>38</v>
      </c>
      <c r="Q3053">
        <v>0</v>
      </c>
      <c r="R3053">
        <v>0</v>
      </c>
    </row>
    <row r="3054" spans="1:18" x14ac:dyDescent="0.25">
      <c r="A3054">
        <v>3059</v>
      </c>
      <c r="B3054" s="31" t="s">
        <v>9915</v>
      </c>
      <c r="C3054" s="70" t="s">
        <v>4014</v>
      </c>
      <c r="D3054" s="70" t="s">
        <v>53</v>
      </c>
      <c r="E3054" s="70" t="s">
        <v>2468</v>
      </c>
      <c r="F3054" s="70" t="s">
        <v>2562</v>
      </c>
      <c r="G3054" s="70" t="s">
        <v>243</v>
      </c>
      <c r="H3054" s="70" t="s">
        <v>397</v>
      </c>
      <c r="I3054" s="70" t="s">
        <v>24</v>
      </c>
      <c r="J3054">
        <v>7.4999999999999997E-2</v>
      </c>
      <c r="K3054">
        <v>9.8000000000000004E-2</v>
      </c>
      <c r="L3054">
        <v>72</v>
      </c>
      <c r="M3054">
        <v>0</v>
      </c>
      <c r="N3054">
        <v>0</v>
      </c>
      <c r="O3054">
        <v>1</v>
      </c>
      <c r="P3054" s="70" t="s">
        <v>38</v>
      </c>
      <c r="Q3054">
        <v>0</v>
      </c>
      <c r="R3054">
        <v>0</v>
      </c>
    </row>
    <row r="3055" spans="1:18" x14ac:dyDescent="0.25">
      <c r="A3055">
        <v>3060</v>
      </c>
      <c r="B3055" s="31" t="s">
        <v>9916</v>
      </c>
      <c r="C3055" s="70" t="s">
        <v>4016</v>
      </c>
      <c r="D3055" s="70" t="s">
        <v>53</v>
      </c>
      <c r="E3055" s="70" t="s">
        <v>2468</v>
      </c>
      <c r="F3055" s="70" t="s">
        <v>2562</v>
      </c>
      <c r="G3055" s="70" t="s">
        <v>243</v>
      </c>
      <c r="H3055" s="70" t="s">
        <v>397</v>
      </c>
      <c r="I3055" s="70" t="s">
        <v>24</v>
      </c>
      <c r="J3055">
        <v>0.125</v>
      </c>
      <c r="K3055">
        <v>0.14199999999999999</v>
      </c>
      <c r="L3055">
        <v>72</v>
      </c>
      <c r="M3055">
        <v>0</v>
      </c>
      <c r="N3055">
        <v>0</v>
      </c>
      <c r="O3055">
        <v>1</v>
      </c>
      <c r="P3055" s="70" t="s">
        <v>38</v>
      </c>
      <c r="Q3055">
        <v>0</v>
      </c>
      <c r="R3055">
        <v>0</v>
      </c>
    </row>
    <row r="3056" spans="1:18" x14ac:dyDescent="0.25">
      <c r="A3056">
        <v>3061</v>
      </c>
      <c r="B3056" s="31" t="s">
        <v>9917</v>
      </c>
      <c r="C3056" s="70" t="s">
        <v>3168</v>
      </c>
      <c r="D3056" s="70" t="s">
        <v>53</v>
      </c>
      <c r="E3056" s="70" t="s">
        <v>2468</v>
      </c>
      <c r="F3056" s="70" t="s">
        <v>2562</v>
      </c>
      <c r="G3056" s="70" t="s">
        <v>243</v>
      </c>
      <c r="H3056" s="70" t="s">
        <v>397</v>
      </c>
      <c r="I3056" s="70" t="s">
        <v>24</v>
      </c>
      <c r="J3056">
        <v>0.125</v>
      </c>
      <c r="K3056">
        <v>0.14199999999999999</v>
      </c>
      <c r="L3056">
        <v>72</v>
      </c>
      <c r="M3056">
        <v>0</v>
      </c>
      <c r="N3056">
        <v>0</v>
      </c>
      <c r="O3056">
        <v>1</v>
      </c>
      <c r="P3056" s="70" t="s">
        <v>38</v>
      </c>
      <c r="Q3056">
        <v>0</v>
      </c>
      <c r="R3056">
        <v>0</v>
      </c>
    </row>
    <row r="3057" spans="1:18" x14ac:dyDescent="0.25">
      <c r="A3057">
        <v>3062</v>
      </c>
      <c r="B3057" s="31" t="s">
        <v>9918</v>
      </c>
      <c r="C3057" s="70" t="s">
        <v>3823</v>
      </c>
      <c r="D3057" s="70" t="s">
        <v>53</v>
      </c>
      <c r="E3057" s="70" t="s">
        <v>2468</v>
      </c>
      <c r="F3057" s="70" t="s">
        <v>2562</v>
      </c>
      <c r="G3057" s="70" t="s">
        <v>243</v>
      </c>
      <c r="H3057" s="70" t="s">
        <v>397</v>
      </c>
      <c r="I3057" s="70" t="s">
        <v>24</v>
      </c>
      <c r="J3057">
        <v>0.125</v>
      </c>
      <c r="K3057">
        <v>0.14199999999999999</v>
      </c>
      <c r="L3057">
        <v>72</v>
      </c>
      <c r="M3057">
        <v>0</v>
      </c>
      <c r="N3057">
        <v>0</v>
      </c>
      <c r="O3057">
        <v>1</v>
      </c>
      <c r="P3057" s="70" t="s">
        <v>38</v>
      </c>
      <c r="Q3057">
        <v>0</v>
      </c>
      <c r="R3057">
        <v>0</v>
      </c>
    </row>
    <row r="3058" spans="1:18" x14ac:dyDescent="0.25">
      <c r="A3058">
        <v>3063</v>
      </c>
      <c r="B3058" s="31" t="s">
        <v>9919</v>
      </c>
      <c r="C3058" s="70" t="s">
        <v>1933</v>
      </c>
      <c r="D3058" s="70" t="s">
        <v>881</v>
      </c>
      <c r="E3058" s="70" t="s">
        <v>2450</v>
      </c>
      <c r="F3058" s="70" t="s">
        <v>2451</v>
      </c>
      <c r="G3058" s="70" t="s">
        <v>1934</v>
      </c>
      <c r="H3058" s="70" t="s">
        <v>103</v>
      </c>
      <c r="I3058" s="70" t="s">
        <v>24</v>
      </c>
      <c r="J3058">
        <v>1</v>
      </c>
      <c r="K3058">
        <v>1E-3</v>
      </c>
      <c r="L3058">
        <v>12</v>
      </c>
      <c r="M3058">
        <v>0</v>
      </c>
      <c r="N3058">
        <v>0</v>
      </c>
      <c r="O3058">
        <v>1</v>
      </c>
      <c r="P3058" s="70" t="s">
        <v>75</v>
      </c>
      <c r="Q3058">
        <v>0</v>
      </c>
      <c r="R3058">
        <v>0</v>
      </c>
    </row>
    <row r="3059" spans="1:18" x14ac:dyDescent="0.25">
      <c r="A3059">
        <v>3064</v>
      </c>
      <c r="B3059" s="31" t="s">
        <v>9920</v>
      </c>
      <c r="C3059" s="70" t="s">
        <v>1935</v>
      </c>
      <c r="D3059" s="70" t="s">
        <v>881</v>
      </c>
      <c r="E3059" s="70" t="s">
        <v>2450</v>
      </c>
      <c r="F3059" s="70" t="s">
        <v>4387</v>
      </c>
      <c r="G3059" s="70" t="s">
        <v>435</v>
      </c>
      <c r="H3059" s="70" t="s">
        <v>87</v>
      </c>
      <c r="I3059" s="70" t="s">
        <v>24</v>
      </c>
      <c r="J3059">
        <v>0.5</v>
      </c>
      <c r="K3059">
        <v>1.755E-3</v>
      </c>
      <c r="L3059">
        <v>20</v>
      </c>
      <c r="M3059">
        <v>0</v>
      </c>
      <c r="N3059">
        <v>0</v>
      </c>
      <c r="O3059">
        <v>1</v>
      </c>
      <c r="P3059" s="70" t="s">
        <v>75</v>
      </c>
      <c r="Q3059">
        <v>0</v>
      </c>
      <c r="R3059">
        <v>0</v>
      </c>
    </row>
    <row r="3060" spans="1:18" x14ac:dyDescent="0.25">
      <c r="A3060">
        <v>3065</v>
      </c>
      <c r="B3060" s="31" t="s">
        <v>9921</v>
      </c>
      <c r="C3060" s="70" t="s">
        <v>1936</v>
      </c>
      <c r="D3060" s="70" t="s">
        <v>881</v>
      </c>
      <c r="E3060" s="70" t="s">
        <v>2450</v>
      </c>
      <c r="F3060" s="70" t="s">
        <v>4387</v>
      </c>
      <c r="G3060" s="70" t="s">
        <v>435</v>
      </c>
      <c r="H3060" s="70" t="s">
        <v>87</v>
      </c>
      <c r="I3060" s="70" t="s">
        <v>24</v>
      </c>
      <c r="J3060">
        <v>0.5</v>
      </c>
      <c r="K3060">
        <v>1.755E-3</v>
      </c>
      <c r="L3060">
        <v>20</v>
      </c>
      <c r="M3060">
        <v>0</v>
      </c>
      <c r="N3060">
        <v>0</v>
      </c>
      <c r="O3060">
        <v>1</v>
      </c>
      <c r="P3060" s="70" t="s">
        <v>75</v>
      </c>
      <c r="Q3060">
        <v>0</v>
      </c>
      <c r="R3060">
        <v>0</v>
      </c>
    </row>
    <row r="3061" spans="1:18" x14ac:dyDescent="0.25">
      <c r="A3061">
        <v>3066</v>
      </c>
      <c r="B3061" s="31" t="s">
        <v>9922</v>
      </c>
      <c r="C3061" s="70" t="s">
        <v>1937</v>
      </c>
      <c r="D3061" s="70" t="s">
        <v>881</v>
      </c>
      <c r="E3061" s="70" t="s">
        <v>2450</v>
      </c>
      <c r="F3061" s="70" t="s">
        <v>2451</v>
      </c>
      <c r="G3061" s="70" t="s">
        <v>1934</v>
      </c>
      <c r="H3061" s="70" t="s">
        <v>87</v>
      </c>
      <c r="I3061" s="70" t="s">
        <v>24</v>
      </c>
      <c r="J3061">
        <v>0.5</v>
      </c>
      <c r="K3061">
        <v>7.3499999999999998E-4</v>
      </c>
      <c r="L3061">
        <v>20</v>
      </c>
      <c r="M3061">
        <v>0</v>
      </c>
      <c r="N3061">
        <v>0</v>
      </c>
      <c r="O3061">
        <v>1</v>
      </c>
      <c r="P3061" s="70" t="s">
        <v>75</v>
      </c>
      <c r="Q3061">
        <v>0</v>
      </c>
      <c r="R3061">
        <v>0</v>
      </c>
    </row>
    <row r="3062" spans="1:18" x14ac:dyDescent="0.25">
      <c r="A3062">
        <v>3067</v>
      </c>
      <c r="B3062" s="31" t="s">
        <v>9923</v>
      </c>
      <c r="C3062" s="70" t="s">
        <v>1938</v>
      </c>
      <c r="D3062" s="70" t="s">
        <v>881</v>
      </c>
      <c r="E3062" s="70" t="s">
        <v>2450</v>
      </c>
      <c r="F3062" s="70" t="s">
        <v>4387</v>
      </c>
      <c r="G3062" s="70" t="s">
        <v>435</v>
      </c>
      <c r="H3062" s="70" t="s">
        <v>87</v>
      </c>
      <c r="I3062" s="70" t="s">
        <v>24</v>
      </c>
      <c r="J3062">
        <v>0.29499999999999998</v>
      </c>
      <c r="K3062">
        <v>0</v>
      </c>
      <c r="L3062">
        <v>20</v>
      </c>
      <c r="M3062">
        <v>0</v>
      </c>
      <c r="N3062">
        <v>0</v>
      </c>
      <c r="O3062">
        <v>1</v>
      </c>
      <c r="P3062" s="70" t="s">
        <v>75</v>
      </c>
      <c r="Q3062">
        <v>0</v>
      </c>
      <c r="R3062">
        <v>0</v>
      </c>
    </row>
    <row r="3063" spans="1:18" x14ac:dyDescent="0.25">
      <c r="A3063">
        <v>3068</v>
      </c>
      <c r="B3063" s="31" t="s">
        <v>9924</v>
      </c>
      <c r="C3063" s="70" t="s">
        <v>5471</v>
      </c>
      <c r="D3063" s="70" t="s">
        <v>209</v>
      </c>
      <c r="E3063" s="70" t="s">
        <v>210</v>
      </c>
      <c r="F3063" s="70" t="s">
        <v>450</v>
      </c>
      <c r="G3063" s="70" t="s">
        <v>54</v>
      </c>
      <c r="H3063" s="70" t="s">
        <v>207</v>
      </c>
      <c r="I3063" s="70" t="s">
        <v>24</v>
      </c>
      <c r="J3063">
        <v>0.45</v>
      </c>
      <c r="K3063">
        <v>3.0000000000000001E-3</v>
      </c>
      <c r="L3063">
        <v>96</v>
      </c>
      <c r="M3063">
        <v>0</v>
      </c>
      <c r="N3063">
        <v>0</v>
      </c>
      <c r="O3063">
        <v>1</v>
      </c>
      <c r="P3063" s="70" t="s">
        <v>38</v>
      </c>
      <c r="Q3063">
        <v>0</v>
      </c>
      <c r="R3063">
        <v>0</v>
      </c>
    </row>
    <row r="3064" spans="1:18" x14ac:dyDescent="0.25">
      <c r="A3064">
        <v>3069</v>
      </c>
      <c r="B3064" s="31" t="s">
        <v>9925</v>
      </c>
      <c r="C3064" s="70" t="s">
        <v>5472</v>
      </c>
      <c r="D3064" s="70" t="s">
        <v>209</v>
      </c>
      <c r="E3064" s="70" t="s">
        <v>210</v>
      </c>
      <c r="F3064" s="70" t="s">
        <v>450</v>
      </c>
      <c r="G3064" s="70" t="s">
        <v>54</v>
      </c>
      <c r="H3064" s="70" t="s">
        <v>207</v>
      </c>
      <c r="I3064" s="70" t="s">
        <v>24</v>
      </c>
      <c r="J3064">
        <v>0.35</v>
      </c>
      <c r="K3064">
        <v>3.0000000000000001E-3</v>
      </c>
      <c r="L3064">
        <v>96</v>
      </c>
      <c r="M3064">
        <v>0</v>
      </c>
      <c r="N3064">
        <v>0</v>
      </c>
      <c r="O3064">
        <v>1</v>
      </c>
      <c r="P3064" s="70" t="s">
        <v>38</v>
      </c>
      <c r="Q3064">
        <v>0</v>
      </c>
      <c r="R3064">
        <v>0</v>
      </c>
    </row>
    <row r="3065" spans="1:18" x14ac:dyDescent="0.25">
      <c r="A3065">
        <v>3070</v>
      </c>
      <c r="B3065" s="31" t="s">
        <v>9926</v>
      </c>
      <c r="C3065" s="70" t="s">
        <v>1939</v>
      </c>
      <c r="D3065" s="70" t="s">
        <v>881</v>
      </c>
      <c r="E3065" s="70" t="s">
        <v>2450</v>
      </c>
      <c r="F3065" s="70" t="s">
        <v>2451</v>
      </c>
      <c r="G3065" s="70" t="s">
        <v>35</v>
      </c>
      <c r="H3065" s="70" t="s">
        <v>23</v>
      </c>
      <c r="I3065" s="70" t="s">
        <v>24</v>
      </c>
      <c r="J3065">
        <v>1</v>
      </c>
      <c r="K3065">
        <v>0</v>
      </c>
      <c r="L3065">
        <v>1</v>
      </c>
      <c r="M3065">
        <v>0</v>
      </c>
      <c r="N3065">
        <v>0</v>
      </c>
      <c r="O3065">
        <v>0</v>
      </c>
      <c r="P3065" s="70" t="s">
        <v>188</v>
      </c>
      <c r="Q3065">
        <v>0</v>
      </c>
      <c r="R3065">
        <v>0</v>
      </c>
    </row>
    <row r="3066" spans="1:18" x14ac:dyDescent="0.25">
      <c r="A3066">
        <v>3071</v>
      </c>
      <c r="B3066" s="31" t="s">
        <v>9927</v>
      </c>
      <c r="C3066" s="70" t="s">
        <v>3026</v>
      </c>
      <c r="D3066" s="70" t="s">
        <v>31</v>
      </c>
      <c r="E3066" s="70" t="s">
        <v>4112</v>
      </c>
      <c r="F3066" s="70" t="s">
        <v>2378</v>
      </c>
      <c r="G3066" s="70" t="s">
        <v>4048</v>
      </c>
      <c r="H3066" s="70" t="s">
        <v>29</v>
      </c>
      <c r="I3066" s="70" t="s">
        <v>29</v>
      </c>
      <c r="J3066">
        <v>1</v>
      </c>
      <c r="K3066">
        <v>1E-3</v>
      </c>
      <c r="L3066">
        <v>1</v>
      </c>
      <c r="M3066">
        <v>0</v>
      </c>
      <c r="N3066">
        <v>0</v>
      </c>
      <c r="O3066">
        <v>0</v>
      </c>
      <c r="P3066" s="70" t="s">
        <v>32</v>
      </c>
      <c r="Q3066">
        <v>0</v>
      </c>
      <c r="R3066">
        <v>0</v>
      </c>
    </row>
    <row r="3067" spans="1:18" x14ac:dyDescent="0.25">
      <c r="A3067">
        <v>3072</v>
      </c>
      <c r="B3067" s="31" t="s">
        <v>11983</v>
      </c>
      <c r="C3067" s="70" t="s">
        <v>11984</v>
      </c>
      <c r="D3067" s="70" t="s">
        <v>31</v>
      </c>
      <c r="E3067" s="70" t="s">
        <v>4110</v>
      </c>
      <c r="F3067" s="70" t="s">
        <v>2378</v>
      </c>
      <c r="G3067" s="70" t="s">
        <v>4048</v>
      </c>
      <c r="H3067" s="70" t="s">
        <v>180</v>
      </c>
      <c r="I3067" s="70" t="s">
        <v>24</v>
      </c>
      <c r="J3067">
        <v>0.215</v>
      </c>
      <c r="K3067">
        <v>0</v>
      </c>
      <c r="L3067">
        <v>1</v>
      </c>
      <c r="M3067">
        <v>0</v>
      </c>
      <c r="N3067">
        <v>0</v>
      </c>
      <c r="O3067">
        <v>1</v>
      </c>
      <c r="P3067" s="70" t="s">
        <v>32</v>
      </c>
      <c r="Q3067">
        <v>0</v>
      </c>
      <c r="R3067">
        <v>0</v>
      </c>
    </row>
    <row r="3068" spans="1:18" x14ac:dyDescent="0.25">
      <c r="A3068">
        <v>3073</v>
      </c>
      <c r="B3068" s="31" t="s">
        <v>9928</v>
      </c>
      <c r="C3068" s="70" t="s">
        <v>1940</v>
      </c>
      <c r="D3068" s="70" t="s">
        <v>21</v>
      </c>
      <c r="E3068" s="70" t="s">
        <v>2432</v>
      </c>
      <c r="F3068" s="70" t="s">
        <v>4072</v>
      </c>
      <c r="G3068" s="70" t="s">
        <v>203</v>
      </c>
      <c r="H3068" s="70" t="s">
        <v>29</v>
      </c>
      <c r="I3068" s="70" t="s">
        <v>29</v>
      </c>
      <c r="J3068">
        <v>1</v>
      </c>
      <c r="K3068">
        <v>1E-3</v>
      </c>
      <c r="L3068">
        <v>1</v>
      </c>
      <c r="M3068">
        <v>0</v>
      </c>
      <c r="N3068">
        <v>0</v>
      </c>
      <c r="O3068">
        <v>1</v>
      </c>
      <c r="P3068" s="70" t="s">
        <v>25</v>
      </c>
      <c r="Q3068">
        <v>0</v>
      </c>
      <c r="R3068">
        <v>0</v>
      </c>
    </row>
    <row r="3069" spans="1:18" x14ac:dyDescent="0.25">
      <c r="A3069">
        <v>3074</v>
      </c>
      <c r="B3069" s="31" t="s">
        <v>9929</v>
      </c>
      <c r="C3069" s="70" t="s">
        <v>1941</v>
      </c>
      <c r="D3069" s="70" t="s">
        <v>166</v>
      </c>
      <c r="E3069" s="70" t="s">
        <v>4255</v>
      </c>
      <c r="F3069" s="70" t="s">
        <v>573</v>
      </c>
      <c r="G3069" s="70" t="s">
        <v>4810</v>
      </c>
      <c r="H3069" s="70" t="s">
        <v>40</v>
      </c>
      <c r="I3069" s="70" t="s">
        <v>24</v>
      </c>
      <c r="J3069">
        <v>0.5</v>
      </c>
      <c r="K3069">
        <v>5.0000000000000001E-3</v>
      </c>
      <c r="L3069">
        <v>6</v>
      </c>
      <c r="M3069">
        <v>0</v>
      </c>
      <c r="N3069">
        <v>0</v>
      </c>
      <c r="O3069">
        <v>0</v>
      </c>
      <c r="P3069" s="70" t="s">
        <v>553</v>
      </c>
      <c r="Q3069">
        <v>0</v>
      </c>
      <c r="R3069">
        <v>0</v>
      </c>
    </row>
    <row r="3070" spans="1:18" x14ac:dyDescent="0.25">
      <c r="A3070">
        <v>3075</v>
      </c>
      <c r="B3070" s="31" t="s">
        <v>9930</v>
      </c>
      <c r="C3070" s="70" t="s">
        <v>1942</v>
      </c>
      <c r="D3070" s="70" t="s">
        <v>53</v>
      </c>
      <c r="E3070" s="70" t="s">
        <v>2443</v>
      </c>
      <c r="F3070" s="70" t="s">
        <v>2444</v>
      </c>
      <c r="G3070" s="70" t="s">
        <v>1943</v>
      </c>
      <c r="H3070" s="70" t="s">
        <v>59</v>
      </c>
      <c r="I3070" s="70" t="s">
        <v>24</v>
      </c>
      <c r="J3070">
        <v>7.9166666666666708E-3</v>
      </c>
      <c r="K3070">
        <v>1.5E-5</v>
      </c>
      <c r="L3070">
        <v>12</v>
      </c>
      <c r="M3070">
        <v>0</v>
      </c>
      <c r="N3070">
        <v>0</v>
      </c>
      <c r="O3070">
        <v>1</v>
      </c>
      <c r="P3070" s="70" t="s">
        <v>38</v>
      </c>
      <c r="Q3070">
        <v>0</v>
      </c>
      <c r="R3070">
        <v>0</v>
      </c>
    </row>
    <row r="3071" spans="1:18" x14ac:dyDescent="0.25">
      <c r="A3071">
        <v>3076</v>
      </c>
      <c r="B3071" s="31" t="s">
        <v>9931</v>
      </c>
      <c r="C3071" s="70" t="s">
        <v>1944</v>
      </c>
      <c r="D3071" s="70" t="s">
        <v>53</v>
      </c>
      <c r="E3071" s="70" t="s">
        <v>2443</v>
      </c>
      <c r="F3071" s="70" t="s">
        <v>2444</v>
      </c>
      <c r="G3071" s="70" t="s">
        <v>1943</v>
      </c>
      <c r="H3071" s="70" t="s">
        <v>688</v>
      </c>
      <c r="I3071" s="70" t="s">
        <v>24</v>
      </c>
      <c r="J3071">
        <v>0.33800000000000002</v>
      </c>
      <c r="K3071">
        <v>1.8050000000000002E-5</v>
      </c>
      <c r="L3071">
        <v>320</v>
      </c>
      <c r="M3071">
        <v>0</v>
      </c>
      <c r="N3071">
        <v>0</v>
      </c>
      <c r="O3071">
        <v>1</v>
      </c>
      <c r="P3071" s="70" t="s">
        <v>38</v>
      </c>
      <c r="Q3071">
        <v>0</v>
      </c>
      <c r="R3071">
        <v>0</v>
      </c>
    </row>
    <row r="3072" spans="1:18" x14ac:dyDescent="0.25">
      <c r="A3072">
        <v>3077</v>
      </c>
      <c r="B3072" s="31" t="s">
        <v>9932</v>
      </c>
      <c r="C3072" s="70" t="s">
        <v>1945</v>
      </c>
      <c r="D3072" s="70" t="s">
        <v>53</v>
      </c>
      <c r="E3072" s="70" t="s">
        <v>2443</v>
      </c>
      <c r="F3072" s="70" t="s">
        <v>2444</v>
      </c>
      <c r="G3072" s="70" t="s">
        <v>1943</v>
      </c>
      <c r="H3072" s="70" t="s">
        <v>688</v>
      </c>
      <c r="I3072" s="70" t="s">
        <v>24</v>
      </c>
      <c r="J3072">
        <v>0.33750000000000002</v>
      </c>
      <c r="K3072">
        <v>1.805E-4</v>
      </c>
      <c r="L3072">
        <v>320</v>
      </c>
      <c r="M3072">
        <v>0</v>
      </c>
      <c r="N3072">
        <v>0</v>
      </c>
      <c r="O3072">
        <v>1</v>
      </c>
      <c r="P3072" s="70" t="s">
        <v>38</v>
      </c>
      <c r="Q3072">
        <v>0</v>
      </c>
      <c r="R3072">
        <v>0</v>
      </c>
    </row>
    <row r="3073" spans="1:18" x14ac:dyDescent="0.25">
      <c r="A3073">
        <v>3078</v>
      </c>
      <c r="B3073" s="31" t="s">
        <v>9933</v>
      </c>
      <c r="C3073" s="70" t="s">
        <v>1946</v>
      </c>
      <c r="D3073" s="70" t="s">
        <v>209</v>
      </c>
      <c r="E3073" s="70" t="s">
        <v>210</v>
      </c>
      <c r="F3073" s="70" t="s">
        <v>4353</v>
      </c>
      <c r="G3073" s="70" t="s">
        <v>4052</v>
      </c>
      <c r="H3073" s="70" t="s">
        <v>295</v>
      </c>
      <c r="I3073" s="70" t="s">
        <v>24</v>
      </c>
      <c r="J3073">
        <v>0.15</v>
      </c>
      <c r="K3073">
        <v>3.0000000000000001E-3</v>
      </c>
      <c r="L3073">
        <v>20</v>
      </c>
      <c r="M3073">
        <v>0</v>
      </c>
      <c r="N3073">
        <v>0</v>
      </c>
      <c r="O3073">
        <v>1</v>
      </c>
      <c r="P3073" s="70" t="s">
        <v>38</v>
      </c>
      <c r="Q3073">
        <v>0</v>
      </c>
      <c r="R3073">
        <v>0</v>
      </c>
    </row>
    <row r="3074" spans="1:18" x14ac:dyDescent="0.25">
      <c r="A3074">
        <v>3079</v>
      </c>
      <c r="B3074" s="31" t="s">
        <v>9934</v>
      </c>
      <c r="C3074" s="70" t="s">
        <v>5473</v>
      </c>
      <c r="D3074" s="70" t="s">
        <v>28</v>
      </c>
      <c r="E3074" s="70" t="s">
        <v>2445</v>
      </c>
      <c r="F3074" s="70" t="s">
        <v>2446</v>
      </c>
      <c r="G3074" s="70" t="s">
        <v>126</v>
      </c>
      <c r="H3074" s="70" t="s">
        <v>23</v>
      </c>
      <c r="I3074" s="70" t="s">
        <v>24</v>
      </c>
      <c r="J3074">
        <v>1</v>
      </c>
      <c r="K3074">
        <v>0</v>
      </c>
      <c r="L3074">
        <v>1</v>
      </c>
      <c r="M3074">
        <v>0</v>
      </c>
      <c r="N3074">
        <v>0</v>
      </c>
      <c r="O3074">
        <v>0</v>
      </c>
      <c r="P3074" s="70" t="s">
        <v>4116</v>
      </c>
      <c r="Q3074">
        <v>0</v>
      </c>
      <c r="R3074">
        <v>0</v>
      </c>
    </row>
    <row r="3075" spans="1:18" x14ac:dyDescent="0.25">
      <c r="A3075">
        <v>3080</v>
      </c>
      <c r="B3075" s="31" t="s">
        <v>9935</v>
      </c>
      <c r="C3075" s="70" t="s">
        <v>5474</v>
      </c>
      <c r="D3075" s="70" t="s">
        <v>53</v>
      </c>
      <c r="E3075" s="70" t="s">
        <v>2434</v>
      </c>
      <c r="F3075" s="70" t="s">
        <v>5458</v>
      </c>
      <c r="G3075" s="70" t="s">
        <v>4052</v>
      </c>
      <c r="H3075" s="70" t="s">
        <v>103</v>
      </c>
      <c r="I3075" s="70" t="s">
        <v>24</v>
      </c>
      <c r="J3075">
        <v>7.0000000000000001E-3</v>
      </c>
      <c r="K3075">
        <v>0</v>
      </c>
      <c r="L3075">
        <v>12</v>
      </c>
      <c r="M3075">
        <v>0</v>
      </c>
      <c r="N3075">
        <v>0</v>
      </c>
      <c r="O3075">
        <v>1</v>
      </c>
      <c r="P3075" s="70" t="s">
        <v>38</v>
      </c>
      <c r="Q3075">
        <v>0</v>
      </c>
      <c r="R3075">
        <v>0</v>
      </c>
    </row>
    <row r="3076" spans="1:18" x14ac:dyDescent="0.25">
      <c r="A3076">
        <v>3081</v>
      </c>
      <c r="B3076" s="31" t="s">
        <v>9936</v>
      </c>
      <c r="C3076" s="70" t="s">
        <v>1947</v>
      </c>
      <c r="D3076" s="70" t="s">
        <v>36</v>
      </c>
      <c r="E3076" s="70" t="s">
        <v>4101</v>
      </c>
      <c r="F3076" s="70" t="s">
        <v>77</v>
      </c>
      <c r="G3076" s="70" t="s">
        <v>4052</v>
      </c>
      <c r="H3076" s="70" t="s">
        <v>45</v>
      </c>
      <c r="I3076" s="70" t="s">
        <v>24</v>
      </c>
      <c r="J3076">
        <v>0.12</v>
      </c>
      <c r="K3076">
        <v>0</v>
      </c>
      <c r="L3076">
        <v>10</v>
      </c>
      <c r="M3076">
        <v>0</v>
      </c>
      <c r="N3076">
        <v>0</v>
      </c>
      <c r="O3076">
        <v>0</v>
      </c>
      <c r="P3076" s="70" t="s">
        <v>38</v>
      </c>
      <c r="Q3076">
        <v>0</v>
      </c>
      <c r="R3076">
        <v>0</v>
      </c>
    </row>
    <row r="3077" spans="1:18" x14ac:dyDescent="0.25">
      <c r="A3077">
        <v>3082</v>
      </c>
      <c r="B3077" s="31" t="s">
        <v>9937</v>
      </c>
      <c r="C3077" s="70" t="s">
        <v>1948</v>
      </c>
      <c r="D3077" s="70" t="s">
        <v>881</v>
      </c>
      <c r="E3077" s="70" t="s">
        <v>2538</v>
      </c>
      <c r="F3077" s="70" t="s">
        <v>2539</v>
      </c>
      <c r="G3077" s="70" t="s">
        <v>58</v>
      </c>
      <c r="H3077" s="70" t="s">
        <v>59</v>
      </c>
      <c r="I3077" s="70" t="s">
        <v>24</v>
      </c>
      <c r="J3077">
        <v>0.98299999999999998</v>
      </c>
      <c r="K3077">
        <v>2E-3</v>
      </c>
      <c r="L3077">
        <v>12</v>
      </c>
      <c r="M3077">
        <v>0</v>
      </c>
      <c r="N3077">
        <v>0</v>
      </c>
      <c r="O3077">
        <v>1</v>
      </c>
      <c r="P3077" s="70" t="s">
        <v>336</v>
      </c>
      <c r="Q3077">
        <v>0</v>
      </c>
      <c r="R3077">
        <v>0</v>
      </c>
    </row>
    <row r="3078" spans="1:18" x14ac:dyDescent="0.25">
      <c r="A3078">
        <v>3083</v>
      </c>
      <c r="B3078" s="31" t="s">
        <v>9938</v>
      </c>
      <c r="C3078" s="70" t="s">
        <v>1949</v>
      </c>
      <c r="D3078" s="70" t="s">
        <v>881</v>
      </c>
      <c r="E3078" s="70" t="s">
        <v>2538</v>
      </c>
      <c r="F3078" s="70" t="s">
        <v>2539</v>
      </c>
      <c r="G3078" s="70" t="s">
        <v>58</v>
      </c>
      <c r="H3078" s="70" t="s">
        <v>103</v>
      </c>
      <c r="I3078" s="70" t="s">
        <v>24</v>
      </c>
      <c r="J3078">
        <v>0.5</v>
      </c>
      <c r="K3078">
        <v>1E-3</v>
      </c>
      <c r="L3078">
        <v>12</v>
      </c>
      <c r="M3078">
        <v>0</v>
      </c>
      <c r="N3078">
        <v>0</v>
      </c>
      <c r="O3078">
        <v>1</v>
      </c>
      <c r="P3078" s="70" t="s">
        <v>336</v>
      </c>
      <c r="Q3078">
        <v>0</v>
      </c>
      <c r="R3078">
        <v>0</v>
      </c>
    </row>
    <row r="3079" spans="1:18" x14ac:dyDescent="0.25">
      <c r="A3079">
        <v>3084</v>
      </c>
      <c r="B3079" s="31" t="s">
        <v>9939</v>
      </c>
      <c r="C3079" s="70" t="s">
        <v>1950</v>
      </c>
      <c r="D3079" s="70" t="s">
        <v>166</v>
      </c>
      <c r="E3079" s="70" t="s">
        <v>4125</v>
      </c>
      <c r="F3079" s="70" t="s">
        <v>2529</v>
      </c>
      <c r="G3079" s="70" t="s">
        <v>58</v>
      </c>
      <c r="H3079" s="70" t="s">
        <v>59</v>
      </c>
      <c r="I3079" s="70" t="s">
        <v>24</v>
      </c>
      <c r="J3079">
        <v>0.5</v>
      </c>
      <c r="K3079">
        <v>1E-3</v>
      </c>
      <c r="L3079">
        <v>12</v>
      </c>
      <c r="M3079">
        <v>0</v>
      </c>
      <c r="N3079">
        <v>0</v>
      </c>
      <c r="O3079">
        <v>1</v>
      </c>
      <c r="P3079" s="70" t="s">
        <v>91</v>
      </c>
      <c r="Q3079">
        <v>0</v>
      </c>
      <c r="R3079">
        <v>0</v>
      </c>
    </row>
    <row r="3080" spans="1:18" x14ac:dyDescent="0.25">
      <c r="A3080">
        <v>3085</v>
      </c>
      <c r="B3080" s="31" t="s">
        <v>9940</v>
      </c>
      <c r="C3080" s="70" t="s">
        <v>2844</v>
      </c>
      <c r="D3080" s="70" t="s">
        <v>166</v>
      </c>
      <c r="E3080" s="70" t="s">
        <v>4125</v>
      </c>
      <c r="F3080" s="70" t="s">
        <v>2484</v>
      </c>
      <c r="G3080" s="70" t="s">
        <v>58</v>
      </c>
      <c r="H3080" s="70" t="s">
        <v>59</v>
      </c>
      <c r="I3080" s="70" t="s">
        <v>24</v>
      </c>
      <c r="J3080">
        <v>0.41</v>
      </c>
      <c r="K3080">
        <v>1E-3</v>
      </c>
      <c r="L3080">
        <v>12</v>
      </c>
      <c r="M3080">
        <v>0</v>
      </c>
      <c r="N3080">
        <v>0</v>
      </c>
      <c r="O3080">
        <v>1</v>
      </c>
      <c r="P3080" s="70" t="s">
        <v>336</v>
      </c>
      <c r="Q3080">
        <v>0</v>
      </c>
      <c r="R3080">
        <v>0</v>
      </c>
    </row>
    <row r="3081" spans="1:18" x14ac:dyDescent="0.25">
      <c r="A3081">
        <v>3086</v>
      </c>
      <c r="B3081" s="31" t="s">
        <v>9941</v>
      </c>
      <c r="C3081" s="70" t="s">
        <v>2845</v>
      </c>
      <c r="D3081" s="70" t="s">
        <v>166</v>
      </c>
      <c r="E3081" s="70" t="s">
        <v>4125</v>
      </c>
      <c r="F3081" s="70" t="s">
        <v>2484</v>
      </c>
      <c r="G3081" s="70" t="s">
        <v>58</v>
      </c>
      <c r="H3081" s="70" t="s">
        <v>59</v>
      </c>
      <c r="I3081" s="70" t="s">
        <v>24</v>
      </c>
      <c r="J3081">
        <v>0.5</v>
      </c>
      <c r="K3081">
        <v>1E-3</v>
      </c>
      <c r="L3081">
        <v>12</v>
      </c>
      <c r="M3081">
        <v>0</v>
      </c>
      <c r="N3081">
        <v>0</v>
      </c>
      <c r="O3081">
        <v>1</v>
      </c>
      <c r="P3081" s="70" t="s">
        <v>336</v>
      </c>
      <c r="Q3081">
        <v>0</v>
      </c>
      <c r="R3081">
        <v>0</v>
      </c>
    </row>
    <row r="3082" spans="1:18" x14ac:dyDescent="0.25">
      <c r="A3082">
        <v>3087</v>
      </c>
      <c r="B3082" s="31" t="s">
        <v>9942</v>
      </c>
      <c r="C3082" s="70" t="s">
        <v>1951</v>
      </c>
      <c r="D3082" s="70" t="s">
        <v>166</v>
      </c>
      <c r="E3082" s="70" t="s">
        <v>4125</v>
      </c>
      <c r="F3082" s="70" t="s">
        <v>2484</v>
      </c>
      <c r="G3082" s="70" t="s">
        <v>58</v>
      </c>
      <c r="H3082" s="70" t="s">
        <v>59</v>
      </c>
      <c r="I3082" s="70" t="s">
        <v>24</v>
      </c>
      <c r="J3082">
        <v>1</v>
      </c>
      <c r="K3082">
        <v>1E-3</v>
      </c>
      <c r="L3082">
        <v>12</v>
      </c>
      <c r="M3082">
        <v>0</v>
      </c>
      <c r="N3082">
        <v>0</v>
      </c>
      <c r="O3082">
        <v>1</v>
      </c>
      <c r="P3082" s="70" t="s">
        <v>336</v>
      </c>
      <c r="Q3082">
        <v>0</v>
      </c>
      <c r="R3082">
        <v>0</v>
      </c>
    </row>
    <row r="3083" spans="1:18" x14ac:dyDescent="0.25">
      <c r="A3083">
        <v>3088</v>
      </c>
      <c r="B3083" s="31" t="s">
        <v>9943</v>
      </c>
      <c r="C3083" s="70" t="s">
        <v>1952</v>
      </c>
      <c r="D3083" s="70" t="s">
        <v>290</v>
      </c>
      <c r="E3083" s="70" t="s">
        <v>4147</v>
      </c>
      <c r="F3083" s="70" t="s">
        <v>4328</v>
      </c>
      <c r="G3083" s="70" t="s">
        <v>5254</v>
      </c>
      <c r="H3083" s="70" t="s">
        <v>187</v>
      </c>
      <c r="I3083" s="70" t="s">
        <v>24</v>
      </c>
      <c r="J3083">
        <v>1</v>
      </c>
      <c r="K3083">
        <v>0</v>
      </c>
      <c r="L3083">
        <v>50</v>
      </c>
      <c r="M3083">
        <v>0</v>
      </c>
      <c r="N3083">
        <v>0</v>
      </c>
      <c r="O3083">
        <v>1</v>
      </c>
      <c r="P3083" s="70" t="s">
        <v>553</v>
      </c>
      <c r="Q3083">
        <v>0</v>
      </c>
      <c r="R3083">
        <v>0</v>
      </c>
    </row>
    <row r="3084" spans="1:18" x14ac:dyDescent="0.25">
      <c r="A3084">
        <v>3089</v>
      </c>
      <c r="B3084" s="31" t="s">
        <v>9944</v>
      </c>
      <c r="C3084" s="70" t="s">
        <v>5475</v>
      </c>
      <c r="D3084" s="70" t="s">
        <v>28</v>
      </c>
      <c r="E3084" s="70" t="s">
        <v>2445</v>
      </c>
      <c r="F3084" s="70" t="s">
        <v>2446</v>
      </c>
      <c r="G3084" s="70" t="s">
        <v>126</v>
      </c>
      <c r="H3084" s="70" t="s">
        <v>23</v>
      </c>
      <c r="I3084" s="70" t="s">
        <v>24</v>
      </c>
      <c r="J3084">
        <v>1</v>
      </c>
      <c r="K3084">
        <v>0</v>
      </c>
      <c r="L3084">
        <v>1</v>
      </c>
      <c r="M3084">
        <v>0</v>
      </c>
      <c r="N3084">
        <v>0</v>
      </c>
      <c r="O3084">
        <v>0</v>
      </c>
      <c r="P3084" s="70" t="s">
        <v>4116</v>
      </c>
      <c r="Q3084">
        <v>0</v>
      </c>
      <c r="R3084">
        <v>0</v>
      </c>
    </row>
    <row r="3085" spans="1:18" x14ac:dyDescent="0.25">
      <c r="A3085">
        <v>3090</v>
      </c>
      <c r="B3085" s="31" t="s">
        <v>9945</v>
      </c>
      <c r="C3085" s="70" t="s">
        <v>3931</v>
      </c>
      <c r="D3085" s="70" t="s">
        <v>28</v>
      </c>
      <c r="E3085" s="70" t="s">
        <v>4042</v>
      </c>
      <c r="F3085" s="70" t="s">
        <v>4043</v>
      </c>
      <c r="G3085" s="70" t="s">
        <v>35</v>
      </c>
      <c r="H3085" s="70" t="s">
        <v>29</v>
      </c>
      <c r="I3085" s="70" t="s">
        <v>29</v>
      </c>
      <c r="J3085">
        <v>1</v>
      </c>
      <c r="K3085">
        <v>0</v>
      </c>
      <c r="L3085">
        <v>1</v>
      </c>
      <c r="M3085">
        <v>0</v>
      </c>
      <c r="N3085">
        <v>0</v>
      </c>
      <c r="O3085">
        <v>1</v>
      </c>
      <c r="P3085" s="70" t="s">
        <v>25</v>
      </c>
      <c r="Q3085">
        <v>0</v>
      </c>
      <c r="R3085">
        <v>0</v>
      </c>
    </row>
    <row r="3086" spans="1:18" x14ac:dyDescent="0.25">
      <c r="A3086">
        <v>3091</v>
      </c>
      <c r="B3086" s="31" t="s">
        <v>9946</v>
      </c>
      <c r="C3086" s="70" t="s">
        <v>1953</v>
      </c>
      <c r="D3086" s="70" t="s">
        <v>166</v>
      </c>
      <c r="E3086" s="70" t="s">
        <v>4125</v>
      </c>
      <c r="F3086" s="70" t="s">
        <v>2529</v>
      </c>
      <c r="G3086" s="70" t="s">
        <v>58</v>
      </c>
      <c r="H3086" s="70" t="s">
        <v>464</v>
      </c>
      <c r="I3086" s="70" t="s">
        <v>24</v>
      </c>
      <c r="J3086">
        <v>7.0000000000000001E-3</v>
      </c>
      <c r="K3086">
        <v>0</v>
      </c>
      <c r="L3086">
        <v>16</v>
      </c>
      <c r="M3086">
        <v>0</v>
      </c>
      <c r="N3086">
        <v>0</v>
      </c>
      <c r="O3086">
        <v>1</v>
      </c>
      <c r="P3086" s="70" t="s">
        <v>32</v>
      </c>
      <c r="Q3086">
        <v>0</v>
      </c>
      <c r="R3086">
        <v>0</v>
      </c>
    </row>
    <row r="3087" spans="1:18" x14ac:dyDescent="0.25">
      <c r="A3087">
        <v>3092</v>
      </c>
      <c r="B3087" s="31" t="s">
        <v>9947</v>
      </c>
      <c r="C3087" s="70" t="s">
        <v>3027</v>
      </c>
      <c r="D3087" s="70" t="s">
        <v>166</v>
      </c>
      <c r="E3087" s="70" t="s">
        <v>4125</v>
      </c>
      <c r="F3087" s="70" t="s">
        <v>2529</v>
      </c>
      <c r="G3087" s="70" t="s">
        <v>58</v>
      </c>
      <c r="H3087" s="70" t="s">
        <v>45</v>
      </c>
      <c r="I3087" s="70" t="s">
        <v>24</v>
      </c>
      <c r="J3087">
        <v>1</v>
      </c>
      <c r="K3087">
        <v>1E-3</v>
      </c>
      <c r="L3087">
        <v>10</v>
      </c>
      <c r="M3087">
        <v>0</v>
      </c>
      <c r="N3087">
        <v>0</v>
      </c>
      <c r="O3087">
        <v>1</v>
      </c>
      <c r="P3087" s="70" t="s">
        <v>32</v>
      </c>
      <c r="Q3087">
        <v>0</v>
      </c>
      <c r="R3087">
        <v>0</v>
      </c>
    </row>
    <row r="3088" spans="1:18" x14ac:dyDescent="0.25">
      <c r="A3088">
        <v>3093</v>
      </c>
      <c r="B3088" s="31" t="s">
        <v>9948</v>
      </c>
      <c r="C3088" s="70" t="s">
        <v>3028</v>
      </c>
      <c r="D3088" s="70" t="s">
        <v>166</v>
      </c>
      <c r="E3088" s="70" t="s">
        <v>4125</v>
      </c>
      <c r="F3088" s="70" t="s">
        <v>2529</v>
      </c>
      <c r="G3088" s="70" t="s">
        <v>58</v>
      </c>
      <c r="H3088" s="70" t="s">
        <v>670</v>
      </c>
      <c r="I3088" s="70" t="s">
        <v>24</v>
      </c>
      <c r="J3088">
        <v>0.67500000000000004</v>
      </c>
      <c r="K3088">
        <v>1E-3</v>
      </c>
      <c r="L3088">
        <v>8</v>
      </c>
      <c r="M3088">
        <v>0</v>
      </c>
      <c r="N3088">
        <v>0</v>
      </c>
      <c r="O3088">
        <v>1</v>
      </c>
      <c r="P3088" s="70" t="s">
        <v>32</v>
      </c>
      <c r="Q3088">
        <v>0</v>
      </c>
      <c r="R3088">
        <v>0</v>
      </c>
    </row>
    <row r="3089" spans="1:18" x14ac:dyDescent="0.25">
      <c r="A3089">
        <v>3094</v>
      </c>
      <c r="B3089" s="31" t="s">
        <v>9949</v>
      </c>
      <c r="C3089" s="70" t="s">
        <v>5476</v>
      </c>
      <c r="D3089" s="70" t="s">
        <v>53</v>
      </c>
      <c r="E3089" s="70" t="s">
        <v>2434</v>
      </c>
      <c r="F3089" s="70" t="s">
        <v>4145</v>
      </c>
      <c r="G3089" s="70" t="s">
        <v>193</v>
      </c>
      <c r="H3089" s="70" t="s">
        <v>194</v>
      </c>
      <c r="I3089" s="70" t="s">
        <v>24</v>
      </c>
      <c r="J3089">
        <v>2.4E-2</v>
      </c>
      <c r="K3089">
        <v>0</v>
      </c>
      <c r="L3089">
        <v>288</v>
      </c>
      <c r="M3089">
        <v>0</v>
      </c>
      <c r="N3089">
        <v>0</v>
      </c>
      <c r="O3089">
        <v>0</v>
      </c>
      <c r="P3089" s="70" t="s">
        <v>38</v>
      </c>
      <c r="Q3089">
        <v>0</v>
      </c>
      <c r="R3089">
        <v>0</v>
      </c>
    </row>
    <row r="3090" spans="1:18" x14ac:dyDescent="0.25">
      <c r="A3090">
        <v>3095</v>
      </c>
      <c r="B3090" s="31" t="s">
        <v>9950</v>
      </c>
      <c r="C3090" s="70" t="s">
        <v>5477</v>
      </c>
      <c r="D3090" s="70" t="s">
        <v>31</v>
      </c>
      <c r="E3090" s="70" t="s">
        <v>4112</v>
      </c>
      <c r="F3090" s="70" t="s">
        <v>2378</v>
      </c>
      <c r="G3090" s="70" t="s">
        <v>4048</v>
      </c>
      <c r="H3090" s="70" t="s">
        <v>180</v>
      </c>
      <c r="I3090" s="70" t="s">
        <v>24</v>
      </c>
      <c r="J3090">
        <v>1</v>
      </c>
      <c r="K3090">
        <v>1E-3</v>
      </c>
      <c r="L3090">
        <v>1</v>
      </c>
      <c r="M3090">
        <v>0</v>
      </c>
      <c r="N3090">
        <v>0</v>
      </c>
      <c r="O3090">
        <v>1</v>
      </c>
      <c r="P3090" s="70" t="s">
        <v>32</v>
      </c>
      <c r="Q3090">
        <v>0</v>
      </c>
      <c r="R3090">
        <v>0</v>
      </c>
    </row>
    <row r="3091" spans="1:18" x14ac:dyDescent="0.25">
      <c r="A3091">
        <v>3096</v>
      </c>
      <c r="B3091" s="31" t="s">
        <v>9951</v>
      </c>
      <c r="C3091" s="70" t="s">
        <v>6536</v>
      </c>
      <c r="D3091" s="70" t="s">
        <v>214</v>
      </c>
      <c r="E3091" s="70" t="s">
        <v>1857</v>
      </c>
      <c r="F3091" s="70"/>
      <c r="G3091" s="70" t="s">
        <v>1384</v>
      </c>
      <c r="H3091" s="70" t="s">
        <v>295</v>
      </c>
      <c r="I3091" s="70" t="s">
        <v>24</v>
      </c>
      <c r="J3091">
        <v>0.05</v>
      </c>
      <c r="K3091">
        <v>0</v>
      </c>
      <c r="L3091">
        <v>20</v>
      </c>
      <c r="M3091">
        <v>0</v>
      </c>
      <c r="N3091">
        <v>0</v>
      </c>
      <c r="O3091">
        <v>1</v>
      </c>
      <c r="P3091" s="70" t="s">
        <v>336</v>
      </c>
      <c r="Q3091">
        <v>0</v>
      </c>
      <c r="R3091">
        <v>0</v>
      </c>
    </row>
    <row r="3092" spans="1:18" x14ac:dyDescent="0.25">
      <c r="A3092">
        <v>3097</v>
      </c>
      <c r="B3092" s="31" t="s">
        <v>9952</v>
      </c>
      <c r="C3092" s="70" t="s">
        <v>6537</v>
      </c>
      <c r="D3092" s="70" t="s">
        <v>214</v>
      </c>
      <c r="E3092" s="70" t="s">
        <v>1857</v>
      </c>
      <c r="F3092" s="70"/>
      <c r="G3092" s="70" t="s">
        <v>1384</v>
      </c>
      <c r="H3092" s="70" t="s">
        <v>295</v>
      </c>
      <c r="I3092" s="70" t="s">
        <v>24</v>
      </c>
      <c r="J3092">
        <v>0.05</v>
      </c>
      <c r="K3092">
        <v>0</v>
      </c>
      <c r="L3092">
        <v>20</v>
      </c>
      <c r="M3092">
        <v>0</v>
      </c>
      <c r="N3092">
        <v>0</v>
      </c>
      <c r="O3092">
        <v>1</v>
      </c>
      <c r="P3092" s="70" t="s">
        <v>336</v>
      </c>
      <c r="Q3092">
        <v>0</v>
      </c>
      <c r="R3092">
        <v>0</v>
      </c>
    </row>
    <row r="3093" spans="1:18" x14ac:dyDescent="0.25">
      <c r="A3093">
        <v>3098</v>
      </c>
      <c r="B3093" s="31" t="s">
        <v>9953</v>
      </c>
      <c r="C3093" s="70" t="s">
        <v>5478</v>
      </c>
      <c r="D3093" s="70" t="s">
        <v>96</v>
      </c>
      <c r="E3093" s="70" t="s">
        <v>4147</v>
      </c>
      <c r="F3093" s="70" t="s">
        <v>4148</v>
      </c>
      <c r="G3093" s="70" t="s">
        <v>1954</v>
      </c>
      <c r="H3093" s="70" t="s">
        <v>23</v>
      </c>
      <c r="I3093" s="70" t="s">
        <v>24</v>
      </c>
      <c r="J3093">
        <v>0</v>
      </c>
      <c r="K3093">
        <v>1E-3</v>
      </c>
      <c r="L3093">
        <v>1</v>
      </c>
      <c r="M3093">
        <v>0</v>
      </c>
      <c r="N3093">
        <v>0</v>
      </c>
      <c r="O3093">
        <v>1</v>
      </c>
      <c r="P3093" s="70" t="s">
        <v>25</v>
      </c>
      <c r="Q3093">
        <v>0</v>
      </c>
      <c r="R3093">
        <v>0</v>
      </c>
    </row>
    <row r="3094" spans="1:18" x14ac:dyDescent="0.25">
      <c r="A3094">
        <v>3099</v>
      </c>
      <c r="B3094" s="31" t="s">
        <v>9954</v>
      </c>
      <c r="C3094" s="70" t="s">
        <v>1955</v>
      </c>
      <c r="D3094" s="70" t="s">
        <v>166</v>
      </c>
      <c r="E3094" s="70" t="s">
        <v>572</v>
      </c>
      <c r="F3094" s="70" t="s">
        <v>738</v>
      </c>
      <c r="G3094" s="70" t="s">
        <v>35</v>
      </c>
      <c r="H3094" s="70" t="s">
        <v>23</v>
      </c>
      <c r="I3094" s="70" t="s">
        <v>24</v>
      </c>
      <c r="J3094">
        <v>0.2</v>
      </c>
      <c r="K3094">
        <v>1E-3</v>
      </c>
      <c r="L3094">
        <v>1</v>
      </c>
      <c r="M3094">
        <v>0</v>
      </c>
      <c r="N3094">
        <v>0</v>
      </c>
      <c r="O3094">
        <v>1</v>
      </c>
      <c r="P3094" s="70" t="s">
        <v>188</v>
      </c>
      <c r="Q3094">
        <v>0</v>
      </c>
      <c r="R3094">
        <v>0</v>
      </c>
    </row>
    <row r="3095" spans="1:18" x14ac:dyDescent="0.25">
      <c r="A3095">
        <v>3100</v>
      </c>
      <c r="B3095" s="31" t="s">
        <v>9955</v>
      </c>
      <c r="C3095" s="70" t="s">
        <v>1956</v>
      </c>
      <c r="D3095" s="70" t="s">
        <v>39</v>
      </c>
      <c r="E3095" s="70" t="s">
        <v>4444</v>
      </c>
      <c r="F3095" s="70" t="s">
        <v>2736</v>
      </c>
      <c r="G3095" s="70" t="s">
        <v>4673</v>
      </c>
      <c r="H3095" s="70" t="s">
        <v>59</v>
      </c>
      <c r="I3095" s="70" t="s">
        <v>24</v>
      </c>
      <c r="J3095">
        <v>0.7</v>
      </c>
      <c r="K3095">
        <v>1.6999999999999999E-3</v>
      </c>
      <c r="L3095">
        <v>12</v>
      </c>
      <c r="M3095">
        <v>0</v>
      </c>
      <c r="N3095">
        <v>0</v>
      </c>
      <c r="O3095">
        <v>1</v>
      </c>
      <c r="P3095" s="70" t="s">
        <v>336</v>
      </c>
      <c r="Q3095">
        <v>0</v>
      </c>
      <c r="R3095">
        <v>0</v>
      </c>
    </row>
    <row r="3096" spans="1:18" x14ac:dyDescent="0.25">
      <c r="A3096">
        <v>3101</v>
      </c>
      <c r="B3096" s="31" t="s">
        <v>9956</v>
      </c>
      <c r="C3096" s="70" t="s">
        <v>5479</v>
      </c>
      <c r="D3096" s="70" t="s">
        <v>31</v>
      </c>
      <c r="E3096" s="70" t="s">
        <v>2377</v>
      </c>
      <c r="F3096" s="70" t="s">
        <v>2556</v>
      </c>
      <c r="G3096" s="70" t="s">
        <v>4048</v>
      </c>
      <c r="H3096" s="70" t="s">
        <v>23</v>
      </c>
      <c r="I3096" s="70" t="s">
        <v>24</v>
      </c>
      <c r="J3096">
        <v>1</v>
      </c>
      <c r="K3096">
        <v>1E-3</v>
      </c>
      <c r="L3096">
        <v>1</v>
      </c>
      <c r="M3096">
        <v>0</v>
      </c>
      <c r="N3096">
        <v>0</v>
      </c>
      <c r="O3096">
        <v>1</v>
      </c>
      <c r="P3096" s="70" t="s">
        <v>32</v>
      </c>
      <c r="Q3096">
        <v>0</v>
      </c>
      <c r="R3096">
        <v>0</v>
      </c>
    </row>
    <row r="3097" spans="1:18" x14ac:dyDescent="0.25">
      <c r="A3097">
        <v>3102</v>
      </c>
      <c r="B3097" s="31" t="s">
        <v>9957</v>
      </c>
      <c r="C3097" s="70" t="s">
        <v>1957</v>
      </c>
      <c r="D3097" s="70" t="s">
        <v>209</v>
      </c>
      <c r="E3097" s="70" t="s">
        <v>210</v>
      </c>
      <c r="F3097" s="70" t="s">
        <v>4215</v>
      </c>
      <c r="G3097" s="70" t="s">
        <v>4165</v>
      </c>
      <c r="H3097" s="70" t="s">
        <v>59</v>
      </c>
      <c r="I3097" s="70" t="s">
        <v>24</v>
      </c>
      <c r="J3097">
        <v>0.3</v>
      </c>
      <c r="K3097">
        <v>0</v>
      </c>
      <c r="L3097">
        <v>12</v>
      </c>
      <c r="M3097">
        <v>0</v>
      </c>
      <c r="N3097">
        <v>0</v>
      </c>
      <c r="O3097">
        <v>1</v>
      </c>
      <c r="P3097" s="70" t="s">
        <v>38</v>
      </c>
      <c r="Q3097">
        <v>0</v>
      </c>
      <c r="R3097">
        <v>0</v>
      </c>
    </row>
    <row r="3098" spans="1:18" x14ac:dyDescent="0.25">
      <c r="A3098">
        <v>3103</v>
      </c>
      <c r="B3098" s="31" t="s">
        <v>9958</v>
      </c>
      <c r="C3098" s="70" t="s">
        <v>5480</v>
      </c>
      <c r="D3098" s="70" t="s">
        <v>53</v>
      </c>
      <c r="E3098" s="70" t="s">
        <v>2468</v>
      </c>
      <c r="F3098" s="70" t="s">
        <v>2562</v>
      </c>
      <c r="G3098" s="70" t="s">
        <v>1958</v>
      </c>
      <c r="H3098" s="70" t="s">
        <v>282</v>
      </c>
      <c r="I3098" s="70" t="s">
        <v>24</v>
      </c>
      <c r="J3098">
        <v>8.5000000000000006E-2</v>
      </c>
      <c r="K3098">
        <v>1.35E-4</v>
      </c>
      <c r="L3098">
        <v>72</v>
      </c>
      <c r="M3098">
        <v>0</v>
      </c>
      <c r="N3098">
        <v>0</v>
      </c>
      <c r="O3098">
        <v>1</v>
      </c>
      <c r="P3098" s="70" t="s">
        <v>38</v>
      </c>
      <c r="Q3098">
        <v>0</v>
      </c>
      <c r="R3098">
        <v>0</v>
      </c>
    </row>
    <row r="3099" spans="1:18" x14ac:dyDescent="0.25">
      <c r="A3099">
        <v>3104</v>
      </c>
      <c r="B3099" s="31" t="s">
        <v>9959</v>
      </c>
      <c r="C3099" s="70" t="s">
        <v>5481</v>
      </c>
      <c r="D3099" s="70" t="s">
        <v>53</v>
      </c>
      <c r="E3099" s="70" t="s">
        <v>2468</v>
      </c>
      <c r="F3099" s="70" t="s">
        <v>2562</v>
      </c>
      <c r="G3099" s="70" t="s">
        <v>1958</v>
      </c>
      <c r="H3099" s="70" t="s">
        <v>282</v>
      </c>
      <c r="I3099" s="70" t="s">
        <v>24</v>
      </c>
      <c r="J3099">
        <v>8.5000000000000006E-2</v>
      </c>
      <c r="K3099">
        <v>1.35E-4</v>
      </c>
      <c r="L3099">
        <v>72</v>
      </c>
      <c r="M3099">
        <v>0</v>
      </c>
      <c r="N3099">
        <v>0</v>
      </c>
      <c r="O3099">
        <v>1</v>
      </c>
      <c r="P3099" s="70" t="s">
        <v>38</v>
      </c>
      <c r="Q3099">
        <v>0</v>
      </c>
      <c r="R3099">
        <v>0</v>
      </c>
    </row>
    <row r="3100" spans="1:18" x14ac:dyDescent="0.25">
      <c r="A3100">
        <v>3105</v>
      </c>
      <c r="B3100" s="31" t="s">
        <v>9960</v>
      </c>
      <c r="C3100" s="70" t="s">
        <v>5482</v>
      </c>
      <c r="D3100" s="70" t="s">
        <v>53</v>
      </c>
      <c r="E3100" s="70" t="s">
        <v>2468</v>
      </c>
      <c r="F3100" s="70" t="s">
        <v>2562</v>
      </c>
      <c r="G3100" s="70" t="s">
        <v>1959</v>
      </c>
      <c r="H3100" s="70" t="s">
        <v>282</v>
      </c>
      <c r="I3100" s="70" t="s">
        <v>24</v>
      </c>
      <c r="J3100">
        <v>7.4999999999999997E-2</v>
      </c>
      <c r="K3100">
        <v>0</v>
      </c>
      <c r="L3100">
        <v>72</v>
      </c>
      <c r="M3100">
        <v>0</v>
      </c>
      <c r="N3100">
        <v>0</v>
      </c>
      <c r="O3100">
        <v>1</v>
      </c>
      <c r="P3100" s="70" t="s">
        <v>38</v>
      </c>
      <c r="Q3100">
        <v>0</v>
      </c>
      <c r="R3100">
        <v>0</v>
      </c>
    </row>
    <row r="3101" spans="1:18" x14ac:dyDescent="0.25">
      <c r="A3101">
        <v>3106</v>
      </c>
      <c r="B3101" s="31" t="s">
        <v>9961</v>
      </c>
      <c r="C3101" s="70" t="s">
        <v>5483</v>
      </c>
      <c r="D3101" s="70" t="s">
        <v>53</v>
      </c>
      <c r="E3101" s="70" t="s">
        <v>2468</v>
      </c>
      <c r="F3101" s="70" t="s">
        <v>2562</v>
      </c>
      <c r="G3101" s="70" t="s">
        <v>1959</v>
      </c>
      <c r="H3101" s="70" t="s">
        <v>282</v>
      </c>
      <c r="I3101" s="70" t="s">
        <v>24</v>
      </c>
      <c r="J3101">
        <v>7.4999999999999997E-2</v>
      </c>
      <c r="K3101">
        <v>0</v>
      </c>
      <c r="L3101">
        <v>72</v>
      </c>
      <c r="M3101">
        <v>0</v>
      </c>
      <c r="N3101">
        <v>0</v>
      </c>
      <c r="O3101">
        <v>1</v>
      </c>
      <c r="P3101" s="70" t="s">
        <v>38</v>
      </c>
      <c r="Q3101">
        <v>0</v>
      </c>
      <c r="R3101">
        <v>0</v>
      </c>
    </row>
    <row r="3102" spans="1:18" x14ac:dyDescent="0.25">
      <c r="A3102">
        <v>3107</v>
      </c>
      <c r="B3102" s="31" t="s">
        <v>9962</v>
      </c>
      <c r="C3102" s="70" t="s">
        <v>3740</v>
      </c>
      <c r="D3102" s="70" t="s">
        <v>53</v>
      </c>
      <c r="E3102" s="70" t="s">
        <v>2468</v>
      </c>
      <c r="F3102" s="70" t="s">
        <v>2562</v>
      </c>
      <c r="G3102" s="70" t="s">
        <v>1959</v>
      </c>
      <c r="H3102" s="70" t="s">
        <v>282</v>
      </c>
      <c r="I3102" s="70" t="s">
        <v>24</v>
      </c>
      <c r="J3102">
        <v>7.4999999999999997E-2</v>
      </c>
      <c r="K3102">
        <v>0</v>
      </c>
      <c r="L3102">
        <v>72</v>
      </c>
      <c r="M3102">
        <v>0</v>
      </c>
      <c r="N3102">
        <v>0</v>
      </c>
      <c r="O3102">
        <v>1</v>
      </c>
      <c r="P3102" s="70" t="s">
        <v>38</v>
      </c>
      <c r="Q3102">
        <v>0</v>
      </c>
      <c r="R3102">
        <v>0</v>
      </c>
    </row>
    <row r="3103" spans="1:18" x14ac:dyDescent="0.25">
      <c r="A3103">
        <v>3108</v>
      </c>
      <c r="B3103" s="31" t="s">
        <v>9963</v>
      </c>
      <c r="C3103" s="70" t="s">
        <v>5484</v>
      </c>
      <c r="D3103" s="70" t="s">
        <v>53</v>
      </c>
      <c r="E3103" s="70" t="s">
        <v>2468</v>
      </c>
      <c r="F3103" s="70" t="s">
        <v>2562</v>
      </c>
      <c r="G3103" s="70" t="s">
        <v>1959</v>
      </c>
      <c r="H3103" s="70" t="s">
        <v>282</v>
      </c>
      <c r="I3103" s="70" t="s">
        <v>24</v>
      </c>
      <c r="J3103">
        <v>7.4999999999999997E-2</v>
      </c>
      <c r="K3103">
        <v>0</v>
      </c>
      <c r="L3103">
        <v>72</v>
      </c>
      <c r="M3103">
        <v>0</v>
      </c>
      <c r="N3103">
        <v>0</v>
      </c>
      <c r="O3103">
        <v>1</v>
      </c>
      <c r="P3103" s="70" t="s">
        <v>38</v>
      </c>
      <c r="Q3103">
        <v>0</v>
      </c>
      <c r="R3103">
        <v>0</v>
      </c>
    </row>
    <row r="3104" spans="1:18" x14ac:dyDescent="0.25">
      <c r="A3104">
        <v>3109</v>
      </c>
      <c r="B3104" s="31" t="s">
        <v>9964</v>
      </c>
      <c r="C3104" s="70" t="s">
        <v>1960</v>
      </c>
      <c r="D3104" s="70" t="s">
        <v>53</v>
      </c>
      <c r="E3104" s="70" t="s">
        <v>2468</v>
      </c>
      <c r="F3104" s="70" t="s">
        <v>2562</v>
      </c>
      <c r="G3104" s="70" t="s">
        <v>1959</v>
      </c>
      <c r="H3104" s="70" t="s">
        <v>282</v>
      </c>
      <c r="I3104" s="70" t="s">
        <v>24</v>
      </c>
      <c r="J3104">
        <v>7.4999999999999997E-2</v>
      </c>
      <c r="K3104">
        <v>0</v>
      </c>
      <c r="L3104">
        <v>72</v>
      </c>
      <c r="M3104">
        <v>0</v>
      </c>
      <c r="N3104">
        <v>0</v>
      </c>
      <c r="O3104">
        <v>1</v>
      </c>
      <c r="P3104" s="70" t="s">
        <v>38</v>
      </c>
      <c r="Q3104">
        <v>0</v>
      </c>
      <c r="R3104">
        <v>0</v>
      </c>
    </row>
    <row r="3105" spans="1:18" x14ac:dyDescent="0.25">
      <c r="A3105">
        <v>3110</v>
      </c>
      <c r="B3105" s="31" t="s">
        <v>9965</v>
      </c>
      <c r="C3105" s="70" t="s">
        <v>5485</v>
      </c>
      <c r="D3105" s="70" t="s">
        <v>53</v>
      </c>
      <c r="E3105" s="70" t="s">
        <v>2468</v>
      </c>
      <c r="F3105" s="70" t="s">
        <v>2562</v>
      </c>
      <c r="G3105" s="70" t="s">
        <v>1958</v>
      </c>
      <c r="H3105" s="70" t="s">
        <v>397</v>
      </c>
      <c r="I3105" s="70" t="s">
        <v>24</v>
      </c>
      <c r="J3105">
        <v>8.5000000000000006E-2</v>
      </c>
      <c r="K3105">
        <v>0</v>
      </c>
      <c r="L3105">
        <v>72</v>
      </c>
      <c r="M3105">
        <v>0</v>
      </c>
      <c r="N3105">
        <v>0</v>
      </c>
      <c r="O3105">
        <v>1</v>
      </c>
      <c r="P3105" s="70" t="s">
        <v>38</v>
      </c>
      <c r="Q3105">
        <v>0</v>
      </c>
      <c r="R3105">
        <v>0</v>
      </c>
    </row>
    <row r="3106" spans="1:18" x14ac:dyDescent="0.25">
      <c r="A3106">
        <v>3111</v>
      </c>
      <c r="B3106" s="31" t="s">
        <v>9966</v>
      </c>
      <c r="C3106" s="70" t="s">
        <v>5486</v>
      </c>
      <c r="D3106" s="70" t="s">
        <v>81</v>
      </c>
      <c r="E3106" s="70" t="s">
        <v>354</v>
      </c>
      <c r="F3106" s="70" t="s">
        <v>355</v>
      </c>
      <c r="G3106" s="70" t="s">
        <v>1961</v>
      </c>
      <c r="H3106" s="70" t="s">
        <v>282</v>
      </c>
      <c r="I3106" s="70" t="s">
        <v>24</v>
      </c>
      <c r="J3106">
        <v>0.15</v>
      </c>
      <c r="K3106">
        <v>0</v>
      </c>
      <c r="L3106">
        <v>72</v>
      </c>
      <c r="M3106">
        <v>0</v>
      </c>
      <c r="N3106">
        <v>0</v>
      </c>
      <c r="O3106">
        <v>1</v>
      </c>
      <c r="P3106" s="70" t="s">
        <v>38</v>
      </c>
      <c r="Q3106">
        <v>0</v>
      </c>
      <c r="R3106">
        <v>0</v>
      </c>
    </row>
    <row r="3107" spans="1:18" x14ac:dyDescent="0.25">
      <c r="A3107">
        <v>3112</v>
      </c>
      <c r="B3107" s="31" t="s">
        <v>9967</v>
      </c>
      <c r="C3107" s="70" t="s">
        <v>1962</v>
      </c>
      <c r="D3107" s="70" t="s">
        <v>53</v>
      </c>
      <c r="E3107" s="70" t="s">
        <v>2468</v>
      </c>
      <c r="F3107" s="70" t="s">
        <v>2562</v>
      </c>
      <c r="G3107" s="70" t="s">
        <v>281</v>
      </c>
      <c r="H3107" s="70" t="s">
        <v>282</v>
      </c>
      <c r="I3107" s="70" t="s">
        <v>24</v>
      </c>
      <c r="J3107">
        <v>0.125</v>
      </c>
      <c r="K3107">
        <v>0</v>
      </c>
      <c r="L3107">
        <v>72</v>
      </c>
      <c r="M3107">
        <v>0</v>
      </c>
      <c r="N3107">
        <v>0</v>
      </c>
      <c r="O3107">
        <v>1</v>
      </c>
      <c r="P3107" s="70" t="s">
        <v>38</v>
      </c>
      <c r="Q3107">
        <v>0</v>
      </c>
      <c r="R3107">
        <v>0</v>
      </c>
    </row>
    <row r="3108" spans="1:18" x14ac:dyDescent="0.25">
      <c r="A3108">
        <v>3113</v>
      </c>
      <c r="B3108" s="31" t="s">
        <v>9968</v>
      </c>
      <c r="C3108" s="70" t="s">
        <v>1963</v>
      </c>
      <c r="D3108" s="70" t="s">
        <v>53</v>
      </c>
      <c r="E3108" s="70" t="s">
        <v>2468</v>
      </c>
      <c r="F3108" s="70" t="s">
        <v>2562</v>
      </c>
      <c r="G3108" s="70" t="s">
        <v>281</v>
      </c>
      <c r="H3108" s="70" t="s">
        <v>282</v>
      </c>
      <c r="I3108" s="70" t="s">
        <v>24</v>
      </c>
      <c r="J3108">
        <v>0.125</v>
      </c>
      <c r="K3108">
        <v>0</v>
      </c>
      <c r="L3108">
        <v>72</v>
      </c>
      <c r="M3108">
        <v>0</v>
      </c>
      <c r="N3108">
        <v>0</v>
      </c>
      <c r="O3108">
        <v>1</v>
      </c>
      <c r="P3108" s="70" t="s">
        <v>38</v>
      </c>
      <c r="Q3108">
        <v>0</v>
      </c>
      <c r="R3108">
        <v>0</v>
      </c>
    </row>
    <row r="3109" spans="1:18" x14ac:dyDescent="0.25">
      <c r="A3109">
        <v>3114</v>
      </c>
      <c r="B3109" s="31" t="s">
        <v>9969</v>
      </c>
      <c r="C3109" s="70" t="s">
        <v>1964</v>
      </c>
      <c r="D3109" s="70" t="s">
        <v>53</v>
      </c>
      <c r="E3109" s="70" t="s">
        <v>2468</v>
      </c>
      <c r="F3109" s="70" t="s">
        <v>2562</v>
      </c>
      <c r="G3109" s="70" t="s">
        <v>281</v>
      </c>
      <c r="H3109" s="70" t="s">
        <v>282</v>
      </c>
      <c r="I3109" s="70" t="s">
        <v>24</v>
      </c>
      <c r="J3109">
        <v>0.125</v>
      </c>
      <c r="K3109">
        <v>0</v>
      </c>
      <c r="L3109">
        <v>72</v>
      </c>
      <c r="M3109">
        <v>0</v>
      </c>
      <c r="N3109">
        <v>0</v>
      </c>
      <c r="O3109">
        <v>1</v>
      </c>
      <c r="P3109" s="70" t="s">
        <v>38</v>
      </c>
      <c r="Q3109">
        <v>0</v>
      </c>
      <c r="R3109">
        <v>0</v>
      </c>
    </row>
    <row r="3110" spans="1:18" x14ac:dyDescent="0.25">
      <c r="A3110">
        <v>3115</v>
      </c>
      <c r="B3110" s="31" t="s">
        <v>9970</v>
      </c>
      <c r="C3110" s="70" t="s">
        <v>5487</v>
      </c>
      <c r="D3110" s="70" t="s">
        <v>53</v>
      </c>
      <c r="E3110" s="70" t="s">
        <v>2468</v>
      </c>
      <c r="F3110" s="70" t="s">
        <v>2562</v>
      </c>
      <c r="G3110" s="70" t="s">
        <v>1958</v>
      </c>
      <c r="H3110" s="70" t="s">
        <v>282</v>
      </c>
      <c r="I3110" s="70" t="s">
        <v>24</v>
      </c>
      <c r="J3110">
        <v>8.5000000000000006E-2</v>
      </c>
      <c r="K3110">
        <v>0</v>
      </c>
      <c r="L3110">
        <v>72</v>
      </c>
      <c r="M3110">
        <v>0</v>
      </c>
      <c r="N3110">
        <v>0</v>
      </c>
      <c r="O3110">
        <v>1</v>
      </c>
      <c r="P3110" s="70" t="s">
        <v>38</v>
      </c>
      <c r="Q3110">
        <v>0</v>
      </c>
      <c r="R3110">
        <v>0</v>
      </c>
    </row>
    <row r="3111" spans="1:18" x14ac:dyDescent="0.25">
      <c r="A3111">
        <v>3116</v>
      </c>
      <c r="B3111" s="31" t="s">
        <v>9971</v>
      </c>
      <c r="C3111" s="70" t="s">
        <v>1965</v>
      </c>
      <c r="D3111" s="70" t="s">
        <v>36</v>
      </c>
      <c r="E3111" s="70" t="s">
        <v>4052</v>
      </c>
      <c r="F3111" s="70" t="s">
        <v>37</v>
      </c>
      <c r="G3111" s="70" t="s">
        <v>1961</v>
      </c>
      <c r="H3111" s="70" t="s">
        <v>388</v>
      </c>
      <c r="I3111" s="70" t="s">
        <v>24</v>
      </c>
      <c r="J3111">
        <v>0.153</v>
      </c>
      <c r="K3111">
        <v>0</v>
      </c>
      <c r="L3111">
        <v>60</v>
      </c>
      <c r="M3111">
        <v>0</v>
      </c>
      <c r="N3111">
        <v>0</v>
      </c>
      <c r="O3111">
        <v>1</v>
      </c>
      <c r="P3111" s="70" t="s">
        <v>38</v>
      </c>
      <c r="Q3111">
        <v>0</v>
      </c>
      <c r="R3111">
        <v>0</v>
      </c>
    </row>
    <row r="3112" spans="1:18" x14ac:dyDescent="0.25">
      <c r="A3112">
        <v>3117</v>
      </c>
      <c r="B3112" s="31" t="s">
        <v>9972</v>
      </c>
      <c r="C3112" s="70" t="s">
        <v>5488</v>
      </c>
      <c r="D3112" s="70" t="s">
        <v>53</v>
      </c>
      <c r="E3112" s="70" t="s">
        <v>2468</v>
      </c>
      <c r="F3112" s="70" t="s">
        <v>2562</v>
      </c>
      <c r="G3112" s="70" t="s">
        <v>1958</v>
      </c>
      <c r="H3112" s="70" t="s">
        <v>282</v>
      </c>
      <c r="I3112" s="70" t="s">
        <v>24</v>
      </c>
      <c r="J3112">
        <v>8.5000000000000006E-2</v>
      </c>
      <c r="K3112">
        <v>0</v>
      </c>
      <c r="L3112">
        <v>72</v>
      </c>
      <c r="M3112">
        <v>0</v>
      </c>
      <c r="N3112">
        <v>0</v>
      </c>
      <c r="O3112">
        <v>1</v>
      </c>
      <c r="P3112" s="70" t="s">
        <v>38</v>
      </c>
      <c r="Q3112">
        <v>0</v>
      </c>
      <c r="R3112">
        <v>0</v>
      </c>
    </row>
    <row r="3113" spans="1:18" x14ac:dyDescent="0.25">
      <c r="A3113">
        <v>3118</v>
      </c>
      <c r="B3113" s="31" t="s">
        <v>9973</v>
      </c>
      <c r="C3113" s="70" t="s">
        <v>1966</v>
      </c>
      <c r="D3113" s="70" t="s">
        <v>53</v>
      </c>
      <c r="E3113" s="70" t="s">
        <v>2468</v>
      </c>
      <c r="F3113" s="70" t="s">
        <v>2562</v>
      </c>
      <c r="G3113" s="70" t="s">
        <v>1959</v>
      </c>
      <c r="H3113" s="70" t="s">
        <v>282</v>
      </c>
      <c r="I3113" s="70" t="s">
        <v>24</v>
      </c>
      <c r="J3113">
        <v>7.4999999999999997E-2</v>
      </c>
      <c r="K3113">
        <v>0</v>
      </c>
      <c r="L3113">
        <v>72</v>
      </c>
      <c r="M3113">
        <v>0</v>
      </c>
      <c r="N3113">
        <v>0</v>
      </c>
      <c r="O3113">
        <v>1</v>
      </c>
      <c r="P3113" s="70" t="s">
        <v>38</v>
      </c>
      <c r="Q3113">
        <v>0</v>
      </c>
      <c r="R3113">
        <v>0</v>
      </c>
    </row>
    <row r="3114" spans="1:18" x14ac:dyDescent="0.25">
      <c r="A3114">
        <v>3119</v>
      </c>
      <c r="B3114" s="31" t="s">
        <v>9974</v>
      </c>
      <c r="C3114" s="70" t="s">
        <v>1967</v>
      </c>
      <c r="D3114" s="70" t="s">
        <v>21</v>
      </c>
      <c r="E3114" s="70" t="s">
        <v>2266</v>
      </c>
      <c r="F3114" s="70" t="s">
        <v>121</v>
      </c>
      <c r="G3114" s="70" t="s">
        <v>35</v>
      </c>
      <c r="H3114" s="70" t="s">
        <v>29</v>
      </c>
      <c r="I3114" s="70" t="s">
        <v>29</v>
      </c>
      <c r="J3114">
        <v>1</v>
      </c>
      <c r="K3114">
        <v>1E-3</v>
      </c>
      <c r="L3114">
        <v>1</v>
      </c>
      <c r="M3114">
        <v>0</v>
      </c>
      <c r="N3114">
        <v>0</v>
      </c>
      <c r="O3114">
        <v>1</v>
      </c>
      <c r="P3114" s="70" t="s">
        <v>25</v>
      </c>
      <c r="Q3114">
        <v>0</v>
      </c>
      <c r="R3114">
        <v>0</v>
      </c>
    </row>
    <row r="3115" spans="1:18" x14ac:dyDescent="0.25">
      <c r="A3115">
        <v>3120</v>
      </c>
      <c r="B3115" s="31" t="s">
        <v>9975</v>
      </c>
      <c r="C3115" s="70" t="s">
        <v>3029</v>
      </c>
      <c r="D3115" s="70" t="s">
        <v>21</v>
      </c>
      <c r="E3115" s="70" t="s">
        <v>2432</v>
      </c>
      <c r="F3115" s="70" t="s">
        <v>4045</v>
      </c>
      <c r="G3115" s="70" t="s">
        <v>22</v>
      </c>
      <c r="H3115" s="70" t="s">
        <v>29</v>
      </c>
      <c r="I3115" s="70" t="s">
        <v>29</v>
      </c>
      <c r="J3115">
        <v>1</v>
      </c>
      <c r="K3115">
        <v>6.0000000000000001E-3</v>
      </c>
      <c r="L3115">
        <v>1</v>
      </c>
      <c r="M3115">
        <v>0</v>
      </c>
      <c r="N3115">
        <v>0</v>
      </c>
      <c r="O3115">
        <v>0</v>
      </c>
      <c r="P3115" s="70" t="s">
        <v>25</v>
      </c>
      <c r="Q3115">
        <v>0</v>
      </c>
      <c r="R3115">
        <v>0</v>
      </c>
    </row>
    <row r="3116" spans="1:18" x14ac:dyDescent="0.25">
      <c r="A3116">
        <v>3121</v>
      </c>
      <c r="B3116" s="31" t="s">
        <v>9976</v>
      </c>
      <c r="C3116" s="70" t="s">
        <v>5489</v>
      </c>
      <c r="D3116" s="70" t="s">
        <v>57</v>
      </c>
      <c r="E3116" s="70" t="s">
        <v>4604</v>
      </c>
      <c r="F3116" s="70" t="s">
        <v>4605</v>
      </c>
      <c r="G3116" s="70" t="s">
        <v>1968</v>
      </c>
      <c r="H3116" s="70" t="s">
        <v>90</v>
      </c>
      <c r="I3116" s="70" t="s">
        <v>24</v>
      </c>
      <c r="J3116">
        <v>0.25</v>
      </c>
      <c r="K3116">
        <v>0</v>
      </c>
      <c r="L3116">
        <v>24</v>
      </c>
      <c r="M3116">
        <v>0</v>
      </c>
      <c r="N3116">
        <v>0</v>
      </c>
      <c r="O3116">
        <v>1</v>
      </c>
      <c r="P3116" s="70" t="s">
        <v>336</v>
      </c>
      <c r="Q3116">
        <v>0</v>
      </c>
      <c r="R3116">
        <v>0</v>
      </c>
    </row>
    <row r="3117" spans="1:18" x14ac:dyDescent="0.25">
      <c r="A3117">
        <v>3122</v>
      </c>
      <c r="B3117" s="31" t="s">
        <v>9977</v>
      </c>
      <c r="C3117" s="70" t="s">
        <v>1969</v>
      </c>
      <c r="D3117" s="70" t="s">
        <v>199</v>
      </c>
      <c r="E3117" s="70" t="s">
        <v>5154</v>
      </c>
      <c r="F3117" s="70" t="s">
        <v>5155</v>
      </c>
      <c r="G3117" s="70" t="s">
        <v>35</v>
      </c>
      <c r="H3117" s="70" t="s">
        <v>23</v>
      </c>
      <c r="I3117" s="70" t="s">
        <v>24</v>
      </c>
      <c r="J3117">
        <v>1</v>
      </c>
      <c r="K3117">
        <v>0</v>
      </c>
      <c r="L3117">
        <v>1</v>
      </c>
      <c r="M3117">
        <v>0</v>
      </c>
      <c r="N3117">
        <v>0</v>
      </c>
      <c r="O3117">
        <v>1</v>
      </c>
      <c r="P3117" s="70" t="s">
        <v>188</v>
      </c>
      <c r="Q3117">
        <v>0</v>
      </c>
      <c r="R3117">
        <v>0</v>
      </c>
    </row>
    <row r="3118" spans="1:18" x14ac:dyDescent="0.25">
      <c r="A3118">
        <v>3123</v>
      </c>
      <c r="B3118" s="31" t="s">
        <v>9978</v>
      </c>
      <c r="C3118" s="70" t="s">
        <v>1970</v>
      </c>
      <c r="D3118" s="70" t="s">
        <v>36</v>
      </c>
      <c r="E3118" s="70" t="s">
        <v>4101</v>
      </c>
      <c r="F3118" s="70" t="s">
        <v>4142</v>
      </c>
      <c r="G3118" s="70" t="s">
        <v>4052</v>
      </c>
      <c r="H3118" s="70" t="s">
        <v>1971</v>
      </c>
      <c r="I3118" s="70" t="s">
        <v>24</v>
      </c>
      <c r="J3118">
        <v>0.05</v>
      </c>
      <c r="K3118">
        <v>0</v>
      </c>
      <c r="L3118">
        <v>288</v>
      </c>
      <c r="M3118">
        <v>0</v>
      </c>
      <c r="N3118">
        <v>0</v>
      </c>
      <c r="O3118">
        <v>1</v>
      </c>
      <c r="P3118" s="70" t="s">
        <v>38</v>
      </c>
      <c r="Q3118">
        <v>0</v>
      </c>
      <c r="R3118">
        <v>0</v>
      </c>
    </row>
    <row r="3119" spans="1:18" x14ac:dyDescent="0.25">
      <c r="A3119">
        <v>3124</v>
      </c>
      <c r="B3119" s="31" t="s">
        <v>9979</v>
      </c>
      <c r="C3119" s="70" t="s">
        <v>5490</v>
      </c>
      <c r="D3119" s="70" t="s">
        <v>28</v>
      </c>
      <c r="E3119" s="70" t="s">
        <v>2445</v>
      </c>
      <c r="F3119" s="70" t="s">
        <v>2446</v>
      </c>
      <c r="G3119" s="70" t="s">
        <v>126</v>
      </c>
      <c r="H3119" s="70" t="s">
        <v>23</v>
      </c>
      <c r="I3119" s="70" t="s">
        <v>24</v>
      </c>
      <c r="J3119">
        <v>1</v>
      </c>
      <c r="K3119">
        <v>2E-3</v>
      </c>
      <c r="L3119">
        <v>1</v>
      </c>
      <c r="M3119">
        <v>0</v>
      </c>
      <c r="N3119">
        <v>0</v>
      </c>
      <c r="O3119">
        <v>0</v>
      </c>
      <c r="P3119" s="70" t="s">
        <v>4116</v>
      </c>
      <c r="Q3119">
        <v>0</v>
      </c>
      <c r="R3119">
        <v>0</v>
      </c>
    </row>
    <row r="3120" spans="1:18" x14ac:dyDescent="0.25">
      <c r="A3120">
        <v>3125</v>
      </c>
      <c r="B3120" s="31" t="s">
        <v>9980</v>
      </c>
      <c r="C3120" s="70" t="s">
        <v>5491</v>
      </c>
      <c r="D3120" s="70" t="s">
        <v>21</v>
      </c>
      <c r="E3120" s="70" t="s">
        <v>2432</v>
      </c>
      <c r="F3120" s="70" t="s">
        <v>2433</v>
      </c>
      <c r="G3120" s="70" t="s">
        <v>203</v>
      </c>
      <c r="H3120" s="70" t="s">
        <v>29</v>
      </c>
      <c r="I3120" s="70" t="s">
        <v>29</v>
      </c>
      <c r="J3120">
        <v>1</v>
      </c>
      <c r="K3120">
        <v>0</v>
      </c>
      <c r="L3120">
        <v>1</v>
      </c>
      <c r="M3120">
        <v>0</v>
      </c>
      <c r="N3120">
        <v>0</v>
      </c>
      <c r="O3120">
        <v>1</v>
      </c>
      <c r="P3120" s="70" t="s">
        <v>25</v>
      </c>
      <c r="Q3120">
        <v>0</v>
      </c>
      <c r="R3120">
        <v>0</v>
      </c>
    </row>
    <row r="3121" spans="1:18" x14ac:dyDescent="0.25">
      <c r="A3121">
        <v>3126</v>
      </c>
      <c r="B3121" s="31" t="s">
        <v>9981</v>
      </c>
      <c r="C3121" s="70" t="s">
        <v>1972</v>
      </c>
      <c r="D3121" s="70" t="s">
        <v>36</v>
      </c>
      <c r="E3121" s="70" t="s">
        <v>4351</v>
      </c>
      <c r="F3121" s="70" t="s">
        <v>371</v>
      </c>
      <c r="G3121" s="70" t="s">
        <v>455</v>
      </c>
      <c r="H3121" s="70" t="s">
        <v>2183</v>
      </c>
      <c r="I3121" s="70" t="s">
        <v>24</v>
      </c>
      <c r="J3121">
        <v>2.5000000000000001E-2</v>
      </c>
      <c r="K3121">
        <v>2.2499999999999999E-4</v>
      </c>
      <c r="L3121">
        <v>100</v>
      </c>
      <c r="M3121">
        <v>0</v>
      </c>
      <c r="N3121">
        <v>0</v>
      </c>
      <c r="O3121">
        <v>1</v>
      </c>
      <c r="P3121" s="70" t="s">
        <v>38</v>
      </c>
      <c r="Q3121">
        <v>0</v>
      </c>
      <c r="R3121">
        <v>0</v>
      </c>
    </row>
    <row r="3122" spans="1:18" x14ac:dyDescent="0.25">
      <c r="A3122">
        <v>3127</v>
      </c>
      <c r="B3122" s="31" t="s">
        <v>9982</v>
      </c>
      <c r="C3122" s="70" t="s">
        <v>5492</v>
      </c>
      <c r="D3122" s="70" t="s">
        <v>209</v>
      </c>
      <c r="E3122" s="70" t="s">
        <v>2681</v>
      </c>
      <c r="F3122" s="70" t="s">
        <v>382</v>
      </c>
      <c r="G3122" s="70" t="s">
        <v>1930</v>
      </c>
      <c r="H3122" s="70" t="s">
        <v>202</v>
      </c>
      <c r="I3122" s="70" t="s">
        <v>24</v>
      </c>
      <c r="J3122">
        <v>0.25</v>
      </c>
      <c r="K3122">
        <v>3.0000000000000001E-3</v>
      </c>
      <c r="L3122">
        <v>4</v>
      </c>
      <c r="M3122">
        <v>0</v>
      </c>
      <c r="N3122">
        <v>0</v>
      </c>
      <c r="O3122">
        <v>0</v>
      </c>
      <c r="P3122" s="70" t="s">
        <v>38</v>
      </c>
      <c r="Q3122">
        <v>0</v>
      </c>
      <c r="R3122">
        <v>0</v>
      </c>
    </row>
    <row r="3123" spans="1:18" x14ac:dyDescent="0.25">
      <c r="A3123">
        <v>3128</v>
      </c>
      <c r="B3123" s="31" t="s">
        <v>9983</v>
      </c>
      <c r="C3123" s="70" t="s">
        <v>5493</v>
      </c>
      <c r="D3123" s="70" t="s">
        <v>209</v>
      </c>
      <c r="E3123" s="70" t="s">
        <v>2681</v>
      </c>
      <c r="F3123" s="70" t="s">
        <v>382</v>
      </c>
      <c r="G3123" s="70" t="s">
        <v>1930</v>
      </c>
      <c r="H3123" s="70" t="s">
        <v>202</v>
      </c>
      <c r="I3123" s="70" t="s">
        <v>24</v>
      </c>
      <c r="J3123">
        <v>0.35</v>
      </c>
      <c r="K3123">
        <v>2E-3</v>
      </c>
      <c r="L3123">
        <v>4</v>
      </c>
      <c r="M3123">
        <v>0</v>
      </c>
      <c r="N3123">
        <v>0</v>
      </c>
      <c r="O3123">
        <v>0</v>
      </c>
      <c r="P3123" s="70" t="s">
        <v>38</v>
      </c>
      <c r="Q3123">
        <v>0</v>
      </c>
      <c r="R3123">
        <v>0</v>
      </c>
    </row>
    <row r="3124" spans="1:18" x14ac:dyDescent="0.25">
      <c r="A3124">
        <v>3129</v>
      </c>
      <c r="B3124" s="31" t="s">
        <v>9984</v>
      </c>
      <c r="C3124" s="70" t="s">
        <v>5494</v>
      </c>
      <c r="D3124" s="70" t="s">
        <v>209</v>
      </c>
      <c r="E3124" s="70" t="s">
        <v>2681</v>
      </c>
      <c r="F3124" s="70" t="s">
        <v>382</v>
      </c>
      <c r="G3124" s="70" t="s">
        <v>1930</v>
      </c>
      <c r="H3124" s="70" t="s">
        <v>202</v>
      </c>
      <c r="I3124" s="70" t="s">
        <v>24</v>
      </c>
      <c r="J3124">
        <v>0.45</v>
      </c>
      <c r="K3124">
        <v>2E-3</v>
      </c>
      <c r="L3124">
        <v>4</v>
      </c>
      <c r="M3124">
        <v>0</v>
      </c>
      <c r="N3124">
        <v>0</v>
      </c>
      <c r="O3124">
        <v>0</v>
      </c>
      <c r="P3124" s="70" t="s">
        <v>38</v>
      </c>
      <c r="Q3124">
        <v>0</v>
      </c>
      <c r="R3124">
        <v>0</v>
      </c>
    </row>
    <row r="3125" spans="1:18" x14ac:dyDescent="0.25">
      <c r="A3125">
        <v>3130</v>
      </c>
      <c r="B3125" s="31" t="s">
        <v>9985</v>
      </c>
      <c r="C3125" s="70" t="s">
        <v>5495</v>
      </c>
      <c r="D3125" s="70" t="s">
        <v>31</v>
      </c>
      <c r="E3125" s="70" t="s">
        <v>2377</v>
      </c>
      <c r="F3125" s="70" t="s">
        <v>2378</v>
      </c>
      <c r="G3125" s="70" t="s">
        <v>4048</v>
      </c>
      <c r="H3125" s="70" t="s">
        <v>23</v>
      </c>
      <c r="I3125" s="70" t="s">
        <v>24</v>
      </c>
      <c r="J3125">
        <v>0.3</v>
      </c>
      <c r="K3125">
        <v>2E-3</v>
      </c>
      <c r="L3125">
        <v>1</v>
      </c>
      <c r="M3125">
        <v>0</v>
      </c>
      <c r="N3125">
        <v>0</v>
      </c>
      <c r="O3125">
        <v>1</v>
      </c>
      <c r="P3125" s="70" t="s">
        <v>32</v>
      </c>
      <c r="Q3125">
        <v>0</v>
      </c>
      <c r="R3125">
        <v>0</v>
      </c>
    </row>
    <row r="3126" spans="1:18" x14ac:dyDescent="0.25">
      <c r="A3126">
        <v>3131</v>
      </c>
      <c r="B3126" s="31" t="s">
        <v>9986</v>
      </c>
      <c r="C3126" s="70" t="s">
        <v>1973</v>
      </c>
      <c r="D3126" s="70" t="s">
        <v>21</v>
      </c>
      <c r="E3126" s="70" t="s">
        <v>2432</v>
      </c>
      <c r="F3126" s="70" t="s">
        <v>67</v>
      </c>
      <c r="G3126" s="70" t="s">
        <v>203</v>
      </c>
      <c r="H3126" s="70" t="s">
        <v>432</v>
      </c>
      <c r="I3126" s="70" t="s">
        <v>24</v>
      </c>
      <c r="J3126">
        <v>0.3</v>
      </c>
      <c r="K3126">
        <v>3.1E-4</v>
      </c>
      <c r="L3126">
        <v>15</v>
      </c>
      <c r="M3126">
        <v>0</v>
      </c>
      <c r="N3126">
        <v>0</v>
      </c>
      <c r="O3126">
        <v>1</v>
      </c>
      <c r="P3126" s="70" t="s">
        <v>25</v>
      </c>
      <c r="Q3126">
        <v>0</v>
      </c>
      <c r="R3126">
        <v>0</v>
      </c>
    </row>
    <row r="3127" spans="1:18" x14ac:dyDescent="0.25">
      <c r="A3127">
        <v>3132</v>
      </c>
      <c r="B3127" s="31" t="s">
        <v>9987</v>
      </c>
      <c r="C3127" s="70" t="s">
        <v>1974</v>
      </c>
      <c r="D3127" s="70" t="s">
        <v>540</v>
      </c>
      <c r="E3127" s="70" t="s">
        <v>4299</v>
      </c>
      <c r="F3127" s="70" t="s">
        <v>2979</v>
      </c>
      <c r="G3127" s="70" t="s">
        <v>310</v>
      </c>
      <c r="H3127" s="70" t="s">
        <v>1744</v>
      </c>
      <c r="I3127" s="70" t="s">
        <v>24</v>
      </c>
      <c r="J3127">
        <v>0.39500000000000002</v>
      </c>
      <c r="K3127">
        <v>3.6000000000000002E-4</v>
      </c>
      <c r="L3127">
        <v>27</v>
      </c>
      <c r="M3127">
        <v>0</v>
      </c>
      <c r="N3127">
        <v>0</v>
      </c>
      <c r="O3127">
        <v>1</v>
      </c>
      <c r="P3127" s="70" t="s">
        <v>553</v>
      </c>
      <c r="Q3127">
        <v>0</v>
      </c>
      <c r="R3127">
        <v>0</v>
      </c>
    </row>
    <row r="3128" spans="1:18" x14ac:dyDescent="0.25">
      <c r="A3128">
        <v>3133</v>
      </c>
      <c r="B3128" s="31" t="s">
        <v>9988</v>
      </c>
      <c r="C3128" s="70" t="s">
        <v>1975</v>
      </c>
      <c r="D3128" s="70" t="s">
        <v>540</v>
      </c>
      <c r="E3128" s="70" t="s">
        <v>4299</v>
      </c>
      <c r="F3128" s="70" t="s">
        <v>2979</v>
      </c>
      <c r="G3128" s="70" t="s">
        <v>1976</v>
      </c>
      <c r="H3128" s="70" t="s">
        <v>222</v>
      </c>
      <c r="I3128" s="70" t="s">
        <v>24</v>
      </c>
      <c r="J3128">
        <v>0.39500000000000002</v>
      </c>
      <c r="K3128">
        <v>0</v>
      </c>
      <c r="L3128">
        <v>24</v>
      </c>
      <c r="M3128">
        <v>0</v>
      </c>
      <c r="N3128">
        <v>0</v>
      </c>
      <c r="O3128">
        <v>1</v>
      </c>
      <c r="P3128" s="70" t="s">
        <v>553</v>
      </c>
      <c r="Q3128">
        <v>0</v>
      </c>
      <c r="R3128">
        <v>0</v>
      </c>
    </row>
    <row r="3129" spans="1:18" x14ac:dyDescent="0.25">
      <c r="A3129">
        <v>3134</v>
      </c>
      <c r="B3129" s="31" t="s">
        <v>9989</v>
      </c>
      <c r="C3129" s="70" t="s">
        <v>5496</v>
      </c>
      <c r="D3129" s="70" t="s">
        <v>540</v>
      </c>
      <c r="E3129" s="70" t="s">
        <v>4481</v>
      </c>
      <c r="F3129" s="70" t="s">
        <v>4482</v>
      </c>
      <c r="G3129" s="70" t="s">
        <v>310</v>
      </c>
      <c r="H3129" s="70" t="s">
        <v>59</v>
      </c>
      <c r="I3129" s="70" t="s">
        <v>24</v>
      </c>
      <c r="J3129">
        <v>0.3</v>
      </c>
      <c r="K3129">
        <v>0</v>
      </c>
      <c r="L3129">
        <v>12</v>
      </c>
      <c r="M3129">
        <v>0</v>
      </c>
      <c r="N3129">
        <v>0</v>
      </c>
      <c r="O3129">
        <v>1</v>
      </c>
      <c r="P3129" s="70" t="s">
        <v>553</v>
      </c>
      <c r="Q3129">
        <v>0</v>
      </c>
      <c r="R3129">
        <v>0</v>
      </c>
    </row>
    <row r="3130" spans="1:18" x14ac:dyDescent="0.25">
      <c r="A3130">
        <v>3135</v>
      </c>
      <c r="B3130" s="31" t="s">
        <v>9990</v>
      </c>
      <c r="C3130" s="70" t="s">
        <v>5497</v>
      </c>
      <c r="D3130" s="70" t="s">
        <v>540</v>
      </c>
      <c r="E3130" s="70" t="s">
        <v>4481</v>
      </c>
      <c r="F3130" s="70" t="s">
        <v>4482</v>
      </c>
      <c r="G3130" s="70" t="s">
        <v>310</v>
      </c>
      <c r="H3130" s="70" t="s">
        <v>103</v>
      </c>
      <c r="I3130" s="70" t="s">
        <v>24</v>
      </c>
      <c r="J3130">
        <v>0.3</v>
      </c>
      <c r="K3130">
        <v>0</v>
      </c>
      <c r="L3130">
        <v>12</v>
      </c>
      <c r="M3130">
        <v>0</v>
      </c>
      <c r="N3130">
        <v>0</v>
      </c>
      <c r="O3130">
        <v>1</v>
      </c>
      <c r="P3130" s="70" t="s">
        <v>553</v>
      </c>
      <c r="Q3130">
        <v>0</v>
      </c>
      <c r="R3130">
        <v>0</v>
      </c>
    </row>
    <row r="3131" spans="1:18" x14ac:dyDescent="0.25">
      <c r="A3131">
        <v>3136</v>
      </c>
      <c r="B3131" s="31" t="s">
        <v>9991</v>
      </c>
      <c r="C3131" s="70" t="s">
        <v>1977</v>
      </c>
      <c r="D3131" s="70" t="s">
        <v>21</v>
      </c>
      <c r="E3131" s="70" t="s">
        <v>2432</v>
      </c>
      <c r="F3131" s="70" t="s">
        <v>4072</v>
      </c>
      <c r="G3131" s="70" t="s">
        <v>5498</v>
      </c>
      <c r="H3131" s="70" t="s">
        <v>29</v>
      </c>
      <c r="I3131" s="70" t="s">
        <v>29</v>
      </c>
      <c r="J3131">
        <v>1</v>
      </c>
      <c r="K3131">
        <v>0</v>
      </c>
      <c r="L3131">
        <v>1</v>
      </c>
      <c r="M3131">
        <v>0</v>
      </c>
      <c r="N3131">
        <v>0</v>
      </c>
      <c r="O3131">
        <v>0</v>
      </c>
      <c r="P3131" s="70" t="s">
        <v>25</v>
      </c>
      <c r="Q3131">
        <v>0</v>
      </c>
      <c r="R3131">
        <v>0</v>
      </c>
    </row>
    <row r="3132" spans="1:18" x14ac:dyDescent="0.25">
      <c r="A3132">
        <v>3137</v>
      </c>
      <c r="B3132" s="31" t="s">
        <v>9992</v>
      </c>
      <c r="C3132" s="70" t="s">
        <v>5499</v>
      </c>
      <c r="D3132" s="70" t="s">
        <v>28</v>
      </c>
      <c r="E3132" s="70" t="s">
        <v>2445</v>
      </c>
      <c r="F3132" s="70" t="s">
        <v>2446</v>
      </c>
      <c r="G3132" s="70" t="s">
        <v>345</v>
      </c>
      <c r="H3132" s="70" t="s">
        <v>23</v>
      </c>
      <c r="I3132" s="70" t="s">
        <v>24</v>
      </c>
      <c r="J3132">
        <v>4</v>
      </c>
      <c r="K3132">
        <v>6.0000000000000001E-3</v>
      </c>
      <c r="L3132">
        <v>1</v>
      </c>
      <c r="M3132">
        <v>0</v>
      </c>
      <c r="N3132">
        <v>0</v>
      </c>
      <c r="O3132">
        <v>0</v>
      </c>
      <c r="P3132" s="70" t="s">
        <v>4116</v>
      </c>
      <c r="Q3132">
        <v>0</v>
      </c>
      <c r="R3132">
        <v>0</v>
      </c>
    </row>
    <row r="3133" spans="1:18" x14ac:dyDescent="0.25">
      <c r="A3133">
        <v>3138</v>
      </c>
      <c r="B3133" s="31" t="s">
        <v>9993</v>
      </c>
      <c r="C3133" s="70" t="s">
        <v>1978</v>
      </c>
      <c r="D3133" s="70" t="s">
        <v>166</v>
      </c>
      <c r="E3133" s="70" t="s">
        <v>4136</v>
      </c>
      <c r="F3133" s="70" t="s">
        <v>2487</v>
      </c>
      <c r="G3133" s="70" t="s">
        <v>1979</v>
      </c>
      <c r="H3133" s="70" t="s">
        <v>1980</v>
      </c>
      <c r="I3133" s="70" t="s">
        <v>24</v>
      </c>
      <c r="J3133">
        <v>0.08</v>
      </c>
      <c r="K3133">
        <v>0</v>
      </c>
      <c r="L3133">
        <v>200</v>
      </c>
      <c r="M3133">
        <v>0</v>
      </c>
      <c r="N3133">
        <v>0</v>
      </c>
      <c r="O3133">
        <v>1</v>
      </c>
      <c r="P3133" s="70" t="s">
        <v>91</v>
      </c>
      <c r="Q3133">
        <v>0</v>
      </c>
      <c r="R3133">
        <v>0</v>
      </c>
    </row>
    <row r="3134" spans="1:18" x14ac:dyDescent="0.25">
      <c r="A3134">
        <v>3139</v>
      </c>
      <c r="B3134" s="31" t="s">
        <v>9994</v>
      </c>
      <c r="C3134" s="70" t="s">
        <v>3354</v>
      </c>
      <c r="D3134" s="70" t="s">
        <v>31</v>
      </c>
      <c r="E3134" s="70" t="s">
        <v>4112</v>
      </c>
      <c r="F3134" s="70" t="s">
        <v>2378</v>
      </c>
      <c r="G3134" s="70" t="s">
        <v>4048</v>
      </c>
      <c r="H3134" s="70" t="s">
        <v>29</v>
      </c>
      <c r="I3134" s="70" t="s">
        <v>29</v>
      </c>
      <c r="J3134">
        <v>1</v>
      </c>
      <c r="K3134">
        <v>1E-3</v>
      </c>
      <c r="L3134">
        <v>1</v>
      </c>
      <c r="M3134">
        <v>0</v>
      </c>
      <c r="N3134">
        <v>0</v>
      </c>
      <c r="O3134">
        <v>0</v>
      </c>
      <c r="P3134" s="70" t="s">
        <v>32</v>
      </c>
      <c r="Q3134">
        <v>0</v>
      </c>
      <c r="R3134">
        <v>0</v>
      </c>
    </row>
    <row r="3135" spans="1:18" x14ac:dyDescent="0.25">
      <c r="A3135">
        <v>3140</v>
      </c>
      <c r="B3135" s="31" t="s">
        <v>9995</v>
      </c>
      <c r="C3135" s="70" t="s">
        <v>5500</v>
      </c>
      <c r="D3135" s="70" t="s">
        <v>28</v>
      </c>
      <c r="E3135" s="70" t="s">
        <v>2445</v>
      </c>
      <c r="F3135" s="70" t="s">
        <v>1981</v>
      </c>
      <c r="G3135" s="70" t="s">
        <v>345</v>
      </c>
      <c r="H3135" s="70" t="s">
        <v>23</v>
      </c>
      <c r="I3135" s="70" t="s">
        <v>24</v>
      </c>
      <c r="J3135">
        <v>1</v>
      </c>
      <c r="K3135">
        <v>0</v>
      </c>
      <c r="L3135">
        <v>1</v>
      </c>
      <c r="M3135">
        <v>0</v>
      </c>
      <c r="N3135">
        <v>0</v>
      </c>
      <c r="O3135">
        <v>0</v>
      </c>
      <c r="P3135" s="70" t="s">
        <v>4116</v>
      </c>
      <c r="Q3135">
        <v>0</v>
      </c>
      <c r="R3135">
        <v>0</v>
      </c>
    </row>
    <row r="3136" spans="1:18" x14ac:dyDescent="0.25">
      <c r="A3136">
        <v>3141</v>
      </c>
      <c r="B3136" s="31" t="s">
        <v>9996</v>
      </c>
      <c r="C3136" s="70" t="s">
        <v>1982</v>
      </c>
      <c r="D3136" s="70" t="s">
        <v>36</v>
      </c>
      <c r="E3136" s="70" t="s">
        <v>4052</v>
      </c>
      <c r="F3136" s="70" t="s">
        <v>37</v>
      </c>
      <c r="G3136" s="70" t="s">
        <v>1372</v>
      </c>
      <c r="H3136" s="70" t="s">
        <v>93</v>
      </c>
      <c r="I3136" s="70" t="s">
        <v>24</v>
      </c>
      <c r="J3136">
        <v>0.05</v>
      </c>
      <c r="K3136">
        <v>1E-3</v>
      </c>
      <c r="L3136">
        <v>50</v>
      </c>
      <c r="M3136">
        <v>0</v>
      </c>
      <c r="N3136">
        <v>0</v>
      </c>
      <c r="O3136">
        <v>1</v>
      </c>
      <c r="P3136" s="70" t="s">
        <v>38</v>
      </c>
      <c r="Q3136">
        <v>0</v>
      </c>
      <c r="R3136">
        <v>0</v>
      </c>
    </row>
    <row r="3137" spans="1:18" x14ac:dyDescent="0.25">
      <c r="A3137">
        <v>3142</v>
      </c>
      <c r="B3137" s="31" t="s">
        <v>9997</v>
      </c>
      <c r="C3137" s="70" t="s">
        <v>5501</v>
      </c>
      <c r="D3137" s="70" t="s">
        <v>34</v>
      </c>
      <c r="E3137" s="70" t="s">
        <v>2699</v>
      </c>
      <c r="F3137" s="70" t="s">
        <v>4049</v>
      </c>
      <c r="G3137" s="70" t="s">
        <v>5244</v>
      </c>
      <c r="H3137" s="70" t="s">
        <v>23</v>
      </c>
      <c r="I3137" s="70" t="s">
        <v>24</v>
      </c>
      <c r="J3137">
        <v>0.2</v>
      </c>
      <c r="K3137">
        <v>3.0000000000000001E-3</v>
      </c>
      <c r="L3137">
        <v>1</v>
      </c>
      <c r="M3137">
        <v>0</v>
      </c>
      <c r="N3137">
        <v>0</v>
      </c>
      <c r="O3137">
        <v>1</v>
      </c>
      <c r="P3137" s="70" t="s">
        <v>553</v>
      </c>
      <c r="Q3137">
        <v>0</v>
      </c>
      <c r="R3137">
        <v>0</v>
      </c>
    </row>
    <row r="3138" spans="1:18" x14ac:dyDescent="0.25">
      <c r="A3138">
        <v>3143</v>
      </c>
      <c r="B3138" s="31" t="s">
        <v>9998</v>
      </c>
      <c r="C3138" s="70" t="s">
        <v>5502</v>
      </c>
      <c r="D3138" s="70" t="s">
        <v>36</v>
      </c>
      <c r="E3138" s="70" t="s">
        <v>4101</v>
      </c>
      <c r="F3138" s="70" t="s">
        <v>77</v>
      </c>
      <c r="G3138" s="70" t="s">
        <v>4102</v>
      </c>
      <c r="H3138" s="70" t="s">
        <v>388</v>
      </c>
      <c r="I3138" s="70" t="s">
        <v>24</v>
      </c>
      <c r="J3138">
        <v>9.1999999999999998E-2</v>
      </c>
      <c r="K3138">
        <v>1E-3</v>
      </c>
      <c r="L3138">
        <v>60</v>
      </c>
      <c r="M3138">
        <v>0</v>
      </c>
      <c r="N3138">
        <v>0</v>
      </c>
      <c r="O3138">
        <v>0</v>
      </c>
      <c r="P3138" s="70" t="s">
        <v>38</v>
      </c>
      <c r="Q3138">
        <v>0</v>
      </c>
      <c r="R3138">
        <v>0</v>
      </c>
    </row>
    <row r="3139" spans="1:18" x14ac:dyDescent="0.25">
      <c r="A3139">
        <v>3144</v>
      </c>
      <c r="B3139" s="31" t="s">
        <v>9999</v>
      </c>
      <c r="C3139" s="70" t="s">
        <v>5503</v>
      </c>
      <c r="D3139" s="70" t="s">
        <v>36</v>
      </c>
      <c r="E3139" s="70" t="s">
        <v>4101</v>
      </c>
      <c r="F3139" s="70" t="s">
        <v>77</v>
      </c>
      <c r="G3139" s="70" t="s">
        <v>4102</v>
      </c>
      <c r="H3139" s="70" t="s">
        <v>388</v>
      </c>
      <c r="I3139" s="70" t="s">
        <v>24</v>
      </c>
      <c r="J3139">
        <v>0.05</v>
      </c>
      <c r="K3139">
        <v>1E-3</v>
      </c>
      <c r="L3139">
        <v>60</v>
      </c>
      <c r="M3139">
        <v>0</v>
      </c>
      <c r="N3139">
        <v>0</v>
      </c>
      <c r="O3139">
        <v>0</v>
      </c>
      <c r="P3139" s="70" t="s">
        <v>38</v>
      </c>
      <c r="Q3139">
        <v>0</v>
      </c>
      <c r="R3139">
        <v>0</v>
      </c>
    </row>
    <row r="3140" spans="1:18" x14ac:dyDescent="0.25">
      <c r="A3140">
        <v>3145</v>
      </c>
      <c r="B3140" s="31" t="s">
        <v>10000</v>
      </c>
      <c r="C3140" s="70" t="s">
        <v>6458</v>
      </c>
      <c r="D3140" s="70" t="s">
        <v>31</v>
      </c>
      <c r="E3140" s="70" t="s">
        <v>4110</v>
      </c>
      <c r="F3140" s="70" t="s">
        <v>2556</v>
      </c>
      <c r="G3140" s="70" t="s">
        <v>4048</v>
      </c>
      <c r="H3140" s="70" t="s">
        <v>23</v>
      </c>
      <c r="I3140" s="70" t="s">
        <v>24</v>
      </c>
      <c r="J3140">
        <v>0.15</v>
      </c>
      <c r="K3140">
        <v>1E-3</v>
      </c>
      <c r="L3140">
        <v>1</v>
      </c>
      <c r="M3140">
        <v>0</v>
      </c>
      <c r="N3140">
        <v>0</v>
      </c>
      <c r="O3140">
        <v>1</v>
      </c>
      <c r="P3140" s="70" t="s">
        <v>32</v>
      </c>
      <c r="Q3140">
        <v>0</v>
      </c>
      <c r="R3140">
        <v>0</v>
      </c>
    </row>
    <row r="3141" spans="1:18" x14ac:dyDescent="0.25">
      <c r="A3141">
        <v>3146</v>
      </c>
      <c r="B3141" s="31" t="s">
        <v>10001</v>
      </c>
      <c r="C3141" s="70" t="s">
        <v>5504</v>
      </c>
      <c r="D3141" s="70" t="s">
        <v>21</v>
      </c>
      <c r="E3141" s="70" t="s">
        <v>2266</v>
      </c>
      <c r="F3141" s="70" t="s">
        <v>121</v>
      </c>
      <c r="G3141" s="70" t="s">
        <v>35</v>
      </c>
      <c r="H3141" s="70" t="s">
        <v>23</v>
      </c>
      <c r="I3141" s="70" t="s">
        <v>24</v>
      </c>
      <c r="J3141">
        <v>0.3</v>
      </c>
      <c r="K3141">
        <v>2E-3</v>
      </c>
      <c r="L3141">
        <v>1</v>
      </c>
      <c r="M3141">
        <v>0</v>
      </c>
      <c r="N3141">
        <v>0</v>
      </c>
      <c r="O3141">
        <v>1</v>
      </c>
      <c r="P3141" s="70" t="s">
        <v>25</v>
      </c>
      <c r="Q3141">
        <v>0</v>
      </c>
      <c r="R3141">
        <v>0</v>
      </c>
    </row>
    <row r="3142" spans="1:18" x14ac:dyDescent="0.25">
      <c r="A3142">
        <v>3147</v>
      </c>
      <c r="B3142" s="31" t="s">
        <v>10002</v>
      </c>
      <c r="C3142" s="70" t="s">
        <v>1983</v>
      </c>
      <c r="D3142" s="70" t="s">
        <v>21</v>
      </c>
      <c r="E3142" s="70" t="s">
        <v>2266</v>
      </c>
      <c r="F3142" s="70" t="s">
        <v>121</v>
      </c>
      <c r="G3142" s="70" t="s">
        <v>35</v>
      </c>
      <c r="H3142" s="70" t="s">
        <v>29</v>
      </c>
      <c r="I3142" s="70" t="s">
        <v>29</v>
      </c>
      <c r="J3142">
        <v>1</v>
      </c>
      <c r="K3142">
        <v>0</v>
      </c>
      <c r="L3142">
        <v>1</v>
      </c>
      <c r="M3142">
        <v>0</v>
      </c>
      <c r="N3142">
        <v>0</v>
      </c>
      <c r="O3142">
        <v>1</v>
      </c>
      <c r="P3142" s="70" t="s">
        <v>25</v>
      </c>
      <c r="Q3142">
        <v>0</v>
      </c>
      <c r="R3142">
        <v>0</v>
      </c>
    </row>
    <row r="3143" spans="1:18" x14ac:dyDescent="0.25">
      <c r="A3143">
        <v>3148</v>
      </c>
      <c r="B3143" s="31" t="s">
        <v>10003</v>
      </c>
      <c r="C3143" s="70" t="s">
        <v>6538</v>
      </c>
      <c r="D3143" s="70" t="s">
        <v>166</v>
      </c>
      <c r="E3143" s="70" t="s">
        <v>4255</v>
      </c>
      <c r="F3143" s="70" t="s">
        <v>573</v>
      </c>
      <c r="G3143" s="70" t="s">
        <v>4810</v>
      </c>
      <c r="H3143" s="70" t="s">
        <v>299</v>
      </c>
      <c r="I3143" s="70" t="s">
        <v>24</v>
      </c>
      <c r="J3143">
        <v>0.1</v>
      </c>
      <c r="K3143">
        <v>1E-3</v>
      </c>
      <c r="L3143">
        <v>30</v>
      </c>
      <c r="M3143">
        <v>0</v>
      </c>
      <c r="N3143">
        <v>0</v>
      </c>
      <c r="O3143">
        <v>1</v>
      </c>
      <c r="P3143" s="70" t="s">
        <v>553</v>
      </c>
      <c r="Q3143">
        <v>0</v>
      </c>
      <c r="R3143">
        <v>0</v>
      </c>
    </row>
    <row r="3144" spans="1:18" x14ac:dyDescent="0.25">
      <c r="A3144">
        <v>3149</v>
      </c>
      <c r="B3144" s="31" t="s">
        <v>10004</v>
      </c>
      <c r="C3144" s="70" t="s">
        <v>6539</v>
      </c>
      <c r="D3144" s="70" t="s">
        <v>166</v>
      </c>
      <c r="E3144" s="70" t="s">
        <v>4255</v>
      </c>
      <c r="F3144" s="70" t="s">
        <v>4189</v>
      </c>
      <c r="G3144" s="70" t="s">
        <v>4810</v>
      </c>
      <c r="H3144" s="70" t="s">
        <v>299</v>
      </c>
      <c r="I3144" s="70" t="s">
        <v>24</v>
      </c>
      <c r="J3144">
        <v>0.01</v>
      </c>
      <c r="K3144">
        <v>1E-3</v>
      </c>
      <c r="L3144">
        <v>30</v>
      </c>
      <c r="M3144">
        <v>0</v>
      </c>
      <c r="N3144">
        <v>0</v>
      </c>
      <c r="O3144">
        <v>1</v>
      </c>
      <c r="P3144" s="70" t="s">
        <v>553</v>
      </c>
      <c r="Q3144">
        <v>0</v>
      </c>
      <c r="R3144">
        <v>0</v>
      </c>
    </row>
    <row r="3145" spans="1:18" x14ac:dyDescent="0.25">
      <c r="A3145">
        <v>3150</v>
      </c>
      <c r="B3145" s="31" t="s">
        <v>10005</v>
      </c>
      <c r="C3145" s="70" t="s">
        <v>1984</v>
      </c>
      <c r="D3145" s="70" t="s">
        <v>36</v>
      </c>
      <c r="E3145" s="70" t="s">
        <v>4418</v>
      </c>
      <c r="F3145" s="70" t="s">
        <v>4491</v>
      </c>
      <c r="G3145" s="70" t="s">
        <v>1361</v>
      </c>
      <c r="H3145" s="70" t="s">
        <v>103</v>
      </c>
      <c r="I3145" s="70" t="s">
        <v>24</v>
      </c>
      <c r="J3145">
        <v>4.9000000000000004</v>
      </c>
      <c r="K3145">
        <v>1.536E-3</v>
      </c>
      <c r="L3145">
        <v>12</v>
      </c>
      <c r="M3145">
        <v>0</v>
      </c>
      <c r="N3145">
        <v>0</v>
      </c>
      <c r="O3145">
        <v>1</v>
      </c>
      <c r="P3145" s="70" t="s">
        <v>1985</v>
      </c>
      <c r="Q3145">
        <v>0</v>
      </c>
      <c r="R3145">
        <v>0</v>
      </c>
    </row>
    <row r="3146" spans="1:18" x14ac:dyDescent="0.25">
      <c r="A3146">
        <v>3151</v>
      </c>
      <c r="B3146" s="31" t="s">
        <v>10006</v>
      </c>
      <c r="C3146" s="70" t="s">
        <v>1986</v>
      </c>
      <c r="D3146" s="70" t="s">
        <v>81</v>
      </c>
      <c r="E3146" s="70" t="s">
        <v>354</v>
      </c>
      <c r="F3146" s="70" t="s">
        <v>555</v>
      </c>
      <c r="G3146" s="70" t="s">
        <v>1361</v>
      </c>
      <c r="H3146" s="70" t="s">
        <v>686</v>
      </c>
      <c r="I3146" s="70" t="s">
        <v>24</v>
      </c>
      <c r="J3146">
        <v>4.8</v>
      </c>
      <c r="K3146">
        <v>0</v>
      </c>
      <c r="L3146">
        <v>5</v>
      </c>
      <c r="M3146">
        <v>0</v>
      </c>
      <c r="N3146">
        <v>0</v>
      </c>
      <c r="O3146">
        <v>1</v>
      </c>
      <c r="P3146" s="70" t="s">
        <v>38</v>
      </c>
      <c r="Q3146">
        <v>0</v>
      </c>
      <c r="R3146">
        <v>0</v>
      </c>
    </row>
    <row r="3147" spans="1:18" x14ac:dyDescent="0.25">
      <c r="A3147">
        <v>3152</v>
      </c>
      <c r="B3147" s="31" t="s">
        <v>10007</v>
      </c>
      <c r="C3147" s="70" t="s">
        <v>1987</v>
      </c>
      <c r="D3147" s="70" t="s">
        <v>36</v>
      </c>
      <c r="E3147" s="70" t="s">
        <v>2511</v>
      </c>
      <c r="F3147" s="70" t="s">
        <v>555</v>
      </c>
      <c r="G3147" s="70" t="s">
        <v>1361</v>
      </c>
      <c r="H3147" s="70" t="s">
        <v>103</v>
      </c>
      <c r="I3147" s="70" t="s">
        <v>24</v>
      </c>
      <c r="J3147">
        <v>4.8</v>
      </c>
      <c r="K3147">
        <v>0</v>
      </c>
      <c r="L3147">
        <v>12</v>
      </c>
      <c r="M3147">
        <v>0</v>
      </c>
      <c r="N3147">
        <v>0</v>
      </c>
      <c r="O3147">
        <v>1</v>
      </c>
      <c r="P3147" s="70" t="s">
        <v>38</v>
      </c>
      <c r="Q3147">
        <v>0</v>
      </c>
      <c r="R3147">
        <v>0</v>
      </c>
    </row>
    <row r="3148" spans="1:18" x14ac:dyDescent="0.25">
      <c r="A3148">
        <v>3153</v>
      </c>
      <c r="B3148" s="31" t="s">
        <v>10008</v>
      </c>
      <c r="C3148" s="70" t="s">
        <v>5505</v>
      </c>
      <c r="D3148" s="70" t="s">
        <v>214</v>
      </c>
      <c r="E3148" s="70" t="s">
        <v>2491</v>
      </c>
      <c r="F3148" s="70" t="s">
        <v>4203</v>
      </c>
      <c r="G3148" s="70" t="s">
        <v>232</v>
      </c>
      <c r="H3148" s="70" t="s">
        <v>23</v>
      </c>
      <c r="I3148" s="70" t="s">
        <v>24</v>
      </c>
      <c r="J3148">
        <v>1.7999999999999999E-2</v>
      </c>
      <c r="K3148">
        <v>0</v>
      </c>
      <c r="L3148">
        <v>1</v>
      </c>
      <c r="M3148">
        <v>0</v>
      </c>
      <c r="N3148">
        <v>0</v>
      </c>
      <c r="O3148">
        <v>1</v>
      </c>
      <c r="P3148" s="70" t="s">
        <v>553</v>
      </c>
      <c r="Q3148">
        <v>0</v>
      </c>
      <c r="R3148">
        <v>0</v>
      </c>
    </row>
    <row r="3149" spans="1:18" x14ac:dyDescent="0.25">
      <c r="A3149">
        <v>3154</v>
      </c>
      <c r="B3149" s="31" t="s">
        <v>10009</v>
      </c>
      <c r="C3149" s="70" t="s">
        <v>1988</v>
      </c>
      <c r="D3149" s="70" t="s">
        <v>214</v>
      </c>
      <c r="E3149" s="70" t="s">
        <v>1046</v>
      </c>
      <c r="F3149" s="70" t="s">
        <v>1047</v>
      </c>
      <c r="G3149" s="70" t="s">
        <v>4050</v>
      </c>
      <c r="H3149" s="70" t="s">
        <v>23</v>
      </c>
      <c r="I3149" s="70" t="s">
        <v>24</v>
      </c>
      <c r="J3149">
        <v>0.19500000000000001</v>
      </c>
      <c r="K3149">
        <v>1.0399999999999999E-3</v>
      </c>
      <c r="L3149">
        <v>1</v>
      </c>
      <c r="M3149">
        <v>0</v>
      </c>
      <c r="N3149">
        <v>0</v>
      </c>
      <c r="O3149">
        <v>1</v>
      </c>
      <c r="P3149" s="70" t="s">
        <v>553</v>
      </c>
      <c r="Q3149">
        <v>0</v>
      </c>
      <c r="R3149">
        <v>0</v>
      </c>
    </row>
    <row r="3150" spans="1:18" x14ac:dyDescent="0.25">
      <c r="A3150">
        <v>3155</v>
      </c>
      <c r="B3150" s="31" t="s">
        <v>10010</v>
      </c>
      <c r="C3150" s="70" t="s">
        <v>1989</v>
      </c>
      <c r="D3150" s="70" t="s">
        <v>214</v>
      </c>
      <c r="E3150" s="70" t="s">
        <v>1046</v>
      </c>
      <c r="F3150" s="70" t="s">
        <v>1047</v>
      </c>
      <c r="G3150" s="70" t="s">
        <v>4050</v>
      </c>
      <c r="H3150" s="70" t="s">
        <v>23</v>
      </c>
      <c r="I3150" s="70" t="s">
        <v>24</v>
      </c>
      <c r="J3150">
        <v>0.19</v>
      </c>
      <c r="K3150">
        <v>1.0399999999999999E-3</v>
      </c>
      <c r="L3150">
        <v>1</v>
      </c>
      <c r="M3150">
        <v>0</v>
      </c>
      <c r="N3150">
        <v>0</v>
      </c>
      <c r="O3150">
        <v>1</v>
      </c>
      <c r="P3150" s="70" t="s">
        <v>553</v>
      </c>
      <c r="Q3150">
        <v>0</v>
      </c>
      <c r="R3150">
        <v>0</v>
      </c>
    </row>
    <row r="3151" spans="1:18" x14ac:dyDescent="0.25">
      <c r="A3151">
        <v>3156</v>
      </c>
      <c r="B3151" s="31" t="s">
        <v>10011</v>
      </c>
      <c r="C3151" s="70" t="s">
        <v>1990</v>
      </c>
      <c r="D3151" s="70" t="s">
        <v>881</v>
      </c>
      <c r="E3151" s="70" t="s">
        <v>2525</v>
      </c>
      <c r="F3151" s="70" t="s">
        <v>2529</v>
      </c>
      <c r="G3151" s="70" t="s">
        <v>35</v>
      </c>
      <c r="H3151" s="70" t="s">
        <v>23</v>
      </c>
      <c r="I3151" s="70" t="s">
        <v>24</v>
      </c>
      <c r="J3151">
        <v>0.5</v>
      </c>
      <c r="K3151">
        <v>1E-3</v>
      </c>
      <c r="L3151">
        <v>1</v>
      </c>
      <c r="M3151">
        <v>0</v>
      </c>
      <c r="N3151">
        <v>0</v>
      </c>
      <c r="O3151">
        <v>1</v>
      </c>
      <c r="P3151" s="70" t="s">
        <v>188</v>
      </c>
      <c r="Q3151">
        <v>0</v>
      </c>
      <c r="R3151">
        <v>0</v>
      </c>
    </row>
    <row r="3152" spans="1:18" x14ac:dyDescent="0.25">
      <c r="A3152">
        <v>3157</v>
      </c>
      <c r="B3152" s="31" t="s">
        <v>10012</v>
      </c>
      <c r="C3152" s="70" t="s">
        <v>1991</v>
      </c>
      <c r="D3152" s="70" t="s">
        <v>2803</v>
      </c>
      <c r="E3152" s="70" t="s">
        <v>4128</v>
      </c>
      <c r="F3152" s="70" t="s">
        <v>5506</v>
      </c>
      <c r="G3152" s="70" t="s">
        <v>1384</v>
      </c>
      <c r="H3152" s="70" t="s">
        <v>1992</v>
      </c>
      <c r="I3152" s="70" t="s">
        <v>29</v>
      </c>
      <c r="J3152">
        <v>1</v>
      </c>
      <c r="K3152">
        <v>0</v>
      </c>
      <c r="L3152">
        <v>10</v>
      </c>
      <c r="M3152">
        <v>0</v>
      </c>
      <c r="N3152">
        <v>0</v>
      </c>
      <c r="O3152">
        <v>1</v>
      </c>
      <c r="P3152" s="70" t="s">
        <v>336</v>
      </c>
      <c r="Q3152">
        <v>0</v>
      </c>
      <c r="R3152">
        <v>0</v>
      </c>
    </row>
    <row r="3153" spans="1:18" x14ac:dyDescent="0.25">
      <c r="A3153">
        <v>3158</v>
      </c>
      <c r="B3153" s="31" t="s">
        <v>10013</v>
      </c>
      <c r="C3153" s="70" t="s">
        <v>1993</v>
      </c>
      <c r="D3153" s="70" t="s">
        <v>28</v>
      </c>
      <c r="E3153" s="70" t="s">
        <v>4042</v>
      </c>
      <c r="F3153" s="70" t="s">
        <v>4043</v>
      </c>
      <c r="G3153" s="70" t="s">
        <v>35</v>
      </c>
      <c r="H3153" s="70" t="s">
        <v>29</v>
      </c>
      <c r="I3153" s="70" t="s">
        <v>29</v>
      </c>
      <c r="J3153">
        <v>1</v>
      </c>
      <c r="K3153">
        <v>0</v>
      </c>
      <c r="L3153">
        <v>1</v>
      </c>
      <c r="M3153">
        <v>0</v>
      </c>
      <c r="N3153">
        <v>0</v>
      </c>
      <c r="O3153">
        <v>1</v>
      </c>
      <c r="P3153" s="70" t="s">
        <v>25</v>
      </c>
      <c r="Q3153">
        <v>0</v>
      </c>
      <c r="R3153">
        <v>0</v>
      </c>
    </row>
    <row r="3154" spans="1:18" x14ac:dyDescent="0.25">
      <c r="A3154">
        <v>3159</v>
      </c>
      <c r="B3154" s="31" t="s">
        <v>10014</v>
      </c>
      <c r="C3154" s="70" t="s">
        <v>5507</v>
      </c>
      <c r="D3154" s="70" t="s">
        <v>31</v>
      </c>
      <c r="E3154" s="70" t="s">
        <v>4112</v>
      </c>
      <c r="F3154" s="70" t="s">
        <v>2378</v>
      </c>
      <c r="G3154" s="70" t="s">
        <v>4048</v>
      </c>
      <c r="H3154" s="70" t="s">
        <v>5508</v>
      </c>
      <c r="I3154" s="70" t="s">
        <v>29</v>
      </c>
      <c r="J3154">
        <v>1</v>
      </c>
      <c r="K3154">
        <v>4.0000000000000001E-3</v>
      </c>
      <c r="L3154">
        <v>10</v>
      </c>
      <c r="M3154">
        <v>0</v>
      </c>
      <c r="N3154">
        <v>0</v>
      </c>
      <c r="O3154">
        <v>1</v>
      </c>
      <c r="P3154" s="70" t="s">
        <v>336</v>
      </c>
      <c r="Q3154">
        <v>0</v>
      </c>
      <c r="R3154">
        <v>0</v>
      </c>
    </row>
    <row r="3155" spans="1:18" x14ac:dyDescent="0.25">
      <c r="A3155">
        <v>3160</v>
      </c>
      <c r="B3155" s="31" t="s">
        <v>10015</v>
      </c>
      <c r="C3155" s="70" t="s">
        <v>5509</v>
      </c>
      <c r="D3155" s="70" t="s">
        <v>53</v>
      </c>
      <c r="E3155" s="70" t="s">
        <v>2468</v>
      </c>
      <c r="F3155" s="70" t="s">
        <v>4082</v>
      </c>
      <c r="G3155" s="70" t="s">
        <v>1994</v>
      </c>
      <c r="H3155" s="70" t="s">
        <v>1995</v>
      </c>
      <c r="I3155" s="70" t="s">
        <v>24</v>
      </c>
      <c r="J3155">
        <v>7.4999999999999997E-2</v>
      </c>
      <c r="K3155">
        <v>2E-3</v>
      </c>
      <c r="L3155">
        <v>140</v>
      </c>
      <c r="M3155">
        <v>0</v>
      </c>
      <c r="N3155">
        <v>0</v>
      </c>
      <c r="O3155">
        <v>1</v>
      </c>
      <c r="P3155" s="70" t="s">
        <v>38</v>
      </c>
      <c r="Q3155">
        <v>0</v>
      </c>
      <c r="R3155">
        <v>0</v>
      </c>
    </row>
    <row r="3156" spans="1:18" x14ac:dyDescent="0.25">
      <c r="A3156">
        <v>3161</v>
      </c>
      <c r="B3156" s="31" t="s">
        <v>10016</v>
      </c>
      <c r="C3156" s="70" t="s">
        <v>5510</v>
      </c>
      <c r="D3156" s="70" t="s">
        <v>53</v>
      </c>
      <c r="E3156" s="70" t="s">
        <v>2468</v>
      </c>
      <c r="F3156" s="70" t="s">
        <v>4082</v>
      </c>
      <c r="G3156" s="70" t="s">
        <v>1994</v>
      </c>
      <c r="H3156" s="70" t="s">
        <v>1995</v>
      </c>
      <c r="I3156" s="70" t="s">
        <v>24</v>
      </c>
      <c r="J3156">
        <v>7.4999999999999997E-2</v>
      </c>
      <c r="K3156">
        <v>0</v>
      </c>
      <c r="L3156">
        <v>140</v>
      </c>
      <c r="M3156">
        <v>0</v>
      </c>
      <c r="N3156">
        <v>0</v>
      </c>
      <c r="O3156">
        <v>1</v>
      </c>
      <c r="P3156" s="70" t="s">
        <v>38</v>
      </c>
      <c r="Q3156">
        <v>0</v>
      </c>
      <c r="R3156">
        <v>0</v>
      </c>
    </row>
    <row r="3157" spans="1:18" x14ac:dyDescent="0.25">
      <c r="A3157">
        <v>3162</v>
      </c>
      <c r="B3157" s="31" t="s">
        <v>10017</v>
      </c>
      <c r="C3157" s="70" t="s">
        <v>5511</v>
      </c>
      <c r="D3157" s="70" t="s">
        <v>53</v>
      </c>
      <c r="E3157" s="70" t="s">
        <v>2468</v>
      </c>
      <c r="F3157" s="70" t="s">
        <v>4082</v>
      </c>
      <c r="G3157" s="70" t="s">
        <v>1994</v>
      </c>
      <c r="H3157" s="70" t="s">
        <v>1995</v>
      </c>
      <c r="I3157" s="70" t="s">
        <v>24</v>
      </c>
      <c r="J3157">
        <v>7.4999999999999997E-2</v>
      </c>
      <c r="K3157">
        <v>1E-3</v>
      </c>
      <c r="L3157">
        <v>140</v>
      </c>
      <c r="M3157">
        <v>0</v>
      </c>
      <c r="N3157">
        <v>0</v>
      </c>
      <c r="O3157">
        <v>1</v>
      </c>
      <c r="P3157" s="70" t="s">
        <v>38</v>
      </c>
      <c r="Q3157">
        <v>0</v>
      </c>
      <c r="R3157">
        <v>0</v>
      </c>
    </row>
    <row r="3158" spans="1:18" x14ac:dyDescent="0.25">
      <c r="A3158">
        <v>3163</v>
      </c>
      <c r="B3158" s="31" t="s">
        <v>10018</v>
      </c>
      <c r="C3158" s="70" t="s">
        <v>5512</v>
      </c>
      <c r="D3158" s="70" t="s">
        <v>53</v>
      </c>
      <c r="E3158" s="70" t="s">
        <v>2468</v>
      </c>
      <c r="F3158" s="70" t="s">
        <v>4082</v>
      </c>
      <c r="G3158" s="70" t="s">
        <v>1994</v>
      </c>
      <c r="H3158" s="70" t="s">
        <v>1995</v>
      </c>
      <c r="I3158" s="70" t="s">
        <v>24</v>
      </c>
      <c r="J3158">
        <v>7.4999999999999997E-2</v>
      </c>
      <c r="K3158">
        <v>0</v>
      </c>
      <c r="L3158">
        <v>140</v>
      </c>
      <c r="M3158">
        <v>0</v>
      </c>
      <c r="N3158">
        <v>0</v>
      </c>
      <c r="O3158">
        <v>1</v>
      </c>
      <c r="P3158" s="70" t="s">
        <v>38</v>
      </c>
      <c r="Q3158">
        <v>0</v>
      </c>
      <c r="R3158">
        <v>0</v>
      </c>
    </row>
    <row r="3159" spans="1:18" x14ac:dyDescent="0.25">
      <c r="A3159">
        <v>3164</v>
      </c>
      <c r="B3159" s="31" t="s">
        <v>10019</v>
      </c>
      <c r="C3159" s="70" t="s">
        <v>1996</v>
      </c>
      <c r="D3159" s="70" t="s">
        <v>31</v>
      </c>
      <c r="E3159" s="70" t="s">
        <v>4112</v>
      </c>
      <c r="F3159" s="70" t="s">
        <v>2378</v>
      </c>
      <c r="G3159" s="70" t="s">
        <v>4048</v>
      </c>
      <c r="H3159" s="70" t="s">
        <v>29</v>
      </c>
      <c r="I3159" s="70" t="s">
        <v>29</v>
      </c>
      <c r="J3159">
        <v>1</v>
      </c>
      <c r="K3159">
        <v>1E-3</v>
      </c>
      <c r="L3159">
        <v>0</v>
      </c>
      <c r="M3159">
        <v>0</v>
      </c>
      <c r="N3159">
        <v>0</v>
      </c>
      <c r="O3159">
        <v>1</v>
      </c>
      <c r="P3159" s="70" t="s">
        <v>336</v>
      </c>
      <c r="Q3159">
        <v>0</v>
      </c>
      <c r="R3159">
        <v>0</v>
      </c>
    </row>
    <row r="3160" spans="1:18" x14ac:dyDescent="0.25">
      <c r="A3160">
        <v>3165</v>
      </c>
      <c r="B3160" s="31" t="s">
        <v>10020</v>
      </c>
      <c r="C3160" s="70" t="s">
        <v>5513</v>
      </c>
      <c r="D3160" s="70" t="s">
        <v>31</v>
      </c>
      <c r="E3160" s="70" t="s">
        <v>4112</v>
      </c>
      <c r="F3160" s="70" t="s">
        <v>2378</v>
      </c>
      <c r="G3160" s="70" t="s">
        <v>4048</v>
      </c>
      <c r="H3160" s="70" t="s">
        <v>29</v>
      </c>
      <c r="I3160" s="70" t="s">
        <v>29</v>
      </c>
      <c r="J3160">
        <v>1</v>
      </c>
      <c r="K3160">
        <v>0</v>
      </c>
      <c r="L3160">
        <v>1</v>
      </c>
      <c r="M3160">
        <v>0</v>
      </c>
      <c r="N3160">
        <v>0</v>
      </c>
      <c r="O3160">
        <v>1</v>
      </c>
      <c r="P3160" s="70" t="s">
        <v>32</v>
      </c>
      <c r="Q3160">
        <v>0</v>
      </c>
      <c r="R3160">
        <v>0</v>
      </c>
    </row>
    <row r="3161" spans="1:18" x14ac:dyDescent="0.25">
      <c r="A3161">
        <v>3166</v>
      </c>
      <c r="B3161" s="31" t="s">
        <v>10021</v>
      </c>
      <c r="C3161" s="70" t="s">
        <v>1997</v>
      </c>
      <c r="D3161" s="70" t="s">
        <v>47</v>
      </c>
      <c r="E3161" s="70" t="s">
        <v>4206</v>
      </c>
      <c r="F3161" s="70" t="s">
        <v>4207</v>
      </c>
      <c r="G3161" s="70" t="s">
        <v>35</v>
      </c>
      <c r="H3161" s="70" t="s">
        <v>23</v>
      </c>
      <c r="I3161" s="70" t="s">
        <v>24</v>
      </c>
      <c r="J3161">
        <v>0.25</v>
      </c>
      <c r="K3161">
        <v>0</v>
      </c>
      <c r="L3161">
        <v>1</v>
      </c>
      <c r="M3161">
        <v>0</v>
      </c>
      <c r="N3161">
        <v>0</v>
      </c>
      <c r="O3161">
        <v>1</v>
      </c>
      <c r="P3161" s="70" t="s">
        <v>188</v>
      </c>
      <c r="Q3161">
        <v>0</v>
      </c>
      <c r="R3161">
        <v>0</v>
      </c>
    </row>
    <row r="3162" spans="1:18" x14ac:dyDescent="0.25">
      <c r="A3162">
        <v>3167</v>
      </c>
      <c r="B3162" s="31" t="s">
        <v>10022</v>
      </c>
      <c r="C3162" s="70" t="s">
        <v>1998</v>
      </c>
      <c r="D3162" s="70" t="s">
        <v>47</v>
      </c>
      <c r="E3162" s="70" t="s">
        <v>4206</v>
      </c>
      <c r="F3162" s="70" t="s">
        <v>4207</v>
      </c>
      <c r="G3162" s="70" t="s">
        <v>35</v>
      </c>
      <c r="H3162" s="70" t="s">
        <v>23</v>
      </c>
      <c r="I3162" s="70" t="s">
        <v>24</v>
      </c>
      <c r="J3162">
        <v>0.5</v>
      </c>
      <c r="K3162">
        <v>0</v>
      </c>
      <c r="L3162">
        <v>1</v>
      </c>
      <c r="M3162">
        <v>0</v>
      </c>
      <c r="N3162">
        <v>0</v>
      </c>
      <c r="O3162">
        <v>1</v>
      </c>
      <c r="P3162" s="70" t="s">
        <v>188</v>
      </c>
      <c r="Q3162">
        <v>0</v>
      </c>
      <c r="R3162">
        <v>0</v>
      </c>
    </row>
    <row r="3163" spans="1:18" x14ac:dyDescent="0.25">
      <c r="A3163">
        <v>3168</v>
      </c>
      <c r="B3163" s="31" t="s">
        <v>10023</v>
      </c>
      <c r="C3163" s="70" t="s">
        <v>3611</v>
      </c>
      <c r="D3163" s="70" t="s">
        <v>209</v>
      </c>
      <c r="E3163" s="70" t="s">
        <v>2681</v>
      </c>
      <c r="F3163" s="70" t="s">
        <v>382</v>
      </c>
      <c r="G3163" s="70" t="s">
        <v>35</v>
      </c>
      <c r="H3163" s="70" t="s">
        <v>23</v>
      </c>
      <c r="I3163" s="70" t="s">
        <v>24</v>
      </c>
      <c r="J3163">
        <v>0.54</v>
      </c>
      <c r="K3163">
        <v>0</v>
      </c>
      <c r="L3163">
        <v>1</v>
      </c>
      <c r="M3163">
        <v>0</v>
      </c>
      <c r="N3163">
        <v>0</v>
      </c>
      <c r="O3163">
        <v>1</v>
      </c>
      <c r="P3163" s="70" t="s">
        <v>38</v>
      </c>
      <c r="Q3163">
        <v>0</v>
      </c>
      <c r="R3163">
        <v>0</v>
      </c>
    </row>
    <row r="3164" spans="1:18" x14ac:dyDescent="0.25">
      <c r="A3164">
        <v>3169</v>
      </c>
      <c r="B3164" s="31" t="s">
        <v>10024</v>
      </c>
      <c r="C3164" s="70" t="s">
        <v>1999</v>
      </c>
      <c r="D3164" s="70" t="s">
        <v>21</v>
      </c>
      <c r="E3164" s="70" t="s">
        <v>2432</v>
      </c>
      <c r="F3164" s="70" t="s">
        <v>5514</v>
      </c>
      <c r="G3164" s="70" t="s">
        <v>203</v>
      </c>
      <c r="H3164" s="70" t="s">
        <v>29</v>
      </c>
      <c r="I3164" s="70" t="s">
        <v>29</v>
      </c>
      <c r="J3164">
        <v>1</v>
      </c>
      <c r="K3164">
        <v>1E-3</v>
      </c>
      <c r="L3164">
        <v>1</v>
      </c>
      <c r="M3164">
        <v>0</v>
      </c>
      <c r="N3164">
        <v>0</v>
      </c>
      <c r="O3164">
        <v>1</v>
      </c>
      <c r="P3164" s="70" t="s">
        <v>25</v>
      </c>
      <c r="Q3164">
        <v>0</v>
      </c>
      <c r="R3164">
        <v>0</v>
      </c>
    </row>
    <row r="3165" spans="1:18" x14ac:dyDescent="0.25">
      <c r="A3165">
        <v>3170</v>
      </c>
      <c r="B3165" s="31" t="s">
        <v>10025</v>
      </c>
      <c r="C3165" s="70" t="s">
        <v>5515</v>
      </c>
      <c r="D3165" s="70" t="s">
        <v>53</v>
      </c>
      <c r="E3165" s="70" t="s">
        <v>2434</v>
      </c>
      <c r="F3165" s="70" t="s">
        <v>2000</v>
      </c>
      <c r="G3165" s="70" t="s">
        <v>2001</v>
      </c>
      <c r="H3165" s="70" t="s">
        <v>23</v>
      </c>
      <c r="I3165" s="70" t="s">
        <v>24</v>
      </c>
      <c r="J3165">
        <v>0.1</v>
      </c>
      <c r="K3165">
        <v>0</v>
      </c>
      <c r="L3165">
        <v>1</v>
      </c>
      <c r="M3165">
        <v>0</v>
      </c>
      <c r="N3165">
        <v>0</v>
      </c>
      <c r="O3165">
        <v>1</v>
      </c>
      <c r="P3165" s="70" t="s">
        <v>38</v>
      </c>
      <c r="Q3165">
        <v>0</v>
      </c>
      <c r="R3165">
        <v>0</v>
      </c>
    </row>
    <row r="3166" spans="1:18" x14ac:dyDescent="0.25">
      <c r="A3166">
        <v>3171</v>
      </c>
      <c r="B3166" s="31" t="s">
        <v>10026</v>
      </c>
      <c r="C3166" s="70" t="s">
        <v>5516</v>
      </c>
      <c r="D3166" s="70" t="s">
        <v>53</v>
      </c>
      <c r="E3166" s="70" t="s">
        <v>2434</v>
      </c>
      <c r="F3166" s="70" t="s">
        <v>2000</v>
      </c>
      <c r="G3166" s="70" t="s">
        <v>2001</v>
      </c>
      <c r="H3166" s="70" t="s">
        <v>23</v>
      </c>
      <c r="I3166" s="70" t="s">
        <v>24</v>
      </c>
      <c r="J3166">
        <v>0.1</v>
      </c>
      <c r="K3166">
        <v>1E-3</v>
      </c>
      <c r="L3166">
        <v>1</v>
      </c>
      <c r="M3166">
        <v>0</v>
      </c>
      <c r="N3166">
        <v>0</v>
      </c>
      <c r="O3166">
        <v>1</v>
      </c>
      <c r="P3166" s="70" t="s">
        <v>38</v>
      </c>
      <c r="Q3166">
        <v>0</v>
      </c>
      <c r="R3166">
        <v>0</v>
      </c>
    </row>
    <row r="3167" spans="1:18" x14ac:dyDescent="0.25">
      <c r="A3167">
        <v>3172</v>
      </c>
      <c r="B3167" s="31" t="s">
        <v>10027</v>
      </c>
      <c r="C3167" s="70" t="s">
        <v>3540</v>
      </c>
      <c r="D3167" s="70" t="s">
        <v>28</v>
      </c>
      <c r="E3167" s="70" t="s">
        <v>2394</v>
      </c>
      <c r="F3167" s="70" t="s">
        <v>64</v>
      </c>
      <c r="G3167" s="70" t="s">
        <v>35</v>
      </c>
      <c r="H3167" s="70" t="s">
        <v>29</v>
      </c>
      <c r="I3167" s="70" t="s">
        <v>29</v>
      </c>
      <c r="J3167">
        <v>1</v>
      </c>
      <c r="K3167">
        <v>0</v>
      </c>
      <c r="L3167">
        <v>1</v>
      </c>
      <c r="M3167">
        <v>0</v>
      </c>
      <c r="N3167">
        <v>0</v>
      </c>
      <c r="O3167">
        <v>1</v>
      </c>
      <c r="P3167" s="70" t="s">
        <v>25</v>
      </c>
      <c r="Q3167">
        <v>0</v>
      </c>
      <c r="R3167">
        <v>0</v>
      </c>
    </row>
    <row r="3168" spans="1:18" x14ac:dyDescent="0.25">
      <c r="A3168">
        <v>3173</v>
      </c>
      <c r="B3168" s="31" t="s">
        <v>10028</v>
      </c>
      <c r="C3168" s="70" t="s">
        <v>2002</v>
      </c>
      <c r="D3168" s="70" t="s">
        <v>214</v>
      </c>
      <c r="E3168" s="70" t="s">
        <v>2405</v>
      </c>
      <c r="F3168" s="70" t="s">
        <v>2405</v>
      </c>
      <c r="G3168" s="70" t="s">
        <v>344</v>
      </c>
      <c r="H3168" s="70" t="s">
        <v>23</v>
      </c>
      <c r="I3168" s="70" t="s">
        <v>24</v>
      </c>
      <c r="J3168">
        <v>1</v>
      </c>
      <c r="K3168">
        <v>1E-3</v>
      </c>
      <c r="L3168">
        <v>1</v>
      </c>
      <c r="M3168">
        <v>0</v>
      </c>
      <c r="N3168">
        <v>0</v>
      </c>
      <c r="O3168">
        <v>1</v>
      </c>
      <c r="P3168" s="70" t="s">
        <v>553</v>
      </c>
      <c r="Q3168">
        <v>0</v>
      </c>
      <c r="R3168">
        <v>0</v>
      </c>
    </row>
    <row r="3169" spans="1:18" x14ac:dyDescent="0.25">
      <c r="A3169">
        <v>3174</v>
      </c>
      <c r="B3169" s="31" t="s">
        <v>10029</v>
      </c>
      <c r="C3169" s="70" t="s">
        <v>2003</v>
      </c>
      <c r="D3169" s="70" t="s">
        <v>214</v>
      </c>
      <c r="E3169" s="70" t="s">
        <v>2405</v>
      </c>
      <c r="F3169" s="70" t="s">
        <v>2405</v>
      </c>
      <c r="G3169" s="70" t="s">
        <v>344</v>
      </c>
      <c r="H3169" s="70" t="s">
        <v>23</v>
      </c>
      <c r="I3169" s="70" t="s">
        <v>24</v>
      </c>
      <c r="J3169">
        <v>0.1</v>
      </c>
      <c r="K3169">
        <v>1E-3</v>
      </c>
      <c r="L3169">
        <v>1</v>
      </c>
      <c r="M3169">
        <v>0</v>
      </c>
      <c r="N3169">
        <v>0</v>
      </c>
      <c r="O3169">
        <v>1</v>
      </c>
      <c r="P3169" s="70" t="s">
        <v>553</v>
      </c>
      <c r="Q3169">
        <v>0</v>
      </c>
      <c r="R3169">
        <v>0</v>
      </c>
    </row>
    <row r="3170" spans="1:18" x14ac:dyDescent="0.25">
      <c r="A3170">
        <v>3175</v>
      </c>
      <c r="B3170" s="31" t="s">
        <v>10030</v>
      </c>
      <c r="C3170" s="70" t="s">
        <v>2004</v>
      </c>
      <c r="D3170" s="70" t="s">
        <v>214</v>
      </c>
      <c r="E3170" s="70" t="s">
        <v>2491</v>
      </c>
      <c r="F3170" s="70" t="s">
        <v>4203</v>
      </c>
      <c r="G3170" s="70" t="s">
        <v>1613</v>
      </c>
      <c r="H3170" s="70" t="s">
        <v>23</v>
      </c>
      <c r="I3170" s="70" t="s">
        <v>24</v>
      </c>
      <c r="J3170">
        <v>1</v>
      </c>
      <c r="K3170">
        <v>1E-3</v>
      </c>
      <c r="L3170">
        <v>1</v>
      </c>
      <c r="M3170">
        <v>0</v>
      </c>
      <c r="N3170">
        <v>0</v>
      </c>
      <c r="O3170">
        <v>1</v>
      </c>
      <c r="P3170" s="70" t="s">
        <v>553</v>
      </c>
      <c r="Q3170">
        <v>0</v>
      </c>
      <c r="R3170">
        <v>0</v>
      </c>
    </row>
    <row r="3171" spans="1:18" x14ac:dyDescent="0.25">
      <c r="A3171">
        <v>3176</v>
      </c>
      <c r="B3171" s="31" t="s">
        <v>10031</v>
      </c>
      <c r="C3171" s="70" t="s">
        <v>2005</v>
      </c>
      <c r="D3171" s="70" t="s">
        <v>21</v>
      </c>
      <c r="E3171" s="70" t="s">
        <v>2432</v>
      </c>
      <c r="F3171" s="70" t="s">
        <v>5514</v>
      </c>
      <c r="G3171" s="70" t="s">
        <v>203</v>
      </c>
      <c r="H3171" s="70" t="s">
        <v>29</v>
      </c>
      <c r="I3171" s="70" t="s">
        <v>29</v>
      </c>
      <c r="J3171">
        <v>1</v>
      </c>
      <c r="K3171">
        <v>1E-3</v>
      </c>
      <c r="L3171">
        <v>1</v>
      </c>
      <c r="M3171">
        <v>0</v>
      </c>
      <c r="N3171">
        <v>0</v>
      </c>
      <c r="O3171">
        <v>1</v>
      </c>
      <c r="P3171" s="70" t="s">
        <v>25</v>
      </c>
      <c r="Q3171">
        <v>0</v>
      </c>
      <c r="R3171">
        <v>0</v>
      </c>
    </row>
    <row r="3172" spans="1:18" x14ac:dyDescent="0.25">
      <c r="A3172">
        <v>3177</v>
      </c>
      <c r="B3172" s="31" t="s">
        <v>10032</v>
      </c>
      <c r="C3172" s="70" t="s">
        <v>5517</v>
      </c>
      <c r="D3172" s="70" t="s">
        <v>31</v>
      </c>
      <c r="E3172" s="70" t="s">
        <v>2377</v>
      </c>
      <c r="F3172" s="70" t="s">
        <v>2378</v>
      </c>
      <c r="G3172" s="70" t="s">
        <v>4048</v>
      </c>
      <c r="H3172" s="70" t="s">
        <v>23</v>
      </c>
      <c r="I3172" s="70" t="s">
        <v>24</v>
      </c>
      <c r="J3172">
        <v>1</v>
      </c>
      <c r="K3172">
        <v>1E-3</v>
      </c>
      <c r="L3172">
        <v>1</v>
      </c>
      <c r="M3172">
        <v>0</v>
      </c>
      <c r="N3172">
        <v>0</v>
      </c>
      <c r="O3172">
        <v>1</v>
      </c>
      <c r="P3172" s="70" t="s">
        <v>32</v>
      </c>
      <c r="Q3172">
        <v>0</v>
      </c>
      <c r="R3172">
        <v>0</v>
      </c>
    </row>
    <row r="3173" spans="1:18" x14ac:dyDescent="0.25">
      <c r="A3173">
        <v>3178</v>
      </c>
      <c r="B3173" s="31" t="s">
        <v>10033</v>
      </c>
      <c r="C3173" s="70" t="s">
        <v>5518</v>
      </c>
      <c r="D3173" s="70" t="s">
        <v>31</v>
      </c>
      <c r="E3173" s="70" t="s">
        <v>2377</v>
      </c>
      <c r="F3173" s="70" t="s">
        <v>2378</v>
      </c>
      <c r="G3173" s="70" t="s">
        <v>4048</v>
      </c>
      <c r="H3173" s="70" t="s">
        <v>23</v>
      </c>
      <c r="I3173" s="70" t="s">
        <v>24</v>
      </c>
      <c r="J3173">
        <v>0.05</v>
      </c>
      <c r="K3173">
        <v>1E-3</v>
      </c>
      <c r="L3173">
        <v>1</v>
      </c>
      <c r="M3173">
        <v>0</v>
      </c>
      <c r="N3173">
        <v>0</v>
      </c>
      <c r="O3173">
        <v>1</v>
      </c>
      <c r="P3173" s="70" t="s">
        <v>32</v>
      </c>
      <c r="Q3173">
        <v>0</v>
      </c>
      <c r="R3173">
        <v>0</v>
      </c>
    </row>
    <row r="3174" spans="1:18" x14ac:dyDescent="0.25">
      <c r="A3174">
        <v>3179</v>
      </c>
      <c r="B3174" s="31" t="s">
        <v>10034</v>
      </c>
      <c r="C3174" s="70" t="s">
        <v>5519</v>
      </c>
      <c r="D3174" s="70" t="s">
        <v>31</v>
      </c>
      <c r="E3174" s="70" t="s">
        <v>2377</v>
      </c>
      <c r="F3174" s="70" t="s">
        <v>2378</v>
      </c>
      <c r="G3174" s="70" t="s">
        <v>4048</v>
      </c>
      <c r="H3174" s="70" t="s">
        <v>23</v>
      </c>
      <c r="I3174" s="70" t="s">
        <v>24</v>
      </c>
      <c r="J3174">
        <v>1</v>
      </c>
      <c r="K3174">
        <v>1E-3</v>
      </c>
      <c r="L3174">
        <v>1</v>
      </c>
      <c r="M3174">
        <v>0</v>
      </c>
      <c r="N3174">
        <v>0</v>
      </c>
      <c r="O3174">
        <v>1</v>
      </c>
      <c r="P3174" s="70" t="s">
        <v>32</v>
      </c>
      <c r="Q3174">
        <v>0</v>
      </c>
      <c r="R3174">
        <v>0</v>
      </c>
    </row>
    <row r="3175" spans="1:18" x14ac:dyDescent="0.25">
      <c r="A3175">
        <v>3180</v>
      </c>
      <c r="B3175" s="31" t="s">
        <v>10035</v>
      </c>
      <c r="C3175" s="70" t="s">
        <v>5520</v>
      </c>
      <c r="D3175" s="70" t="s">
        <v>31</v>
      </c>
      <c r="E3175" s="70" t="s">
        <v>2377</v>
      </c>
      <c r="F3175" s="70" t="s">
        <v>2378</v>
      </c>
      <c r="G3175" s="70" t="s">
        <v>4048</v>
      </c>
      <c r="H3175" s="70" t="s">
        <v>23</v>
      </c>
      <c r="I3175" s="70" t="s">
        <v>24</v>
      </c>
      <c r="J3175">
        <v>1</v>
      </c>
      <c r="K3175">
        <v>1E-3</v>
      </c>
      <c r="L3175">
        <v>1</v>
      </c>
      <c r="M3175">
        <v>0</v>
      </c>
      <c r="N3175">
        <v>0</v>
      </c>
      <c r="O3175">
        <v>1</v>
      </c>
      <c r="P3175" s="70" t="s">
        <v>32</v>
      </c>
      <c r="Q3175">
        <v>0</v>
      </c>
      <c r="R3175">
        <v>0</v>
      </c>
    </row>
    <row r="3176" spans="1:18" x14ac:dyDescent="0.25">
      <c r="A3176">
        <v>3181</v>
      </c>
      <c r="B3176" s="31" t="s">
        <v>10036</v>
      </c>
      <c r="C3176" s="70" t="s">
        <v>5521</v>
      </c>
      <c r="D3176" s="70" t="s">
        <v>31</v>
      </c>
      <c r="E3176" s="70" t="s">
        <v>2377</v>
      </c>
      <c r="F3176" s="70" t="s">
        <v>2378</v>
      </c>
      <c r="G3176" s="70" t="s">
        <v>4048</v>
      </c>
      <c r="H3176" s="70" t="s">
        <v>23</v>
      </c>
      <c r="I3176" s="70" t="s">
        <v>24</v>
      </c>
      <c r="J3176">
        <v>0.1</v>
      </c>
      <c r="K3176">
        <v>1E-3</v>
      </c>
      <c r="L3176">
        <v>1</v>
      </c>
      <c r="M3176">
        <v>0</v>
      </c>
      <c r="N3176">
        <v>0</v>
      </c>
      <c r="O3176">
        <v>1</v>
      </c>
      <c r="P3176" s="70" t="s">
        <v>32</v>
      </c>
      <c r="Q3176">
        <v>0</v>
      </c>
      <c r="R3176">
        <v>0</v>
      </c>
    </row>
    <row r="3177" spans="1:18" x14ac:dyDescent="0.25">
      <c r="A3177">
        <v>3182</v>
      </c>
      <c r="B3177" s="31" t="s">
        <v>10037</v>
      </c>
      <c r="C3177" s="70" t="s">
        <v>5522</v>
      </c>
      <c r="D3177" s="70" t="s">
        <v>31</v>
      </c>
      <c r="E3177" s="70" t="s">
        <v>4110</v>
      </c>
      <c r="F3177" s="70" t="s">
        <v>2378</v>
      </c>
      <c r="G3177" s="70" t="s">
        <v>4048</v>
      </c>
      <c r="H3177" s="70" t="s">
        <v>23</v>
      </c>
      <c r="I3177" s="70" t="s">
        <v>24</v>
      </c>
      <c r="J3177">
        <v>1</v>
      </c>
      <c r="K3177">
        <v>1E-3</v>
      </c>
      <c r="L3177">
        <v>1</v>
      </c>
      <c r="M3177">
        <v>0</v>
      </c>
      <c r="N3177">
        <v>0</v>
      </c>
      <c r="O3177">
        <v>1</v>
      </c>
      <c r="P3177" s="70" t="s">
        <v>32</v>
      </c>
      <c r="Q3177">
        <v>0</v>
      </c>
      <c r="R3177">
        <v>0</v>
      </c>
    </row>
    <row r="3178" spans="1:18" x14ac:dyDescent="0.25">
      <c r="A3178">
        <v>3183</v>
      </c>
      <c r="B3178" s="31" t="s">
        <v>10038</v>
      </c>
      <c r="C3178" s="70" t="s">
        <v>5523</v>
      </c>
      <c r="D3178" s="70" t="s">
        <v>31</v>
      </c>
      <c r="E3178" s="70" t="s">
        <v>2377</v>
      </c>
      <c r="F3178" s="70" t="s">
        <v>2378</v>
      </c>
      <c r="G3178" s="70" t="s">
        <v>4048</v>
      </c>
      <c r="H3178" s="70" t="s">
        <v>23</v>
      </c>
      <c r="I3178" s="70" t="s">
        <v>24</v>
      </c>
      <c r="J3178">
        <v>1</v>
      </c>
      <c r="K3178">
        <v>1E-3</v>
      </c>
      <c r="L3178">
        <v>1</v>
      </c>
      <c r="M3178">
        <v>0</v>
      </c>
      <c r="N3178">
        <v>0</v>
      </c>
      <c r="O3178">
        <v>1</v>
      </c>
      <c r="P3178" s="70" t="s">
        <v>32</v>
      </c>
      <c r="Q3178">
        <v>0</v>
      </c>
      <c r="R3178">
        <v>0</v>
      </c>
    </row>
    <row r="3179" spans="1:18" x14ac:dyDescent="0.25">
      <c r="A3179">
        <v>3184</v>
      </c>
      <c r="B3179" s="31" t="s">
        <v>10039</v>
      </c>
      <c r="C3179" s="70" t="s">
        <v>1134</v>
      </c>
      <c r="D3179" s="70" t="s">
        <v>166</v>
      </c>
      <c r="E3179" s="70" t="s">
        <v>4255</v>
      </c>
      <c r="F3179" s="70" t="s">
        <v>4189</v>
      </c>
      <c r="G3179" s="70" t="s">
        <v>4810</v>
      </c>
      <c r="H3179" s="70" t="s">
        <v>673</v>
      </c>
      <c r="I3179" s="70" t="s">
        <v>24</v>
      </c>
      <c r="J3179">
        <v>0.24</v>
      </c>
      <c r="K3179">
        <v>2E-3</v>
      </c>
      <c r="L3179">
        <v>8</v>
      </c>
      <c r="M3179">
        <v>0</v>
      </c>
      <c r="N3179">
        <v>0</v>
      </c>
      <c r="O3179">
        <v>1</v>
      </c>
      <c r="P3179" s="70" t="s">
        <v>553</v>
      </c>
      <c r="Q3179">
        <v>0</v>
      </c>
      <c r="R3179">
        <v>0</v>
      </c>
    </row>
    <row r="3180" spans="1:18" x14ac:dyDescent="0.25">
      <c r="A3180">
        <v>3185</v>
      </c>
      <c r="B3180" s="31" t="s">
        <v>10040</v>
      </c>
      <c r="C3180" s="70" t="s">
        <v>5524</v>
      </c>
      <c r="D3180" s="70" t="s">
        <v>96</v>
      </c>
      <c r="E3180" s="70" t="s">
        <v>4147</v>
      </c>
      <c r="F3180" s="70" t="s">
        <v>4148</v>
      </c>
      <c r="G3180" s="70" t="s">
        <v>1954</v>
      </c>
      <c r="H3180" s="70" t="s">
        <v>23</v>
      </c>
      <c r="I3180" s="70" t="s">
        <v>24</v>
      </c>
      <c r="J3180">
        <v>0.60499999999999998</v>
      </c>
      <c r="K3180">
        <v>1E-3</v>
      </c>
      <c r="L3180">
        <v>1</v>
      </c>
      <c r="M3180">
        <v>0</v>
      </c>
      <c r="N3180">
        <v>0</v>
      </c>
      <c r="O3180">
        <v>1</v>
      </c>
      <c r="P3180" s="70" t="s">
        <v>25</v>
      </c>
      <c r="Q3180">
        <v>0</v>
      </c>
      <c r="R3180">
        <v>0</v>
      </c>
    </row>
    <row r="3181" spans="1:18" x14ac:dyDescent="0.25">
      <c r="A3181">
        <v>3186</v>
      </c>
      <c r="B3181" s="31" t="s">
        <v>10041</v>
      </c>
      <c r="C3181" s="70" t="s">
        <v>3030</v>
      </c>
      <c r="D3181" s="70" t="s">
        <v>21</v>
      </c>
      <c r="E3181" s="70" t="s">
        <v>2432</v>
      </c>
      <c r="F3181" s="70" t="s">
        <v>2433</v>
      </c>
      <c r="G3181" s="70" t="s">
        <v>42</v>
      </c>
      <c r="H3181" s="70" t="s">
        <v>29</v>
      </c>
      <c r="I3181" s="70" t="s">
        <v>29</v>
      </c>
      <c r="J3181">
        <v>1</v>
      </c>
      <c r="K3181">
        <v>0</v>
      </c>
      <c r="L3181">
        <v>1</v>
      </c>
      <c r="M3181">
        <v>0</v>
      </c>
      <c r="N3181">
        <v>0</v>
      </c>
      <c r="O3181">
        <v>1</v>
      </c>
      <c r="P3181" s="70" t="s">
        <v>25</v>
      </c>
      <c r="Q3181">
        <v>0</v>
      </c>
      <c r="R3181">
        <v>0</v>
      </c>
    </row>
    <row r="3182" spans="1:18" x14ac:dyDescent="0.25">
      <c r="A3182">
        <v>3187</v>
      </c>
      <c r="B3182" s="31" t="s">
        <v>10042</v>
      </c>
      <c r="C3182" s="70" t="s">
        <v>2006</v>
      </c>
      <c r="D3182" s="70" t="s">
        <v>31</v>
      </c>
      <c r="E3182" s="70" t="s">
        <v>4112</v>
      </c>
      <c r="F3182" s="70" t="s">
        <v>2378</v>
      </c>
      <c r="G3182" s="70" t="s">
        <v>4048</v>
      </c>
      <c r="H3182" s="70" t="s">
        <v>29</v>
      </c>
      <c r="I3182" s="70" t="s">
        <v>29</v>
      </c>
      <c r="J3182">
        <v>1</v>
      </c>
      <c r="K3182">
        <v>1E-3</v>
      </c>
      <c r="L3182">
        <v>1</v>
      </c>
      <c r="M3182">
        <v>0</v>
      </c>
      <c r="N3182">
        <v>0</v>
      </c>
      <c r="O3182">
        <v>1</v>
      </c>
      <c r="P3182" s="70" t="s">
        <v>32</v>
      </c>
      <c r="Q3182">
        <v>0</v>
      </c>
      <c r="R3182">
        <v>0</v>
      </c>
    </row>
    <row r="3183" spans="1:18" x14ac:dyDescent="0.25">
      <c r="A3183">
        <v>3188</v>
      </c>
      <c r="B3183" s="31" t="s">
        <v>10043</v>
      </c>
      <c r="C3183" s="70" t="s">
        <v>5525</v>
      </c>
      <c r="D3183" s="70" t="s">
        <v>166</v>
      </c>
      <c r="E3183" s="70" t="s">
        <v>4522</v>
      </c>
      <c r="F3183" s="70" t="s">
        <v>4643</v>
      </c>
      <c r="G3183" s="70" t="s">
        <v>2007</v>
      </c>
      <c r="H3183" s="70" t="s">
        <v>23</v>
      </c>
      <c r="I3183" s="70" t="s">
        <v>24</v>
      </c>
      <c r="J3183">
        <v>0.49</v>
      </c>
      <c r="K3183">
        <v>1E-3</v>
      </c>
      <c r="L3183">
        <v>1</v>
      </c>
      <c r="M3183">
        <v>0</v>
      </c>
      <c r="N3183">
        <v>0</v>
      </c>
      <c r="O3183">
        <v>1</v>
      </c>
      <c r="P3183" s="70" t="s">
        <v>91</v>
      </c>
      <c r="Q3183">
        <v>0</v>
      </c>
      <c r="R3183">
        <v>0</v>
      </c>
    </row>
    <row r="3184" spans="1:18" x14ac:dyDescent="0.25">
      <c r="A3184">
        <v>3189</v>
      </c>
      <c r="B3184" s="31" t="s">
        <v>10044</v>
      </c>
      <c r="C3184" s="70" t="s">
        <v>2008</v>
      </c>
      <c r="D3184" s="70" t="s">
        <v>214</v>
      </c>
      <c r="E3184" s="70" t="s">
        <v>215</v>
      </c>
      <c r="F3184" s="70" t="s">
        <v>992</v>
      </c>
      <c r="G3184" s="70" t="s">
        <v>1384</v>
      </c>
      <c r="H3184" s="70" t="s">
        <v>2009</v>
      </c>
      <c r="I3184" s="70" t="s">
        <v>29</v>
      </c>
      <c r="J3184">
        <v>1</v>
      </c>
      <c r="K3184">
        <v>0</v>
      </c>
      <c r="L3184">
        <v>10</v>
      </c>
      <c r="M3184">
        <v>0</v>
      </c>
      <c r="N3184">
        <v>0</v>
      </c>
      <c r="O3184">
        <v>1</v>
      </c>
      <c r="P3184" s="70" t="s">
        <v>336</v>
      </c>
      <c r="Q3184">
        <v>0</v>
      </c>
      <c r="R3184">
        <v>0</v>
      </c>
    </row>
    <row r="3185" spans="1:18" x14ac:dyDescent="0.25">
      <c r="A3185">
        <v>3190</v>
      </c>
      <c r="B3185" s="31" t="s">
        <v>10045</v>
      </c>
      <c r="C3185" s="70" t="s">
        <v>2010</v>
      </c>
      <c r="D3185" s="70" t="s">
        <v>2803</v>
      </c>
      <c r="E3185" s="70" t="s">
        <v>4128</v>
      </c>
      <c r="F3185" s="70" t="s">
        <v>5506</v>
      </c>
      <c r="G3185" s="70" t="s">
        <v>1384</v>
      </c>
      <c r="H3185" s="70" t="s">
        <v>2009</v>
      </c>
      <c r="I3185" s="70" t="s">
        <v>29</v>
      </c>
      <c r="J3185">
        <v>1</v>
      </c>
      <c r="K3185">
        <v>0</v>
      </c>
      <c r="L3185">
        <v>10</v>
      </c>
      <c r="M3185">
        <v>0</v>
      </c>
      <c r="N3185">
        <v>0</v>
      </c>
      <c r="O3185">
        <v>1</v>
      </c>
      <c r="P3185" s="70" t="s">
        <v>336</v>
      </c>
      <c r="Q3185">
        <v>0</v>
      </c>
      <c r="R3185">
        <v>0</v>
      </c>
    </row>
    <row r="3186" spans="1:18" x14ac:dyDescent="0.25">
      <c r="A3186">
        <v>3191</v>
      </c>
      <c r="B3186" s="31" t="s">
        <v>10046</v>
      </c>
      <c r="C3186" s="70" t="s">
        <v>5526</v>
      </c>
      <c r="D3186" s="70" t="s">
        <v>96</v>
      </c>
      <c r="E3186" s="70" t="s">
        <v>4147</v>
      </c>
      <c r="F3186" s="70" t="s">
        <v>4148</v>
      </c>
      <c r="G3186" s="70" t="s">
        <v>1954</v>
      </c>
      <c r="H3186" s="70" t="s">
        <v>23</v>
      </c>
      <c r="I3186" s="70" t="s">
        <v>24</v>
      </c>
      <c r="J3186">
        <v>0.60499999999999998</v>
      </c>
      <c r="K3186">
        <v>1E-3</v>
      </c>
      <c r="L3186">
        <v>1</v>
      </c>
      <c r="M3186">
        <v>0</v>
      </c>
      <c r="N3186">
        <v>0</v>
      </c>
      <c r="O3186">
        <v>1</v>
      </c>
      <c r="P3186" s="70" t="s">
        <v>25</v>
      </c>
      <c r="Q3186">
        <v>0</v>
      </c>
      <c r="R3186">
        <v>0</v>
      </c>
    </row>
    <row r="3187" spans="1:18" x14ac:dyDescent="0.25">
      <c r="A3187">
        <v>3192</v>
      </c>
      <c r="B3187" s="31" t="s">
        <v>10047</v>
      </c>
      <c r="C3187" s="70" t="s">
        <v>2011</v>
      </c>
      <c r="D3187" s="70" t="s">
        <v>31</v>
      </c>
      <c r="E3187" s="70" t="s">
        <v>4112</v>
      </c>
      <c r="F3187" s="70" t="s">
        <v>2378</v>
      </c>
      <c r="G3187" s="70" t="s">
        <v>4048</v>
      </c>
      <c r="H3187" s="70" t="s">
        <v>5508</v>
      </c>
      <c r="I3187" s="70" t="s">
        <v>29</v>
      </c>
      <c r="J3187">
        <v>1</v>
      </c>
      <c r="K3187">
        <v>1E-3</v>
      </c>
      <c r="L3187">
        <v>10</v>
      </c>
      <c r="M3187">
        <v>0</v>
      </c>
      <c r="N3187">
        <v>0</v>
      </c>
      <c r="O3187">
        <v>1</v>
      </c>
      <c r="P3187" s="70" t="s">
        <v>336</v>
      </c>
      <c r="Q3187">
        <v>0</v>
      </c>
      <c r="R3187">
        <v>0</v>
      </c>
    </row>
    <row r="3188" spans="1:18" x14ac:dyDescent="0.25">
      <c r="A3188">
        <v>3193</v>
      </c>
      <c r="B3188" s="31" t="s">
        <v>10048</v>
      </c>
      <c r="C3188" s="70" t="s">
        <v>3031</v>
      </c>
      <c r="D3188" s="70" t="s">
        <v>21</v>
      </c>
      <c r="E3188" s="70" t="s">
        <v>2432</v>
      </c>
      <c r="F3188" s="70" t="s">
        <v>67</v>
      </c>
      <c r="G3188" s="70" t="s">
        <v>22</v>
      </c>
      <c r="H3188" s="70" t="s">
        <v>29</v>
      </c>
      <c r="I3188" s="70" t="s">
        <v>29</v>
      </c>
      <c r="J3188">
        <v>1</v>
      </c>
      <c r="K3188">
        <v>6.0000000000000001E-3</v>
      </c>
      <c r="L3188">
        <v>1</v>
      </c>
      <c r="M3188">
        <v>0</v>
      </c>
      <c r="N3188">
        <v>0</v>
      </c>
      <c r="O3188">
        <v>0</v>
      </c>
      <c r="P3188" s="70" t="s">
        <v>25</v>
      </c>
      <c r="Q3188">
        <v>0</v>
      </c>
      <c r="R3188">
        <v>0</v>
      </c>
    </row>
    <row r="3189" spans="1:18" x14ac:dyDescent="0.25">
      <c r="A3189">
        <v>3194</v>
      </c>
      <c r="B3189" s="31" t="s">
        <v>10049</v>
      </c>
      <c r="C3189" s="70" t="s">
        <v>5527</v>
      </c>
      <c r="D3189" s="70" t="s">
        <v>53</v>
      </c>
      <c r="E3189" s="70" t="s">
        <v>4151</v>
      </c>
      <c r="F3189" s="70" t="s">
        <v>4164</v>
      </c>
      <c r="G3189" s="70" t="s">
        <v>206</v>
      </c>
      <c r="H3189" s="70" t="s">
        <v>59</v>
      </c>
      <c r="I3189" s="70" t="s">
        <v>24</v>
      </c>
      <c r="J3189">
        <v>7.4999999999999997E-2</v>
      </c>
      <c r="K3189">
        <v>0</v>
      </c>
      <c r="L3189">
        <v>12</v>
      </c>
      <c r="M3189">
        <v>0</v>
      </c>
      <c r="N3189">
        <v>0</v>
      </c>
      <c r="O3189">
        <v>1</v>
      </c>
      <c r="P3189" s="70" t="s">
        <v>38</v>
      </c>
      <c r="Q3189">
        <v>0</v>
      </c>
      <c r="R3189">
        <v>0</v>
      </c>
    </row>
    <row r="3190" spans="1:18" x14ac:dyDescent="0.25">
      <c r="A3190">
        <v>3195</v>
      </c>
      <c r="B3190" s="31" t="s">
        <v>3158</v>
      </c>
      <c r="C3190" s="70" t="s">
        <v>2012</v>
      </c>
      <c r="D3190" s="70" t="s">
        <v>214</v>
      </c>
      <c r="E3190" s="70" t="s">
        <v>4196</v>
      </c>
      <c r="F3190" s="70" t="s">
        <v>2521</v>
      </c>
      <c r="G3190" s="70" t="s">
        <v>1657</v>
      </c>
      <c r="H3190" s="70" t="s">
        <v>2013</v>
      </c>
      <c r="I3190" s="70" t="s">
        <v>24</v>
      </c>
      <c r="J3190">
        <v>0.2</v>
      </c>
      <c r="K3190">
        <v>1E-3</v>
      </c>
      <c r="L3190">
        <v>720</v>
      </c>
      <c r="M3190">
        <v>0</v>
      </c>
      <c r="N3190">
        <v>0</v>
      </c>
      <c r="O3190">
        <v>1</v>
      </c>
      <c r="P3190" s="70" t="s">
        <v>553</v>
      </c>
      <c r="Q3190">
        <v>0</v>
      </c>
      <c r="R3190">
        <v>0</v>
      </c>
    </row>
    <row r="3191" spans="1:18" x14ac:dyDescent="0.25">
      <c r="A3191">
        <v>3196</v>
      </c>
      <c r="B3191" s="31" t="s">
        <v>10050</v>
      </c>
      <c r="C3191" s="70" t="s">
        <v>3032</v>
      </c>
      <c r="D3191" s="70" t="s">
        <v>214</v>
      </c>
      <c r="E3191" s="70" t="s">
        <v>2405</v>
      </c>
      <c r="F3191" s="70" t="s">
        <v>2405</v>
      </c>
      <c r="G3191" s="70" t="s">
        <v>1614</v>
      </c>
      <c r="H3191" s="70" t="s">
        <v>23</v>
      </c>
      <c r="I3191" s="70" t="s">
        <v>24</v>
      </c>
      <c r="J3191">
        <v>0.09</v>
      </c>
      <c r="K3191">
        <v>0</v>
      </c>
      <c r="L3191">
        <v>1</v>
      </c>
      <c r="M3191">
        <v>0</v>
      </c>
      <c r="N3191">
        <v>0</v>
      </c>
      <c r="O3191">
        <v>1</v>
      </c>
      <c r="P3191" s="70" t="s">
        <v>553</v>
      </c>
      <c r="Q3191">
        <v>0</v>
      </c>
      <c r="R3191">
        <v>0</v>
      </c>
    </row>
    <row r="3192" spans="1:18" x14ac:dyDescent="0.25">
      <c r="A3192">
        <v>3197</v>
      </c>
      <c r="B3192" s="31" t="s">
        <v>3159</v>
      </c>
      <c r="C3192" s="70" t="s">
        <v>3033</v>
      </c>
      <c r="D3192" s="70" t="s">
        <v>214</v>
      </c>
      <c r="E3192" s="70" t="s">
        <v>4196</v>
      </c>
      <c r="F3192" s="70" t="s">
        <v>4197</v>
      </c>
      <c r="G3192" s="70" t="s">
        <v>186</v>
      </c>
      <c r="H3192" s="70" t="s">
        <v>23</v>
      </c>
      <c r="I3192" s="70" t="s">
        <v>24</v>
      </c>
      <c r="J3192">
        <v>4.0000000000000001E-3</v>
      </c>
      <c r="K3192">
        <v>0</v>
      </c>
      <c r="L3192">
        <v>1</v>
      </c>
      <c r="M3192">
        <v>0</v>
      </c>
      <c r="N3192">
        <v>0</v>
      </c>
      <c r="O3192">
        <v>1</v>
      </c>
      <c r="P3192" s="70" t="s">
        <v>553</v>
      </c>
      <c r="Q3192">
        <v>0</v>
      </c>
      <c r="R3192">
        <v>0</v>
      </c>
    </row>
    <row r="3193" spans="1:18" x14ac:dyDescent="0.25">
      <c r="A3193">
        <v>3198</v>
      </c>
      <c r="B3193" s="31" t="s">
        <v>2768</v>
      </c>
      <c r="C3193" s="70" t="s">
        <v>5528</v>
      </c>
      <c r="D3193" s="70" t="s">
        <v>166</v>
      </c>
      <c r="E3193" s="70" t="s">
        <v>572</v>
      </c>
      <c r="F3193" s="70" t="s">
        <v>4684</v>
      </c>
      <c r="G3193" s="70" t="s">
        <v>35</v>
      </c>
      <c r="H3193" s="70" t="s">
        <v>23</v>
      </c>
      <c r="I3193" s="70" t="s">
        <v>24</v>
      </c>
      <c r="J3193">
        <v>0.2</v>
      </c>
      <c r="K3193">
        <v>1E-3</v>
      </c>
      <c r="L3193">
        <v>1</v>
      </c>
      <c r="M3193">
        <v>0</v>
      </c>
      <c r="N3193">
        <v>0</v>
      </c>
      <c r="O3193">
        <v>1</v>
      </c>
      <c r="P3193" s="70" t="s">
        <v>188</v>
      </c>
      <c r="Q3193">
        <v>0</v>
      </c>
      <c r="R3193">
        <v>0</v>
      </c>
    </row>
    <row r="3194" spans="1:18" x14ac:dyDescent="0.25">
      <c r="A3194">
        <v>3199</v>
      </c>
      <c r="B3194" s="31" t="s">
        <v>2769</v>
      </c>
      <c r="C3194" s="70" t="s">
        <v>5529</v>
      </c>
      <c r="D3194" s="70" t="s">
        <v>166</v>
      </c>
      <c r="E3194" s="70" t="s">
        <v>572</v>
      </c>
      <c r="F3194" s="70" t="s">
        <v>4684</v>
      </c>
      <c r="G3194" s="70" t="s">
        <v>35</v>
      </c>
      <c r="H3194" s="70" t="s">
        <v>23</v>
      </c>
      <c r="I3194" s="70" t="s">
        <v>24</v>
      </c>
      <c r="J3194">
        <v>0.2</v>
      </c>
      <c r="K3194">
        <v>1E-3</v>
      </c>
      <c r="L3194">
        <v>1</v>
      </c>
      <c r="M3194">
        <v>0</v>
      </c>
      <c r="N3194">
        <v>0</v>
      </c>
      <c r="O3194">
        <v>1</v>
      </c>
      <c r="P3194" s="70" t="s">
        <v>188</v>
      </c>
      <c r="Q3194">
        <v>0</v>
      </c>
      <c r="R3194">
        <v>0</v>
      </c>
    </row>
    <row r="3195" spans="1:18" x14ac:dyDescent="0.25">
      <c r="A3195">
        <v>3200</v>
      </c>
      <c r="B3195" s="31" t="s">
        <v>2770</v>
      </c>
      <c r="C3195" s="70" t="s">
        <v>2015</v>
      </c>
      <c r="D3195" s="70" t="s">
        <v>881</v>
      </c>
      <c r="E3195" s="70" t="s">
        <v>4538</v>
      </c>
      <c r="F3195" s="70" t="s">
        <v>4539</v>
      </c>
      <c r="G3195" s="70" t="s">
        <v>35</v>
      </c>
      <c r="H3195" s="70" t="s">
        <v>23</v>
      </c>
      <c r="I3195" s="70" t="s">
        <v>24</v>
      </c>
      <c r="J3195">
        <v>0.4</v>
      </c>
      <c r="K3195">
        <v>1E-3</v>
      </c>
      <c r="L3195">
        <v>1</v>
      </c>
      <c r="M3195">
        <v>0</v>
      </c>
      <c r="N3195">
        <v>0</v>
      </c>
      <c r="O3195">
        <v>1</v>
      </c>
      <c r="P3195" s="70" t="s">
        <v>188</v>
      </c>
      <c r="Q3195">
        <v>0</v>
      </c>
      <c r="R3195">
        <v>0</v>
      </c>
    </row>
    <row r="3196" spans="1:18" x14ac:dyDescent="0.25">
      <c r="A3196">
        <v>3201</v>
      </c>
      <c r="B3196" s="31" t="s">
        <v>2593</v>
      </c>
      <c r="C3196" s="70" t="s">
        <v>6540</v>
      </c>
      <c r="D3196" s="70" t="s">
        <v>881</v>
      </c>
      <c r="E3196" s="70" t="s">
        <v>2549</v>
      </c>
      <c r="F3196" s="70" t="s">
        <v>4806</v>
      </c>
      <c r="G3196" s="70" t="s">
        <v>35</v>
      </c>
      <c r="H3196" s="70" t="s">
        <v>23</v>
      </c>
      <c r="I3196" s="70" t="s">
        <v>24</v>
      </c>
      <c r="J3196">
        <v>0.5</v>
      </c>
      <c r="K3196">
        <v>0</v>
      </c>
      <c r="L3196">
        <v>1</v>
      </c>
      <c r="M3196">
        <v>0</v>
      </c>
      <c r="N3196">
        <v>0</v>
      </c>
      <c r="O3196">
        <v>1</v>
      </c>
      <c r="P3196" s="70" t="s">
        <v>188</v>
      </c>
      <c r="Q3196">
        <v>0</v>
      </c>
      <c r="R3196">
        <v>0</v>
      </c>
    </row>
    <row r="3197" spans="1:18" x14ac:dyDescent="0.25">
      <c r="A3197">
        <v>3202</v>
      </c>
      <c r="B3197" s="31" t="s">
        <v>10051</v>
      </c>
      <c r="C3197" s="70" t="s">
        <v>2016</v>
      </c>
      <c r="D3197" s="70" t="s">
        <v>39</v>
      </c>
      <c r="E3197" s="70" t="s">
        <v>537</v>
      </c>
      <c r="F3197" s="70" t="s">
        <v>538</v>
      </c>
      <c r="G3197" s="70" t="s">
        <v>4479</v>
      </c>
      <c r="H3197" s="70" t="s">
        <v>539</v>
      </c>
      <c r="I3197" s="70" t="s">
        <v>24</v>
      </c>
      <c r="J3197">
        <v>0.02</v>
      </c>
      <c r="K3197">
        <v>5.0000000000000002E-5</v>
      </c>
      <c r="L3197">
        <v>600</v>
      </c>
      <c r="M3197">
        <v>0</v>
      </c>
      <c r="N3197">
        <v>0</v>
      </c>
      <c r="O3197">
        <v>1</v>
      </c>
      <c r="P3197" s="70" t="s">
        <v>38</v>
      </c>
      <c r="Q3197">
        <v>0</v>
      </c>
      <c r="R3197">
        <v>0</v>
      </c>
    </row>
    <row r="3198" spans="1:18" x14ac:dyDescent="0.25">
      <c r="A3198">
        <v>3203</v>
      </c>
      <c r="B3198" s="31" t="s">
        <v>10052</v>
      </c>
      <c r="C3198" s="70" t="s">
        <v>2017</v>
      </c>
      <c r="D3198" s="70" t="s">
        <v>39</v>
      </c>
      <c r="E3198" s="70" t="s">
        <v>537</v>
      </c>
      <c r="F3198" s="70" t="s">
        <v>538</v>
      </c>
      <c r="G3198" s="70" t="s">
        <v>4479</v>
      </c>
      <c r="H3198" s="70" t="s">
        <v>5530</v>
      </c>
      <c r="I3198" s="70" t="s">
        <v>24</v>
      </c>
      <c r="J3198">
        <v>0.02</v>
      </c>
      <c r="K3198">
        <v>5.0000000000000002E-5</v>
      </c>
      <c r="L3198">
        <v>600</v>
      </c>
      <c r="M3198">
        <v>0</v>
      </c>
      <c r="N3198">
        <v>0</v>
      </c>
      <c r="O3198">
        <v>1</v>
      </c>
      <c r="P3198" s="70" t="s">
        <v>38</v>
      </c>
      <c r="Q3198">
        <v>0</v>
      </c>
      <c r="R3198">
        <v>0</v>
      </c>
    </row>
    <row r="3199" spans="1:18" x14ac:dyDescent="0.25">
      <c r="A3199">
        <v>3204</v>
      </c>
      <c r="B3199" s="31" t="s">
        <v>10053</v>
      </c>
      <c r="C3199" s="70" t="s">
        <v>2018</v>
      </c>
      <c r="D3199" s="70" t="s">
        <v>39</v>
      </c>
      <c r="E3199" s="70" t="s">
        <v>537</v>
      </c>
      <c r="F3199" s="70" t="s">
        <v>538</v>
      </c>
      <c r="G3199" s="70" t="s">
        <v>4479</v>
      </c>
      <c r="H3199" s="70" t="s">
        <v>5530</v>
      </c>
      <c r="I3199" s="70" t="s">
        <v>24</v>
      </c>
      <c r="J3199">
        <v>0.02</v>
      </c>
      <c r="K3199">
        <v>0</v>
      </c>
      <c r="L3199">
        <v>600</v>
      </c>
      <c r="M3199">
        <v>0</v>
      </c>
      <c r="N3199">
        <v>0</v>
      </c>
      <c r="O3199">
        <v>1</v>
      </c>
      <c r="P3199" s="70" t="s">
        <v>38</v>
      </c>
      <c r="Q3199">
        <v>0</v>
      </c>
      <c r="R3199">
        <v>0</v>
      </c>
    </row>
    <row r="3200" spans="1:18" x14ac:dyDescent="0.25">
      <c r="A3200">
        <v>3205</v>
      </c>
      <c r="B3200" s="31" t="s">
        <v>10054</v>
      </c>
      <c r="C3200" s="70" t="s">
        <v>2019</v>
      </c>
      <c r="D3200" s="70" t="s">
        <v>39</v>
      </c>
      <c r="E3200" s="70" t="s">
        <v>537</v>
      </c>
      <c r="F3200" s="70" t="s">
        <v>538</v>
      </c>
      <c r="G3200" s="70" t="s">
        <v>458</v>
      </c>
      <c r="H3200" s="70" t="s">
        <v>295</v>
      </c>
      <c r="I3200" s="70" t="s">
        <v>24</v>
      </c>
      <c r="J3200">
        <v>0.18</v>
      </c>
      <c r="K3200">
        <v>0</v>
      </c>
      <c r="L3200">
        <v>20</v>
      </c>
      <c r="M3200">
        <v>0</v>
      </c>
      <c r="N3200">
        <v>0</v>
      </c>
      <c r="O3200">
        <v>1</v>
      </c>
      <c r="P3200" s="70" t="s">
        <v>38</v>
      </c>
      <c r="Q3200">
        <v>0</v>
      </c>
      <c r="R3200">
        <v>0</v>
      </c>
    </row>
    <row r="3201" spans="1:18" x14ac:dyDescent="0.25">
      <c r="A3201">
        <v>3206</v>
      </c>
      <c r="B3201" s="31" t="s">
        <v>10055</v>
      </c>
      <c r="C3201" s="70" t="s">
        <v>5531</v>
      </c>
      <c r="D3201" s="70" t="s">
        <v>36</v>
      </c>
      <c r="E3201" s="70" t="s">
        <v>4052</v>
      </c>
      <c r="F3201" s="70" t="s">
        <v>37</v>
      </c>
      <c r="G3201" s="70" t="s">
        <v>4052</v>
      </c>
      <c r="H3201" s="70" t="s">
        <v>103</v>
      </c>
      <c r="I3201" s="70" t="s">
        <v>24</v>
      </c>
      <c r="J3201">
        <v>0.01</v>
      </c>
      <c r="K3201">
        <v>0</v>
      </c>
      <c r="L3201">
        <v>12</v>
      </c>
      <c r="M3201">
        <v>0</v>
      </c>
      <c r="N3201">
        <v>0</v>
      </c>
      <c r="O3201">
        <v>1</v>
      </c>
      <c r="P3201" s="70" t="s">
        <v>38</v>
      </c>
      <c r="Q3201">
        <v>0</v>
      </c>
      <c r="R3201">
        <v>0</v>
      </c>
    </row>
    <row r="3202" spans="1:18" x14ac:dyDescent="0.25">
      <c r="A3202">
        <v>3207</v>
      </c>
      <c r="B3202" s="31" t="s">
        <v>2616</v>
      </c>
      <c r="C3202" s="70" t="s">
        <v>2020</v>
      </c>
      <c r="D3202" s="70" t="s">
        <v>166</v>
      </c>
      <c r="E3202" s="70" t="s">
        <v>4136</v>
      </c>
      <c r="F3202" s="70" t="s">
        <v>4137</v>
      </c>
      <c r="G3202" s="70" t="s">
        <v>667</v>
      </c>
      <c r="H3202" s="70" t="s">
        <v>2021</v>
      </c>
      <c r="I3202" s="70" t="s">
        <v>24</v>
      </c>
      <c r="J3202">
        <v>1.2E-2</v>
      </c>
      <c r="K3202">
        <v>0.01</v>
      </c>
      <c r="L3202">
        <v>1000</v>
      </c>
      <c r="M3202">
        <v>0</v>
      </c>
      <c r="N3202">
        <v>0</v>
      </c>
      <c r="O3202">
        <v>1</v>
      </c>
      <c r="P3202" s="70" t="s">
        <v>91</v>
      </c>
      <c r="Q3202">
        <v>0</v>
      </c>
      <c r="R3202">
        <v>0</v>
      </c>
    </row>
    <row r="3203" spans="1:18" x14ac:dyDescent="0.25">
      <c r="A3203">
        <v>3208</v>
      </c>
      <c r="B3203" s="31" t="s">
        <v>2606</v>
      </c>
      <c r="C3203" s="70" t="s">
        <v>6541</v>
      </c>
      <c r="D3203" s="70" t="s">
        <v>881</v>
      </c>
      <c r="E3203" s="70" t="s">
        <v>2549</v>
      </c>
      <c r="F3203" s="70" t="s">
        <v>5532</v>
      </c>
      <c r="G3203" s="70" t="s">
        <v>35</v>
      </c>
      <c r="H3203" s="70" t="s">
        <v>3660</v>
      </c>
      <c r="I3203" s="70" t="s">
        <v>24</v>
      </c>
      <c r="J3203">
        <v>0.5</v>
      </c>
      <c r="K3203">
        <v>1E-3</v>
      </c>
      <c r="L3203">
        <v>1</v>
      </c>
      <c r="M3203">
        <v>0</v>
      </c>
      <c r="N3203">
        <v>0</v>
      </c>
      <c r="O3203">
        <v>1</v>
      </c>
      <c r="P3203" s="70" t="s">
        <v>188</v>
      </c>
      <c r="Q3203">
        <v>45</v>
      </c>
      <c r="R3203">
        <v>0</v>
      </c>
    </row>
    <row r="3204" spans="1:18" x14ac:dyDescent="0.25">
      <c r="A3204">
        <v>3209</v>
      </c>
      <c r="B3204" s="31" t="s">
        <v>10056</v>
      </c>
      <c r="C3204" s="70" t="s">
        <v>5533</v>
      </c>
      <c r="D3204" s="70" t="s">
        <v>540</v>
      </c>
      <c r="E3204" s="70" t="s">
        <v>4299</v>
      </c>
      <c r="F3204" s="70" t="s">
        <v>2979</v>
      </c>
      <c r="G3204" s="70" t="s">
        <v>1825</v>
      </c>
      <c r="H3204" s="70" t="s">
        <v>1744</v>
      </c>
      <c r="I3204" s="70" t="s">
        <v>24</v>
      </c>
      <c r="J3204">
        <v>0.32</v>
      </c>
      <c r="K3204">
        <v>0</v>
      </c>
      <c r="L3204">
        <v>27</v>
      </c>
      <c r="M3204">
        <v>0</v>
      </c>
      <c r="N3204">
        <v>0</v>
      </c>
      <c r="O3204">
        <v>1</v>
      </c>
      <c r="P3204" s="70" t="s">
        <v>336</v>
      </c>
      <c r="Q3204">
        <v>0</v>
      </c>
      <c r="R3204">
        <v>0</v>
      </c>
    </row>
    <row r="3205" spans="1:18" x14ac:dyDescent="0.25">
      <c r="A3205">
        <v>3210</v>
      </c>
      <c r="B3205" s="31" t="s">
        <v>2614</v>
      </c>
      <c r="C3205" s="70" t="s">
        <v>2822</v>
      </c>
      <c r="D3205" s="70" t="s">
        <v>881</v>
      </c>
      <c r="E3205" s="70" t="s">
        <v>2549</v>
      </c>
      <c r="F3205" s="70" t="s">
        <v>4860</v>
      </c>
      <c r="G3205" s="70" t="s">
        <v>35</v>
      </c>
      <c r="H3205" s="70" t="s">
        <v>3661</v>
      </c>
      <c r="I3205" s="70" t="s">
        <v>24</v>
      </c>
      <c r="J3205">
        <v>0.5</v>
      </c>
      <c r="K3205">
        <v>1E-3</v>
      </c>
      <c r="L3205">
        <v>1</v>
      </c>
      <c r="M3205">
        <v>0</v>
      </c>
      <c r="N3205">
        <v>0</v>
      </c>
      <c r="O3205">
        <v>1</v>
      </c>
      <c r="P3205" s="70" t="s">
        <v>188</v>
      </c>
      <c r="Q3205">
        <v>0</v>
      </c>
      <c r="R3205">
        <v>0</v>
      </c>
    </row>
    <row r="3206" spans="1:18" x14ac:dyDescent="0.25">
      <c r="A3206">
        <v>3211</v>
      </c>
      <c r="B3206" s="31" t="s">
        <v>2618</v>
      </c>
      <c r="C3206" s="70" t="s">
        <v>6542</v>
      </c>
      <c r="D3206" s="70" t="s">
        <v>290</v>
      </c>
      <c r="E3206" s="70" t="s">
        <v>4147</v>
      </c>
      <c r="F3206" s="70" t="s">
        <v>4862</v>
      </c>
      <c r="G3206" s="70" t="s">
        <v>35</v>
      </c>
      <c r="H3206" s="70" t="s">
        <v>132</v>
      </c>
      <c r="I3206" s="70" t="s">
        <v>24</v>
      </c>
      <c r="J3206">
        <v>0.5</v>
      </c>
      <c r="K3206">
        <v>1E-3</v>
      </c>
      <c r="L3206">
        <v>1</v>
      </c>
      <c r="M3206">
        <v>0</v>
      </c>
      <c r="N3206">
        <v>0</v>
      </c>
      <c r="O3206">
        <v>1</v>
      </c>
      <c r="P3206" s="70" t="s">
        <v>188</v>
      </c>
      <c r="Q3206">
        <v>0</v>
      </c>
      <c r="R3206">
        <v>0</v>
      </c>
    </row>
    <row r="3207" spans="1:18" x14ac:dyDescent="0.25">
      <c r="A3207">
        <v>3212</v>
      </c>
      <c r="B3207" s="31" t="s">
        <v>10057</v>
      </c>
      <c r="C3207" s="70" t="s">
        <v>5534</v>
      </c>
      <c r="D3207" s="70" t="s">
        <v>881</v>
      </c>
      <c r="E3207" s="70" t="s">
        <v>2437</v>
      </c>
      <c r="F3207" s="70" t="s">
        <v>4710</v>
      </c>
      <c r="G3207" s="70" t="s">
        <v>35</v>
      </c>
      <c r="H3207" s="70" t="s">
        <v>23</v>
      </c>
      <c r="I3207" s="70" t="s">
        <v>24</v>
      </c>
      <c r="J3207">
        <v>0.5</v>
      </c>
      <c r="K3207">
        <v>3.0000000000000001E-3</v>
      </c>
      <c r="L3207">
        <v>1</v>
      </c>
      <c r="M3207">
        <v>0</v>
      </c>
      <c r="N3207">
        <v>0</v>
      </c>
      <c r="O3207">
        <v>0</v>
      </c>
      <c r="P3207" s="70" t="s">
        <v>882</v>
      </c>
      <c r="Q3207">
        <v>0</v>
      </c>
      <c r="R3207">
        <v>0</v>
      </c>
    </row>
    <row r="3208" spans="1:18" x14ac:dyDescent="0.25">
      <c r="A3208">
        <v>3213</v>
      </c>
      <c r="B3208" s="31" t="s">
        <v>10058</v>
      </c>
      <c r="C3208" s="70" t="s">
        <v>5535</v>
      </c>
      <c r="D3208" s="70" t="s">
        <v>881</v>
      </c>
      <c r="E3208" s="70" t="s">
        <v>2437</v>
      </c>
      <c r="F3208" s="70" t="s">
        <v>4710</v>
      </c>
      <c r="G3208" s="70" t="s">
        <v>35</v>
      </c>
      <c r="H3208" s="70" t="s">
        <v>23</v>
      </c>
      <c r="I3208" s="70" t="s">
        <v>24</v>
      </c>
      <c r="J3208">
        <v>0.5</v>
      </c>
      <c r="K3208">
        <v>3.0000000000000001E-3</v>
      </c>
      <c r="L3208">
        <v>1</v>
      </c>
      <c r="M3208">
        <v>0</v>
      </c>
      <c r="N3208">
        <v>0</v>
      </c>
      <c r="O3208">
        <v>0</v>
      </c>
      <c r="P3208" s="70" t="s">
        <v>882</v>
      </c>
      <c r="Q3208">
        <v>0</v>
      </c>
      <c r="R3208">
        <v>0</v>
      </c>
    </row>
    <row r="3209" spans="1:18" x14ac:dyDescent="0.25">
      <c r="A3209">
        <v>3214</v>
      </c>
      <c r="B3209" s="31" t="s">
        <v>10059</v>
      </c>
      <c r="C3209" s="70" t="s">
        <v>3034</v>
      </c>
      <c r="D3209" s="70" t="s">
        <v>881</v>
      </c>
      <c r="E3209" s="70" t="s">
        <v>2437</v>
      </c>
      <c r="F3209" s="70" t="s">
        <v>4710</v>
      </c>
      <c r="G3209" s="70" t="s">
        <v>35</v>
      </c>
      <c r="H3209" s="70" t="s">
        <v>23</v>
      </c>
      <c r="I3209" s="70" t="s">
        <v>24</v>
      </c>
      <c r="J3209">
        <v>0.5</v>
      </c>
      <c r="K3209">
        <v>2E-3</v>
      </c>
      <c r="L3209">
        <v>1</v>
      </c>
      <c r="M3209">
        <v>0</v>
      </c>
      <c r="N3209">
        <v>0</v>
      </c>
      <c r="O3209">
        <v>1</v>
      </c>
      <c r="P3209" s="70" t="s">
        <v>882</v>
      </c>
      <c r="Q3209">
        <v>0</v>
      </c>
      <c r="R3209">
        <v>0</v>
      </c>
    </row>
    <row r="3210" spans="1:18" x14ac:dyDescent="0.25">
      <c r="A3210">
        <v>3215</v>
      </c>
      <c r="B3210" s="31" t="s">
        <v>10060</v>
      </c>
      <c r="C3210" s="70" t="s">
        <v>3035</v>
      </c>
      <c r="D3210" s="70" t="s">
        <v>881</v>
      </c>
      <c r="E3210" s="70" t="s">
        <v>2437</v>
      </c>
      <c r="F3210" s="70" t="s">
        <v>4710</v>
      </c>
      <c r="G3210" s="70" t="s">
        <v>35</v>
      </c>
      <c r="H3210" s="70" t="s">
        <v>23</v>
      </c>
      <c r="I3210" s="70" t="s">
        <v>24</v>
      </c>
      <c r="J3210">
        <v>0.5</v>
      </c>
      <c r="K3210">
        <v>3.0000000000000001E-3</v>
      </c>
      <c r="L3210">
        <v>1</v>
      </c>
      <c r="M3210">
        <v>0</v>
      </c>
      <c r="N3210">
        <v>0</v>
      </c>
      <c r="O3210">
        <v>1</v>
      </c>
      <c r="P3210" s="70" t="s">
        <v>882</v>
      </c>
      <c r="Q3210">
        <v>0</v>
      </c>
      <c r="R3210">
        <v>0</v>
      </c>
    </row>
    <row r="3211" spans="1:18" x14ac:dyDescent="0.25">
      <c r="A3211">
        <v>3216</v>
      </c>
      <c r="B3211" s="31" t="s">
        <v>3160</v>
      </c>
      <c r="C3211" s="70" t="s">
        <v>5536</v>
      </c>
      <c r="D3211" s="70" t="s">
        <v>2590</v>
      </c>
      <c r="E3211" s="70" t="s">
        <v>5537</v>
      </c>
      <c r="F3211" s="70" t="s">
        <v>5538</v>
      </c>
      <c r="G3211" s="70" t="s">
        <v>35</v>
      </c>
      <c r="H3211" s="70" t="s">
        <v>23</v>
      </c>
      <c r="I3211" s="70" t="s">
        <v>24</v>
      </c>
      <c r="J3211">
        <v>0.4</v>
      </c>
      <c r="K3211">
        <v>0</v>
      </c>
      <c r="L3211">
        <v>1</v>
      </c>
      <c r="M3211">
        <v>0</v>
      </c>
      <c r="N3211">
        <v>0</v>
      </c>
      <c r="O3211">
        <v>1</v>
      </c>
      <c r="P3211" s="70" t="s">
        <v>5539</v>
      </c>
      <c r="Q3211">
        <v>0</v>
      </c>
      <c r="R3211">
        <v>0</v>
      </c>
    </row>
    <row r="3212" spans="1:18" x14ac:dyDescent="0.25">
      <c r="A3212">
        <v>3217</v>
      </c>
      <c r="B3212" s="31" t="s">
        <v>10061</v>
      </c>
      <c r="C3212" s="70" t="s">
        <v>5540</v>
      </c>
      <c r="D3212" s="70" t="s">
        <v>881</v>
      </c>
      <c r="E3212" s="70" t="s">
        <v>2437</v>
      </c>
      <c r="F3212" s="70" t="s">
        <v>4710</v>
      </c>
      <c r="G3212" s="70" t="s">
        <v>35</v>
      </c>
      <c r="H3212" s="70" t="s">
        <v>23</v>
      </c>
      <c r="I3212" s="70" t="s">
        <v>24</v>
      </c>
      <c r="J3212">
        <v>0.5</v>
      </c>
      <c r="K3212">
        <v>1E-3</v>
      </c>
      <c r="L3212">
        <v>1</v>
      </c>
      <c r="M3212">
        <v>0</v>
      </c>
      <c r="N3212">
        <v>0</v>
      </c>
      <c r="O3212">
        <v>0</v>
      </c>
      <c r="P3212" s="70" t="s">
        <v>882</v>
      </c>
      <c r="Q3212">
        <v>0</v>
      </c>
      <c r="R3212">
        <v>0</v>
      </c>
    </row>
    <row r="3213" spans="1:18" x14ac:dyDescent="0.25">
      <c r="A3213">
        <v>3218</v>
      </c>
      <c r="B3213" s="31" t="s">
        <v>10062</v>
      </c>
      <c r="C3213" s="70" t="s">
        <v>5541</v>
      </c>
      <c r="D3213" s="70" t="s">
        <v>881</v>
      </c>
      <c r="E3213" s="70" t="s">
        <v>2437</v>
      </c>
      <c r="F3213" s="70" t="s">
        <v>4710</v>
      </c>
      <c r="G3213" s="70" t="s">
        <v>35</v>
      </c>
      <c r="H3213" s="70" t="s">
        <v>23</v>
      </c>
      <c r="I3213" s="70" t="s">
        <v>24</v>
      </c>
      <c r="J3213">
        <v>0.9</v>
      </c>
      <c r="K3213">
        <v>6.0000000000000001E-3</v>
      </c>
      <c r="L3213">
        <v>1</v>
      </c>
      <c r="M3213">
        <v>0</v>
      </c>
      <c r="N3213">
        <v>0</v>
      </c>
      <c r="O3213">
        <v>0</v>
      </c>
      <c r="P3213" s="70" t="s">
        <v>882</v>
      </c>
      <c r="Q3213">
        <v>0</v>
      </c>
      <c r="R3213">
        <v>0</v>
      </c>
    </row>
    <row r="3214" spans="1:18" x14ac:dyDescent="0.25">
      <c r="A3214">
        <v>3219</v>
      </c>
      <c r="B3214" s="31" t="s">
        <v>10063</v>
      </c>
      <c r="C3214" s="70" t="s">
        <v>2022</v>
      </c>
      <c r="D3214" s="70" t="s">
        <v>881</v>
      </c>
      <c r="E3214" s="70" t="s">
        <v>2437</v>
      </c>
      <c r="F3214" s="70" t="s">
        <v>4710</v>
      </c>
      <c r="G3214" s="70" t="s">
        <v>35</v>
      </c>
      <c r="H3214" s="70" t="s">
        <v>23</v>
      </c>
      <c r="I3214" s="70" t="s">
        <v>24</v>
      </c>
      <c r="J3214">
        <v>0.5</v>
      </c>
      <c r="K3214">
        <v>3.0000000000000001E-3</v>
      </c>
      <c r="L3214">
        <v>1</v>
      </c>
      <c r="M3214">
        <v>0</v>
      </c>
      <c r="N3214">
        <v>0</v>
      </c>
      <c r="O3214">
        <v>1</v>
      </c>
      <c r="P3214" s="70" t="s">
        <v>882</v>
      </c>
      <c r="Q3214">
        <v>0</v>
      </c>
      <c r="R3214">
        <v>0</v>
      </c>
    </row>
    <row r="3215" spans="1:18" x14ac:dyDescent="0.25">
      <c r="A3215">
        <v>3220</v>
      </c>
      <c r="B3215" s="31" t="s">
        <v>10064</v>
      </c>
      <c r="C3215" s="70" t="s">
        <v>5542</v>
      </c>
      <c r="D3215" s="70" t="s">
        <v>881</v>
      </c>
      <c r="E3215" s="70" t="s">
        <v>2437</v>
      </c>
      <c r="F3215" s="70" t="s">
        <v>4710</v>
      </c>
      <c r="G3215" s="70" t="s">
        <v>35</v>
      </c>
      <c r="H3215" s="70" t="s">
        <v>23</v>
      </c>
      <c r="I3215" s="70" t="s">
        <v>24</v>
      </c>
      <c r="J3215">
        <v>0.3</v>
      </c>
      <c r="K3215">
        <v>1E-3</v>
      </c>
      <c r="L3215">
        <v>1</v>
      </c>
      <c r="M3215">
        <v>0</v>
      </c>
      <c r="N3215">
        <v>0</v>
      </c>
      <c r="O3215">
        <v>1</v>
      </c>
      <c r="P3215" s="70" t="s">
        <v>882</v>
      </c>
      <c r="Q3215">
        <v>0</v>
      </c>
      <c r="R3215">
        <v>0</v>
      </c>
    </row>
    <row r="3216" spans="1:18" x14ac:dyDescent="0.25">
      <c r="A3216">
        <v>3221</v>
      </c>
      <c r="B3216" s="31" t="s">
        <v>10065</v>
      </c>
      <c r="C3216" s="70" t="s">
        <v>5543</v>
      </c>
      <c r="D3216" s="70" t="s">
        <v>881</v>
      </c>
      <c r="E3216" s="70" t="s">
        <v>2437</v>
      </c>
      <c r="F3216" s="70" t="s">
        <v>4710</v>
      </c>
      <c r="G3216" s="70" t="s">
        <v>35</v>
      </c>
      <c r="H3216" s="70" t="s">
        <v>23</v>
      </c>
      <c r="I3216" s="70" t="s">
        <v>24</v>
      </c>
      <c r="J3216">
        <v>0.4</v>
      </c>
      <c r="K3216">
        <v>1E-3</v>
      </c>
      <c r="L3216">
        <v>1</v>
      </c>
      <c r="M3216">
        <v>0</v>
      </c>
      <c r="N3216">
        <v>0</v>
      </c>
      <c r="O3216">
        <v>1</v>
      </c>
      <c r="P3216" s="70" t="s">
        <v>882</v>
      </c>
      <c r="Q3216">
        <v>0</v>
      </c>
      <c r="R3216">
        <v>0</v>
      </c>
    </row>
    <row r="3217" spans="1:18" x14ac:dyDescent="0.25">
      <c r="A3217">
        <v>3222</v>
      </c>
      <c r="B3217" s="31" t="s">
        <v>10066</v>
      </c>
      <c r="C3217" s="70" t="s">
        <v>2023</v>
      </c>
      <c r="D3217" s="70" t="s">
        <v>881</v>
      </c>
      <c r="E3217" s="70" t="s">
        <v>2437</v>
      </c>
      <c r="F3217" s="70" t="s">
        <v>4710</v>
      </c>
      <c r="G3217" s="70" t="s">
        <v>35</v>
      </c>
      <c r="H3217" s="70" t="s">
        <v>23</v>
      </c>
      <c r="I3217" s="70" t="s">
        <v>24</v>
      </c>
      <c r="J3217">
        <v>0.4</v>
      </c>
      <c r="K3217">
        <v>2E-3</v>
      </c>
      <c r="L3217">
        <v>1</v>
      </c>
      <c r="M3217">
        <v>0</v>
      </c>
      <c r="N3217">
        <v>0</v>
      </c>
      <c r="O3217">
        <v>1</v>
      </c>
      <c r="P3217" s="70" t="s">
        <v>882</v>
      </c>
      <c r="Q3217">
        <v>0</v>
      </c>
      <c r="R3217">
        <v>0</v>
      </c>
    </row>
    <row r="3218" spans="1:18" x14ac:dyDescent="0.25">
      <c r="A3218">
        <v>3223</v>
      </c>
      <c r="B3218" s="31" t="s">
        <v>10067</v>
      </c>
      <c r="C3218" s="70" t="s">
        <v>5544</v>
      </c>
      <c r="D3218" s="70" t="s">
        <v>881</v>
      </c>
      <c r="E3218" s="70" t="s">
        <v>2437</v>
      </c>
      <c r="F3218" s="70" t="s">
        <v>4710</v>
      </c>
      <c r="G3218" s="70" t="s">
        <v>35</v>
      </c>
      <c r="H3218" s="70" t="s">
        <v>23</v>
      </c>
      <c r="I3218" s="70" t="s">
        <v>24</v>
      </c>
      <c r="J3218">
        <v>0.3</v>
      </c>
      <c r="K3218">
        <v>1E-3</v>
      </c>
      <c r="L3218">
        <v>1</v>
      </c>
      <c r="M3218">
        <v>0</v>
      </c>
      <c r="N3218">
        <v>0</v>
      </c>
      <c r="O3218">
        <v>0</v>
      </c>
      <c r="P3218" s="70" t="s">
        <v>882</v>
      </c>
      <c r="Q3218">
        <v>0</v>
      </c>
      <c r="R3218">
        <v>0</v>
      </c>
    </row>
    <row r="3219" spans="1:18" x14ac:dyDescent="0.25">
      <c r="A3219">
        <v>3224</v>
      </c>
      <c r="B3219" s="31" t="s">
        <v>3161</v>
      </c>
      <c r="C3219" s="70" t="s">
        <v>5545</v>
      </c>
      <c r="D3219" s="70" t="s">
        <v>881</v>
      </c>
      <c r="E3219" s="70" t="s">
        <v>2437</v>
      </c>
      <c r="F3219" s="70" t="s">
        <v>4710</v>
      </c>
      <c r="G3219" s="70" t="s">
        <v>35</v>
      </c>
      <c r="H3219" s="70" t="s">
        <v>23</v>
      </c>
      <c r="I3219" s="70" t="s">
        <v>24</v>
      </c>
      <c r="J3219">
        <v>0.5</v>
      </c>
      <c r="K3219">
        <v>1E-3</v>
      </c>
      <c r="L3219">
        <v>1</v>
      </c>
      <c r="M3219">
        <v>0</v>
      </c>
      <c r="N3219">
        <v>0</v>
      </c>
      <c r="O3219">
        <v>0</v>
      </c>
      <c r="P3219" s="70" t="s">
        <v>882</v>
      </c>
      <c r="Q3219">
        <v>0</v>
      </c>
      <c r="R3219">
        <v>0</v>
      </c>
    </row>
    <row r="3220" spans="1:18" x14ac:dyDescent="0.25">
      <c r="A3220">
        <v>3225</v>
      </c>
      <c r="B3220" s="31" t="s">
        <v>10068</v>
      </c>
      <c r="C3220" s="70" t="s">
        <v>2024</v>
      </c>
      <c r="D3220" s="70" t="s">
        <v>881</v>
      </c>
      <c r="E3220" s="70" t="s">
        <v>2437</v>
      </c>
      <c r="F3220" s="70" t="s">
        <v>4710</v>
      </c>
      <c r="G3220" s="70" t="s">
        <v>35</v>
      </c>
      <c r="H3220" s="70" t="s">
        <v>23</v>
      </c>
      <c r="I3220" s="70" t="s">
        <v>24</v>
      </c>
      <c r="J3220">
        <v>0.6</v>
      </c>
      <c r="K3220">
        <v>3.0000000000000001E-3</v>
      </c>
      <c r="L3220">
        <v>1</v>
      </c>
      <c r="M3220">
        <v>0</v>
      </c>
      <c r="N3220">
        <v>0</v>
      </c>
      <c r="O3220">
        <v>1</v>
      </c>
      <c r="P3220" s="70" t="s">
        <v>882</v>
      </c>
      <c r="Q3220">
        <v>0</v>
      </c>
      <c r="R3220">
        <v>0</v>
      </c>
    </row>
    <row r="3221" spans="1:18" x14ac:dyDescent="0.25">
      <c r="A3221">
        <v>3226</v>
      </c>
      <c r="B3221" s="31" t="s">
        <v>10069</v>
      </c>
      <c r="C3221" s="70" t="s">
        <v>2025</v>
      </c>
      <c r="D3221" s="70" t="s">
        <v>881</v>
      </c>
      <c r="E3221" s="70" t="s">
        <v>2437</v>
      </c>
      <c r="F3221" s="70" t="s">
        <v>4710</v>
      </c>
      <c r="G3221" s="70" t="s">
        <v>35</v>
      </c>
      <c r="H3221" s="70" t="s">
        <v>23</v>
      </c>
      <c r="I3221" s="70" t="s">
        <v>24</v>
      </c>
      <c r="J3221">
        <v>0.6</v>
      </c>
      <c r="K3221">
        <v>3.0000000000000001E-3</v>
      </c>
      <c r="L3221">
        <v>1</v>
      </c>
      <c r="M3221">
        <v>0</v>
      </c>
      <c r="N3221">
        <v>0</v>
      </c>
      <c r="O3221">
        <v>1</v>
      </c>
      <c r="P3221" s="70" t="s">
        <v>882</v>
      </c>
      <c r="Q3221">
        <v>0</v>
      </c>
      <c r="R3221">
        <v>0</v>
      </c>
    </row>
    <row r="3222" spans="1:18" x14ac:dyDescent="0.25">
      <c r="A3222">
        <v>3227</v>
      </c>
      <c r="B3222" s="31" t="s">
        <v>10070</v>
      </c>
      <c r="C3222" s="70" t="s">
        <v>5546</v>
      </c>
      <c r="D3222" s="70" t="s">
        <v>881</v>
      </c>
      <c r="E3222" s="70" t="s">
        <v>2437</v>
      </c>
      <c r="F3222" s="70" t="s">
        <v>4710</v>
      </c>
      <c r="G3222" s="70" t="s">
        <v>35</v>
      </c>
      <c r="H3222" s="70" t="s">
        <v>23</v>
      </c>
      <c r="I3222" s="70" t="s">
        <v>24</v>
      </c>
      <c r="J3222">
        <v>0.5</v>
      </c>
      <c r="K3222">
        <v>1E-3</v>
      </c>
      <c r="L3222">
        <v>1</v>
      </c>
      <c r="M3222">
        <v>0</v>
      </c>
      <c r="N3222">
        <v>0</v>
      </c>
      <c r="O3222">
        <v>1</v>
      </c>
      <c r="P3222" s="70" t="s">
        <v>5539</v>
      </c>
      <c r="Q3222">
        <v>0</v>
      </c>
      <c r="R3222">
        <v>0</v>
      </c>
    </row>
    <row r="3223" spans="1:18" x14ac:dyDescent="0.25">
      <c r="A3223">
        <v>3228</v>
      </c>
      <c r="B3223" s="31" t="s">
        <v>10071</v>
      </c>
      <c r="C3223" s="70" t="s">
        <v>2026</v>
      </c>
      <c r="D3223" s="70" t="s">
        <v>881</v>
      </c>
      <c r="E3223" s="70" t="s">
        <v>2437</v>
      </c>
      <c r="F3223" s="70" t="s">
        <v>2381</v>
      </c>
      <c r="G3223" s="70" t="s">
        <v>35</v>
      </c>
      <c r="H3223" s="70" t="s">
        <v>23</v>
      </c>
      <c r="I3223" s="70" t="s">
        <v>24</v>
      </c>
      <c r="J3223">
        <v>0.5</v>
      </c>
      <c r="K3223">
        <v>3.0000000000000001E-3</v>
      </c>
      <c r="L3223">
        <v>1</v>
      </c>
      <c r="M3223">
        <v>0</v>
      </c>
      <c r="N3223">
        <v>0</v>
      </c>
      <c r="O3223">
        <v>1</v>
      </c>
      <c r="P3223" s="70" t="s">
        <v>882</v>
      </c>
      <c r="Q3223">
        <v>0</v>
      </c>
      <c r="R3223">
        <v>0</v>
      </c>
    </row>
    <row r="3224" spans="1:18" x14ac:dyDescent="0.25">
      <c r="A3224">
        <v>3229</v>
      </c>
      <c r="B3224" s="31" t="s">
        <v>10072</v>
      </c>
      <c r="C3224" s="70" t="s">
        <v>3036</v>
      </c>
      <c r="D3224" s="70" t="s">
        <v>881</v>
      </c>
      <c r="E3224" s="70" t="s">
        <v>2437</v>
      </c>
      <c r="F3224" s="70" t="s">
        <v>4710</v>
      </c>
      <c r="G3224" s="70" t="s">
        <v>35</v>
      </c>
      <c r="H3224" s="70" t="s">
        <v>23</v>
      </c>
      <c r="I3224" s="70" t="s">
        <v>24</v>
      </c>
      <c r="J3224">
        <v>0.6</v>
      </c>
      <c r="K3224">
        <v>3.0000000000000001E-3</v>
      </c>
      <c r="L3224">
        <v>1</v>
      </c>
      <c r="M3224">
        <v>0</v>
      </c>
      <c r="N3224">
        <v>0</v>
      </c>
      <c r="O3224">
        <v>1</v>
      </c>
      <c r="P3224" s="70" t="s">
        <v>882</v>
      </c>
      <c r="Q3224">
        <v>0</v>
      </c>
      <c r="R3224">
        <v>0</v>
      </c>
    </row>
    <row r="3225" spans="1:18" x14ac:dyDescent="0.25">
      <c r="A3225">
        <v>3230</v>
      </c>
      <c r="B3225" s="31" t="s">
        <v>10073</v>
      </c>
      <c r="C3225" s="70" t="s">
        <v>5547</v>
      </c>
      <c r="D3225" s="70" t="s">
        <v>881</v>
      </c>
      <c r="E3225" s="70" t="s">
        <v>2437</v>
      </c>
      <c r="F3225" s="70" t="s">
        <v>4710</v>
      </c>
      <c r="G3225" s="70" t="s">
        <v>35</v>
      </c>
      <c r="H3225" s="70" t="s">
        <v>23</v>
      </c>
      <c r="I3225" s="70" t="s">
        <v>24</v>
      </c>
      <c r="J3225">
        <v>0.3</v>
      </c>
      <c r="K3225">
        <v>1E-3</v>
      </c>
      <c r="L3225">
        <v>1</v>
      </c>
      <c r="M3225">
        <v>0</v>
      </c>
      <c r="N3225">
        <v>0</v>
      </c>
      <c r="O3225">
        <v>1</v>
      </c>
      <c r="P3225" s="70" t="s">
        <v>882</v>
      </c>
      <c r="Q3225">
        <v>0</v>
      </c>
      <c r="R3225">
        <v>0</v>
      </c>
    </row>
    <row r="3226" spans="1:18" x14ac:dyDescent="0.25">
      <c r="A3226">
        <v>3231</v>
      </c>
      <c r="B3226" s="31" t="s">
        <v>10074</v>
      </c>
      <c r="C3226" s="70" t="s">
        <v>2027</v>
      </c>
      <c r="D3226" s="70" t="s">
        <v>881</v>
      </c>
      <c r="E3226" s="70" t="s">
        <v>2437</v>
      </c>
      <c r="F3226" s="70" t="s">
        <v>4710</v>
      </c>
      <c r="G3226" s="70" t="s">
        <v>35</v>
      </c>
      <c r="H3226" s="70" t="s">
        <v>23</v>
      </c>
      <c r="I3226" s="70" t="s">
        <v>24</v>
      </c>
      <c r="J3226">
        <v>0.3</v>
      </c>
      <c r="K3226">
        <v>1E-3</v>
      </c>
      <c r="L3226">
        <v>1</v>
      </c>
      <c r="M3226">
        <v>0</v>
      </c>
      <c r="N3226">
        <v>0</v>
      </c>
      <c r="O3226">
        <v>0</v>
      </c>
      <c r="P3226" s="70" t="s">
        <v>882</v>
      </c>
      <c r="Q3226">
        <v>0</v>
      </c>
      <c r="R3226">
        <v>0</v>
      </c>
    </row>
    <row r="3227" spans="1:18" x14ac:dyDescent="0.25">
      <c r="A3227">
        <v>3232</v>
      </c>
      <c r="B3227" s="31" t="s">
        <v>10075</v>
      </c>
      <c r="C3227" s="70" t="s">
        <v>5548</v>
      </c>
      <c r="D3227" s="70" t="s">
        <v>881</v>
      </c>
      <c r="E3227" s="70" t="s">
        <v>2437</v>
      </c>
      <c r="F3227" s="70" t="s">
        <v>4710</v>
      </c>
      <c r="G3227" s="70" t="s">
        <v>35</v>
      </c>
      <c r="H3227" s="70" t="s">
        <v>23</v>
      </c>
      <c r="I3227" s="70" t="s">
        <v>24</v>
      </c>
      <c r="J3227">
        <v>0.6</v>
      </c>
      <c r="K3227">
        <v>3.0000000000000001E-3</v>
      </c>
      <c r="L3227">
        <v>1</v>
      </c>
      <c r="M3227">
        <v>0</v>
      </c>
      <c r="N3227">
        <v>0</v>
      </c>
      <c r="O3227">
        <v>0</v>
      </c>
      <c r="P3227" s="70" t="s">
        <v>882</v>
      </c>
      <c r="Q3227">
        <v>0</v>
      </c>
      <c r="R3227">
        <v>0</v>
      </c>
    </row>
    <row r="3228" spans="1:18" x14ac:dyDescent="0.25">
      <c r="A3228">
        <v>3233</v>
      </c>
      <c r="B3228" s="31" t="s">
        <v>10076</v>
      </c>
      <c r="C3228" s="70" t="s">
        <v>5549</v>
      </c>
      <c r="D3228" s="70" t="s">
        <v>881</v>
      </c>
      <c r="E3228" s="70" t="s">
        <v>2437</v>
      </c>
      <c r="F3228" s="70" t="s">
        <v>4710</v>
      </c>
      <c r="G3228" s="70" t="s">
        <v>35</v>
      </c>
      <c r="H3228" s="70" t="s">
        <v>23</v>
      </c>
      <c r="I3228" s="70" t="s">
        <v>24</v>
      </c>
      <c r="J3228">
        <v>0.5</v>
      </c>
      <c r="K3228">
        <v>1E-3</v>
      </c>
      <c r="L3228">
        <v>1</v>
      </c>
      <c r="M3228">
        <v>0</v>
      </c>
      <c r="N3228">
        <v>0</v>
      </c>
      <c r="O3228">
        <v>0</v>
      </c>
      <c r="P3228" s="70" t="s">
        <v>882</v>
      </c>
      <c r="Q3228">
        <v>0</v>
      </c>
      <c r="R3228">
        <v>0</v>
      </c>
    </row>
    <row r="3229" spans="1:18" x14ac:dyDescent="0.25">
      <c r="A3229">
        <v>3234</v>
      </c>
      <c r="B3229" s="31" t="s">
        <v>10077</v>
      </c>
      <c r="C3229" s="70" t="s">
        <v>5550</v>
      </c>
      <c r="D3229" s="70" t="s">
        <v>881</v>
      </c>
      <c r="E3229" s="70" t="s">
        <v>2437</v>
      </c>
      <c r="F3229" s="70" t="s">
        <v>4710</v>
      </c>
      <c r="G3229" s="70" t="s">
        <v>35</v>
      </c>
      <c r="H3229" s="70" t="s">
        <v>23</v>
      </c>
      <c r="I3229" s="70" t="s">
        <v>24</v>
      </c>
      <c r="J3229">
        <v>0.43</v>
      </c>
      <c r="K3229">
        <v>1E-3</v>
      </c>
      <c r="L3229">
        <v>1</v>
      </c>
      <c r="M3229">
        <v>0</v>
      </c>
      <c r="N3229">
        <v>0</v>
      </c>
      <c r="O3229">
        <v>0</v>
      </c>
      <c r="P3229" s="70" t="s">
        <v>882</v>
      </c>
      <c r="Q3229">
        <v>0</v>
      </c>
      <c r="R3229">
        <v>0</v>
      </c>
    </row>
    <row r="3230" spans="1:18" x14ac:dyDescent="0.25">
      <c r="A3230">
        <v>3235</v>
      </c>
      <c r="B3230" s="31" t="s">
        <v>10078</v>
      </c>
      <c r="C3230" s="70" t="s">
        <v>2028</v>
      </c>
      <c r="D3230" s="70" t="s">
        <v>199</v>
      </c>
      <c r="E3230" s="70" t="s">
        <v>4153</v>
      </c>
      <c r="F3230" s="70" t="s">
        <v>4154</v>
      </c>
      <c r="G3230" s="70" t="s">
        <v>35</v>
      </c>
      <c r="H3230" s="70" t="s">
        <v>23</v>
      </c>
      <c r="I3230" s="70" t="s">
        <v>24</v>
      </c>
      <c r="J3230">
        <v>0.5</v>
      </c>
      <c r="K3230">
        <v>1E-3</v>
      </c>
      <c r="L3230">
        <v>1</v>
      </c>
      <c r="M3230">
        <v>0</v>
      </c>
      <c r="N3230">
        <v>0</v>
      </c>
      <c r="O3230">
        <v>1</v>
      </c>
      <c r="P3230" s="70" t="s">
        <v>188</v>
      </c>
      <c r="Q3230">
        <v>0</v>
      </c>
      <c r="R3230">
        <v>0</v>
      </c>
    </row>
    <row r="3231" spans="1:18" x14ac:dyDescent="0.25">
      <c r="A3231">
        <v>3236</v>
      </c>
      <c r="B3231" s="31" t="s">
        <v>10079</v>
      </c>
      <c r="C3231" s="70" t="s">
        <v>2029</v>
      </c>
      <c r="D3231" s="70" t="s">
        <v>57</v>
      </c>
      <c r="E3231" s="70" t="s">
        <v>2479</v>
      </c>
      <c r="F3231" s="70" t="s">
        <v>2480</v>
      </c>
      <c r="G3231" s="70" t="s">
        <v>35</v>
      </c>
      <c r="H3231" s="70" t="s">
        <v>90</v>
      </c>
      <c r="I3231" s="70" t="s">
        <v>24</v>
      </c>
      <c r="J3231">
        <v>1</v>
      </c>
      <c r="K3231">
        <v>1E-3</v>
      </c>
      <c r="L3231">
        <v>24</v>
      </c>
      <c r="M3231">
        <v>0</v>
      </c>
      <c r="N3231">
        <v>0</v>
      </c>
      <c r="O3231">
        <v>1</v>
      </c>
      <c r="P3231" s="70" t="s">
        <v>188</v>
      </c>
      <c r="Q3231">
        <v>0</v>
      </c>
      <c r="R3231">
        <v>0</v>
      </c>
    </row>
    <row r="3232" spans="1:18" x14ac:dyDescent="0.25">
      <c r="A3232">
        <v>3237</v>
      </c>
      <c r="B3232" s="31" t="s">
        <v>10080</v>
      </c>
      <c r="C3232" s="70" t="s">
        <v>5551</v>
      </c>
      <c r="D3232" s="70" t="s">
        <v>47</v>
      </c>
      <c r="E3232" s="70" t="s">
        <v>4206</v>
      </c>
      <c r="F3232" s="70" t="s">
        <v>4338</v>
      </c>
      <c r="G3232" s="70" t="s">
        <v>35</v>
      </c>
      <c r="H3232" s="70" t="s">
        <v>23</v>
      </c>
      <c r="I3232" s="70" t="s">
        <v>24</v>
      </c>
      <c r="J3232">
        <v>1</v>
      </c>
      <c r="K3232">
        <v>0</v>
      </c>
      <c r="L3232">
        <v>1</v>
      </c>
      <c r="M3232">
        <v>0</v>
      </c>
      <c r="N3232">
        <v>0</v>
      </c>
      <c r="O3232">
        <v>0</v>
      </c>
      <c r="P3232" s="70" t="s">
        <v>25</v>
      </c>
      <c r="Q3232">
        <v>0</v>
      </c>
      <c r="R3232">
        <v>0</v>
      </c>
    </row>
    <row r="3233" spans="1:18" x14ac:dyDescent="0.25">
      <c r="A3233">
        <v>3238</v>
      </c>
      <c r="B3233" s="31" t="s">
        <v>10081</v>
      </c>
      <c r="C3233" s="70" t="s">
        <v>5552</v>
      </c>
      <c r="D3233" s="70" t="s">
        <v>39</v>
      </c>
      <c r="E3233" s="70" t="s">
        <v>2481</v>
      </c>
      <c r="F3233" s="70" t="s">
        <v>63</v>
      </c>
      <c r="G3233" s="70" t="s">
        <v>337</v>
      </c>
      <c r="H3233" s="70" t="s">
        <v>244</v>
      </c>
      <c r="I3233" s="70" t="s">
        <v>24</v>
      </c>
      <c r="J3233">
        <v>0.222</v>
      </c>
      <c r="K3233">
        <v>3.3461999999999999E-2</v>
      </c>
      <c r="L3233">
        <v>1</v>
      </c>
      <c r="M3233">
        <v>0</v>
      </c>
      <c r="N3233">
        <v>0</v>
      </c>
      <c r="O3233">
        <v>1</v>
      </c>
      <c r="P3233" s="70" t="s">
        <v>336</v>
      </c>
      <c r="Q3233">
        <v>0</v>
      </c>
      <c r="R3233">
        <v>0</v>
      </c>
    </row>
    <row r="3234" spans="1:18" x14ac:dyDescent="0.25">
      <c r="A3234">
        <v>3239</v>
      </c>
      <c r="B3234" s="31" t="s">
        <v>10082</v>
      </c>
      <c r="C3234" s="70" t="s">
        <v>5553</v>
      </c>
      <c r="D3234" s="70" t="s">
        <v>39</v>
      </c>
      <c r="E3234" s="70" t="s">
        <v>2481</v>
      </c>
      <c r="F3234" s="70" t="s">
        <v>63</v>
      </c>
      <c r="G3234" s="70" t="s">
        <v>337</v>
      </c>
      <c r="H3234" s="70" t="s">
        <v>244</v>
      </c>
      <c r="I3234" s="70" t="s">
        <v>24</v>
      </c>
      <c r="J3234">
        <v>0.33</v>
      </c>
      <c r="K3234">
        <v>3.3461999999999999E-2</v>
      </c>
      <c r="L3234">
        <v>1</v>
      </c>
      <c r="M3234">
        <v>0</v>
      </c>
      <c r="N3234">
        <v>0</v>
      </c>
      <c r="O3234">
        <v>1</v>
      </c>
      <c r="P3234" s="70" t="s">
        <v>336</v>
      </c>
      <c r="Q3234">
        <v>0</v>
      </c>
      <c r="R3234">
        <v>0</v>
      </c>
    </row>
    <row r="3235" spans="1:18" x14ac:dyDescent="0.25">
      <c r="A3235">
        <v>3240</v>
      </c>
      <c r="B3235" s="31" t="s">
        <v>10083</v>
      </c>
      <c r="C3235" s="70" t="s">
        <v>5554</v>
      </c>
      <c r="D3235" s="70" t="s">
        <v>39</v>
      </c>
      <c r="E3235" s="70" t="s">
        <v>2481</v>
      </c>
      <c r="F3235" s="70" t="s">
        <v>63</v>
      </c>
      <c r="G3235" s="70" t="s">
        <v>773</v>
      </c>
      <c r="H3235" s="70" t="s">
        <v>244</v>
      </c>
      <c r="I3235" s="70" t="s">
        <v>24</v>
      </c>
      <c r="J3235">
        <v>0.222</v>
      </c>
      <c r="K3235">
        <v>3.3461999999999999E-2</v>
      </c>
      <c r="L3235">
        <v>1</v>
      </c>
      <c r="M3235">
        <v>0</v>
      </c>
      <c r="N3235">
        <v>0</v>
      </c>
      <c r="O3235">
        <v>1</v>
      </c>
      <c r="P3235" s="70" t="s">
        <v>336</v>
      </c>
      <c r="Q3235">
        <v>0</v>
      </c>
      <c r="R3235">
        <v>0</v>
      </c>
    </row>
    <row r="3236" spans="1:18" x14ac:dyDescent="0.25">
      <c r="A3236">
        <v>3241</v>
      </c>
      <c r="B3236" s="31" t="s">
        <v>10084</v>
      </c>
      <c r="C3236" s="70" t="s">
        <v>3037</v>
      </c>
      <c r="D3236" s="70" t="s">
        <v>21</v>
      </c>
      <c r="E3236" s="70" t="s">
        <v>2432</v>
      </c>
      <c r="F3236" s="70" t="s">
        <v>2433</v>
      </c>
      <c r="G3236" s="70" t="s">
        <v>302</v>
      </c>
      <c r="H3236" s="70" t="s">
        <v>29</v>
      </c>
      <c r="I3236" s="70" t="s">
        <v>29</v>
      </c>
      <c r="J3236">
        <v>1</v>
      </c>
      <c r="K3236">
        <v>0</v>
      </c>
      <c r="L3236">
        <v>1</v>
      </c>
      <c r="M3236">
        <v>0</v>
      </c>
      <c r="N3236">
        <v>0</v>
      </c>
      <c r="O3236">
        <v>1</v>
      </c>
      <c r="P3236" s="70" t="s">
        <v>25</v>
      </c>
      <c r="Q3236">
        <v>0</v>
      </c>
      <c r="R3236">
        <v>0</v>
      </c>
    </row>
    <row r="3237" spans="1:18" x14ac:dyDescent="0.25">
      <c r="A3237">
        <v>3242</v>
      </c>
      <c r="B3237" s="31" t="s">
        <v>10085</v>
      </c>
      <c r="C3237" s="70" t="s">
        <v>5555</v>
      </c>
      <c r="D3237" s="70" t="s">
        <v>214</v>
      </c>
      <c r="E3237" s="70" t="s">
        <v>2491</v>
      </c>
      <c r="F3237" s="70" t="s">
        <v>2515</v>
      </c>
      <c r="G3237" s="70" t="s">
        <v>5556</v>
      </c>
      <c r="H3237" s="70" t="s">
        <v>218</v>
      </c>
      <c r="I3237" s="70" t="s">
        <v>24</v>
      </c>
      <c r="J3237">
        <v>0.371</v>
      </c>
      <c r="K3237">
        <v>0</v>
      </c>
      <c r="L3237">
        <v>15</v>
      </c>
      <c r="M3237">
        <v>0</v>
      </c>
      <c r="N3237">
        <v>0</v>
      </c>
      <c r="O3237">
        <v>1</v>
      </c>
      <c r="P3237" s="70" t="s">
        <v>553</v>
      </c>
      <c r="Q3237">
        <v>0</v>
      </c>
      <c r="R3237">
        <v>0</v>
      </c>
    </row>
    <row r="3238" spans="1:18" x14ac:dyDescent="0.25">
      <c r="A3238">
        <v>3243</v>
      </c>
      <c r="B3238" s="31" t="s">
        <v>10086</v>
      </c>
      <c r="C3238" s="70" t="s">
        <v>5557</v>
      </c>
      <c r="D3238" s="70" t="s">
        <v>21</v>
      </c>
      <c r="E3238" s="70" t="s">
        <v>2432</v>
      </c>
      <c r="F3238" s="70" t="s">
        <v>67</v>
      </c>
      <c r="G3238" s="70" t="s">
        <v>4103</v>
      </c>
      <c r="H3238" s="70" t="s">
        <v>29</v>
      </c>
      <c r="I3238" s="70" t="s">
        <v>29</v>
      </c>
      <c r="J3238">
        <v>1</v>
      </c>
      <c r="K3238">
        <v>0</v>
      </c>
      <c r="L3238">
        <v>1</v>
      </c>
      <c r="M3238">
        <v>0</v>
      </c>
      <c r="N3238">
        <v>0</v>
      </c>
      <c r="O3238">
        <v>1</v>
      </c>
      <c r="P3238" s="70" t="s">
        <v>25</v>
      </c>
      <c r="Q3238">
        <v>0</v>
      </c>
      <c r="R3238">
        <v>0</v>
      </c>
    </row>
    <row r="3239" spans="1:18" x14ac:dyDescent="0.25">
      <c r="A3239">
        <v>3244</v>
      </c>
      <c r="B3239" s="31" t="s">
        <v>10087</v>
      </c>
      <c r="C3239" s="70" t="s">
        <v>5558</v>
      </c>
      <c r="D3239" s="70" t="s">
        <v>21</v>
      </c>
      <c r="E3239" s="70" t="s">
        <v>2432</v>
      </c>
      <c r="F3239" s="70" t="s">
        <v>4045</v>
      </c>
      <c r="G3239" s="70" t="s">
        <v>5498</v>
      </c>
      <c r="H3239" s="70" t="s">
        <v>29</v>
      </c>
      <c r="I3239" s="70" t="s">
        <v>29</v>
      </c>
      <c r="J3239">
        <v>1</v>
      </c>
      <c r="K3239">
        <v>1E-3</v>
      </c>
      <c r="L3239">
        <v>1</v>
      </c>
      <c r="M3239">
        <v>0</v>
      </c>
      <c r="N3239">
        <v>0</v>
      </c>
      <c r="O3239">
        <v>0</v>
      </c>
      <c r="P3239" s="70" t="s">
        <v>25</v>
      </c>
      <c r="Q3239">
        <v>0</v>
      </c>
      <c r="R3239">
        <v>0</v>
      </c>
    </row>
    <row r="3240" spans="1:18" x14ac:dyDescent="0.25">
      <c r="A3240">
        <v>3245</v>
      </c>
      <c r="B3240" s="31" t="s">
        <v>10088</v>
      </c>
      <c r="C3240" s="70" t="s">
        <v>5559</v>
      </c>
      <c r="D3240" s="70" t="s">
        <v>881</v>
      </c>
      <c r="E3240" s="70" t="s">
        <v>2549</v>
      </c>
      <c r="F3240" s="70" t="s">
        <v>2451</v>
      </c>
      <c r="G3240" s="70" t="s">
        <v>105</v>
      </c>
      <c r="H3240" s="70" t="s">
        <v>90</v>
      </c>
      <c r="I3240" s="70" t="s">
        <v>24</v>
      </c>
      <c r="J3240">
        <v>0.5</v>
      </c>
      <c r="K3240">
        <v>0</v>
      </c>
      <c r="L3240">
        <v>24</v>
      </c>
      <c r="M3240">
        <v>0</v>
      </c>
      <c r="N3240">
        <v>0</v>
      </c>
      <c r="O3240">
        <v>1</v>
      </c>
      <c r="P3240" s="70" t="s">
        <v>91</v>
      </c>
      <c r="Q3240">
        <v>0</v>
      </c>
      <c r="R3240">
        <v>0</v>
      </c>
    </row>
    <row r="3241" spans="1:18" x14ac:dyDescent="0.25">
      <c r="A3241">
        <v>3246</v>
      </c>
      <c r="B3241" s="31" t="s">
        <v>10089</v>
      </c>
      <c r="C3241" s="70" t="s">
        <v>5560</v>
      </c>
      <c r="D3241" s="70" t="s">
        <v>21</v>
      </c>
      <c r="E3241" s="70" t="s">
        <v>2432</v>
      </c>
      <c r="F3241" s="70" t="s">
        <v>4045</v>
      </c>
      <c r="G3241" s="70" t="s">
        <v>22</v>
      </c>
      <c r="H3241" s="70" t="s">
        <v>29</v>
      </c>
      <c r="I3241" s="70" t="s">
        <v>29</v>
      </c>
      <c r="J3241">
        <v>1</v>
      </c>
      <c r="K3241">
        <v>6.0000000000000001E-3</v>
      </c>
      <c r="L3241">
        <v>1</v>
      </c>
      <c r="M3241">
        <v>0</v>
      </c>
      <c r="N3241">
        <v>0</v>
      </c>
      <c r="O3241">
        <v>0</v>
      </c>
      <c r="P3241" s="70" t="s">
        <v>25</v>
      </c>
      <c r="Q3241">
        <v>0</v>
      </c>
      <c r="R3241">
        <v>0</v>
      </c>
    </row>
    <row r="3242" spans="1:18" x14ac:dyDescent="0.25">
      <c r="A3242">
        <v>3247</v>
      </c>
      <c r="B3242" s="31" t="s">
        <v>10090</v>
      </c>
      <c r="C3242" s="70" t="s">
        <v>5561</v>
      </c>
      <c r="D3242" s="70" t="s">
        <v>21</v>
      </c>
      <c r="E3242" s="70" t="s">
        <v>2432</v>
      </c>
      <c r="F3242" s="70" t="s">
        <v>67</v>
      </c>
      <c r="G3242" s="70" t="s">
        <v>22</v>
      </c>
      <c r="H3242" s="70" t="s">
        <v>29</v>
      </c>
      <c r="I3242" s="70" t="s">
        <v>29</v>
      </c>
      <c r="J3242">
        <v>1</v>
      </c>
      <c r="K3242">
        <v>6.0000000000000001E-3</v>
      </c>
      <c r="L3242">
        <v>1</v>
      </c>
      <c r="M3242">
        <v>0</v>
      </c>
      <c r="N3242">
        <v>0</v>
      </c>
      <c r="O3242">
        <v>0</v>
      </c>
      <c r="P3242" s="70" t="s">
        <v>25</v>
      </c>
      <c r="Q3242">
        <v>0</v>
      </c>
      <c r="R3242">
        <v>0</v>
      </c>
    </row>
    <row r="3243" spans="1:18" x14ac:dyDescent="0.25">
      <c r="A3243">
        <v>3248</v>
      </c>
      <c r="B3243" s="31" t="s">
        <v>10091</v>
      </c>
      <c r="C3243" s="70" t="s">
        <v>2030</v>
      </c>
      <c r="D3243" s="70" t="s">
        <v>166</v>
      </c>
      <c r="E3243" s="70" t="s">
        <v>4522</v>
      </c>
      <c r="F3243" s="70" t="s">
        <v>598</v>
      </c>
      <c r="G3243" s="70" t="s">
        <v>4126</v>
      </c>
      <c r="H3243" s="70" t="s">
        <v>103</v>
      </c>
      <c r="I3243" s="70" t="s">
        <v>24</v>
      </c>
      <c r="J3243">
        <v>0.68</v>
      </c>
      <c r="K3243">
        <v>0</v>
      </c>
      <c r="L3243">
        <v>12</v>
      </c>
      <c r="M3243">
        <v>0</v>
      </c>
      <c r="N3243">
        <v>0</v>
      </c>
      <c r="O3243">
        <v>1</v>
      </c>
      <c r="P3243" s="70" t="s">
        <v>91</v>
      </c>
      <c r="Q3243">
        <v>0</v>
      </c>
      <c r="R3243">
        <v>0</v>
      </c>
    </row>
    <row r="3244" spans="1:18" x14ac:dyDescent="0.25">
      <c r="A3244">
        <v>3249</v>
      </c>
      <c r="B3244" s="31" t="s">
        <v>10092</v>
      </c>
      <c r="C3244" s="70" t="s">
        <v>5562</v>
      </c>
      <c r="D3244" s="70" t="s">
        <v>21</v>
      </c>
      <c r="E3244" s="70" t="s">
        <v>2432</v>
      </c>
      <c r="F3244" s="70" t="s">
        <v>2581</v>
      </c>
      <c r="G3244" s="70" t="s">
        <v>203</v>
      </c>
      <c r="H3244" s="70" t="s">
        <v>29</v>
      </c>
      <c r="I3244" s="70" t="s">
        <v>29</v>
      </c>
      <c r="J3244">
        <v>1</v>
      </c>
      <c r="K3244">
        <v>0</v>
      </c>
      <c r="L3244">
        <v>1</v>
      </c>
      <c r="M3244">
        <v>0</v>
      </c>
      <c r="N3244">
        <v>0</v>
      </c>
      <c r="O3244">
        <v>1</v>
      </c>
      <c r="P3244" s="70" t="s">
        <v>25</v>
      </c>
      <c r="Q3244">
        <v>0</v>
      </c>
      <c r="R3244">
        <v>0</v>
      </c>
    </row>
    <row r="3245" spans="1:18" x14ac:dyDescent="0.25">
      <c r="A3245">
        <v>3250</v>
      </c>
      <c r="B3245" s="31" t="s">
        <v>10093</v>
      </c>
      <c r="C3245" s="70" t="s">
        <v>3038</v>
      </c>
      <c r="D3245" s="70" t="s">
        <v>21</v>
      </c>
      <c r="E3245" s="70" t="s">
        <v>2432</v>
      </c>
      <c r="F3245" s="70" t="s">
        <v>4045</v>
      </c>
      <c r="G3245" s="70" t="s">
        <v>5498</v>
      </c>
      <c r="H3245" s="70" t="s">
        <v>29</v>
      </c>
      <c r="I3245" s="70" t="s">
        <v>29</v>
      </c>
      <c r="J3245">
        <v>1</v>
      </c>
      <c r="K3245">
        <v>0</v>
      </c>
      <c r="L3245">
        <v>1</v>
      </c>
      <c r="M3245">
        <v>0</v>
      </c>
      <c r="N3245">
        <v>0</v>
      </c>
      <c r="O3245">
        <v>0</v>
      </c>
      <c r="P3245" s="70" t="s">
        <v>25</v>
      </c>
      <c r="Q3245">
        <v>0</v>
      </c>
      <c r="R3245">
        <v>0</v>
      </c>
    </row>
    <row r="3246" spans="1:18" x14ac:dyDescent="0.25">
      <c r="A3246">
        <v>3251</v>
      </c>
      <c r="B3246" s="31" t="s">
        <v>10094</v>
      </c>
      <c r="C3246" s="70" t="s">
        <v>5563</v>
      </c>
      <c r="D3246" s="70" t="s">
        <v>21</v>
      </c>
      <c r="E3246" s="70" t="s">
        <v>2432</v>
      </c>
      <c r="F3246" s="70" t="s">
        <v>4045</v>
      </c>
      <c r="G3246" s="70" t="s">
        <v>5498</v>
      </c>
      <c r="H3246" s="70" t="s">
        <v>29</v>
      </c>
      <c r="I3246" s="70" t="s">
        <v>29</v>
      </c>
      <c r="J3246">
        <v>1</v>
      </c>
      <c r="K3246">
        <v>0</v>
      </c>
      <c r="L3246">
        <v>1</v>
      </c>
      <c r="M3246">
        <v>0</v>
      </c>
      <c r="N3246">
        <v>0</v>
      </c>
      <c r="O3246">
        <v>0</v>
      </c>
      <c r="P3246" s="70" t="s">
        <v>25</v>
      </c>
      <c r="Q3246">
        <v>0</v>
      </c>
      <c r="R3246">
        <v>0</v>
      </c>
    </row>
    <row r="3247" spans="1:18" x14ac:dyDescent="0.25">
      <c r="A3247">
        <v>3252</v>
      </c>
      <c r="B3247" s="31" t="s">
        <v>10095</v>
      </c>
      <c r="C3247" s="70" t="s">
        <v>2031</v>
      </c>
      <c r="D3247" s="70" t="s">
        <v>21</v>
      </c>
      <c r="E3247" s="70" t="s">
        <v>2432</v>
      </c>
      <c r="F3247" s="70" t="s">
        <v>2581</v>
      </c>
      <c r="G3247" s="70" t="s">
        <v>4047</v>
      </c>
      <c r="H3247" s="70" t="s">
        <v>29</v>
      </c>
      <c r="I3247" s="70" t="s">
        <v>29</v>
      </c>
      <c r="J3247">
        <v>1</v>
      </c>
      <c r="K3247">
        <v>0</v>
      </c>
      <c r="L3247">
        <v>1</v>
      </c>
      <c r="M3247">
        <v>0</v>
      </c>
      <c r="N3247">
        <v>0</v>
      </c>
      <c r="O3247">
        <v>1</v>
      </c>
      <c r="P3247" s="70" t="s">
        <v>25</v>
      </c>
      <c r="Q3247">
        <v>0</v>
      </c>
      <c r="R3247">
        <v>0</v>
      </c>
    </row>
    <row r="3248" spans="1:18" x14ac:dyDescent="0.25">
      <c r="A3248">
        <v>3253</v>
      </c>
      <c r="B3248" s="31" t="s">
        <v>10096</v>
      </c>
      <c r="C3248" s="70" t="s">
        <v>2032</v>
      </c>
      <c r="D3248" s="70" t="s">
        <v>36</v>
      </c>
      <c r="E3248" s="70" t="s">
        <v>4052</v>
      </c>
      <c r="F3248" s="70" t="s">
        <v>37</v>
      </c>
      <c r="G3248" s="70" t="s">
        <v>221</v>
      </c>
      <c r="H3248" s="70" t="s">
        <v>228</v>
      </c>
      <c r="I3248" s="70" t="s">
        <v>24</v>
      </c>
      <c r="J3248">
        <v>0.1</v>
      </c>
      <c r="K3248">
        <v>1E-3</v>
      </c>
      <c r="L3248">
        <v>48</v>
      </c>
      <c r="M3248">
        <v>0</v>
      </c>
      <c r="N3248">
        <v>0</v>
      </c>
      <c r="O3248">
        <v>1</v>
      </c>
      <c r="P3248" s="70" t="s">
        <v>38</v>
      </c>
      <c r="Q3248">
        <v>0</v>
      </c>
      <c r="R3248">
        <v>0</v>
      </c>
    </row>
    <row r="3249" spans="1:18" x14ac:dyDescent="0.25">
      <c r="A3249">
        <v>3254</v>
      </c>
      <c r="B3249" s="31" t="s">
        <v>10097</v>
      </c>
      <c r="C3249" s="70" t="s">
        <v>5564</v>
      </c>
      <c r="D3249" s="70" t="s">
        <v>2803</v>
      </c>
      <c r="E3249" s="70" t="s">
        <v>4128</v>
      </c>
      <c r="F3249" s="70" t="s">
        <v>5565</v>
      </c>
      <c r="G3249" s="70" t="s">
        <v>5566</v>
      </c>
      <c r="H3249" s="70" t="s">
        <v>222</v>
      </c>
      <c r="I3249" s="70" t="s">
        <v>24</v>
      </c>
      <c r="J3249">
        <v>0.17</v>
      </c>
      <c r="K3249">
        <v>0</v>
      </c>
      <c r="L3249">
        <v>24</v>
      </c>
      <c r="M3249">
        <v>0</v>
      </c>
      <c r="N3249">
        <v>0</v>
      </c>
      <c r="O3249">
        <v>1</v>
      </c>
      <c r="P3249" s="70" t="s">
        <v>336</v>
      </c>
      <c r="Q3249">
        <v>0</v>
      </c>
      <c r="R3249">
        <v>0</v>
      </c>
    </row>
    <row r="3250" spans="1:18" x14ac:dyDescent="0.25">
      <c r="A3250">
        <v>3255</v>
      </c>
      <c r="B3250" s="31" t="s">
        <v>10098</v>
      </c>
      <c r="C3250" s="70" t="s">
        <v>3039</v>
      </c>
      <c r="D3250" s="70" t="s">
        <v>21</v>
      </c>
      <c r="E3250" s="70" t="s">
        <v>2432</v>
      </c>
      <c r="F3250" s="70" t="s">
        <v>4045</v>
      </c>
      <c r="G3250" s="70" t="s">
        <v>5498</v>
      </c>
      <c r="H3250" s="70" t="s">
        <v>29</v>
      </c>
      <c r="I3250" s="70" t="s">
        <v>29</v>
      </c>
      <c r="J3250">
        <v>1</v>
      </c>
      <c r="K3250">
        <v>0</v>
      </c>
      <c r="L3250">
        <v>1</v>
      </c>
      <c r="M3250">
        <v>0</v>
      </c>
      <c r="N3250">
        <v>0</v>
      </c>
      <c r="O3250">
        <v>0</v>
      </c>
      <c r="P3250" s="70" t="s">
        <v>25</v>
      </c>
      <c r="Q3250">
        <v>0</v>
      </c>
      <c r="R3250">
        <v>0</v>
      </c>
    </row>
    <row r="3251" spans="1:18" x14ac:dyDescent="0.25">
      <c r="A3251">
        <v>3256</v>
      </c>
      <c r="B3251" s="31" t="s">
        <v>10099</v>
      </c>
      <c r="C3251" s="70" t="s">
        <v>5567</v>
      </c>
      <c r="D3251" s="70" t="s">
        <v>21</v>
      </c>
      <c r="E3251" s="70" t="s">
        <v>2432</v>
      </c>
      <c r="F3251" s="70" t="s">
        <v>2581</v>
      </c>
      <c r="G3251" s="70" t="s">
        <v>5568</v>
      </c>
      <c r="H3251" s="70" t="s">
        <v>29</v>
      </c>
      <c r="I3251" s="70" t="s">
        <v>29</v>
      </c>
      <c r="J3251">
        <v>1</v>
      </c>
      <c r="K3251">
        <v>0</v>
      </c>
      <c r="L3251">
        <v>1</v>
      </c>
      <c r="M3251">
        <v>0</v>
      </c>
      <c r="N3251">
        <v>0</v>
      </c>
      <c r="O3251">
        <v>1</v>
      </c>
      <c r="P3251" s="70" t="s">
        <v>25</v>
      </c>
      <c r="Q3251">
        <v>0</v>
      </c>
      <c r="R3251">
        <v>0</v>
      </c>
    </row>
    <row r="3252" spans="1:18" x14ac:dyDescent="0.25">
      <c r="A3252">
        <v>3257</v>
      </c>
      <c r="B3252" s="31" t="s">
        <v>10100</v>
      </c>
      <c r="C3252" s="70" t="s">
        <v>5569</v>
      </c>
      <c r="D3252" s="70" t="s">
        <v>214</v>
      </c>
      <c r="E3252" s="70" t="s">
        <v>215</v>
      </c>
      <c r="F3252" s="70" t="s">
        <v>981</v>
      </c>
      <c r="G3252" s="70" t="s">
        <v>5570</v>
      </c>
      <c r="H3252" s="70" t="s">
        <v>103</v>
      </c>
      <c r="I3252" s="70" t="s">
        <v>24</v>
      </c>
      <c r="J3252">
        <v>0.27</v>
      </c>
      <c r="K3252">
        <v>0</v>
      </c>
      <c r="L3252">
        <v>12</v>
      </c>
      <c r="M3252">
        <v>0</v>
      </c>
      <c r="N3252">
        <v>0</v>
      </c>
      <c r="O3252">
        <v>1</v>
      </c>
      <c r="P3252" s="70" t="s">
        <v>553</v>
      </c>
      <c r="Q3252">
        <v>0</v>
      </c>
      <c r="R3252">
        <v>0</v>
      </c>
    </row>
    <row r="3253" spans="1:18" x14ac:dyDescent="0.25">
      <c r="A3253">
        <v>3258</v>
      </c>
      <c r="B3253" s="31" t="s">
        <v>10101</v>
      </c>
      <c r="C3253" s="70" t="s">
        <v>5571</v>
      </c>
      <c r="D3253" s="70" t="s">
        <v>214</v>
      </c>
      <c r="E3253" s="70" t="s">
        <v>215</v>
      </c>
      <c r="F3253" s="70" t="s">
        <v>981</v>
      </c>
      <c r="G3253" s="70" t="s">
        <v>5570</v>
      </c>
      <c r="H3253" s="70" t="s">
        <v>2873</v>
      </c>
      <c r="I3253" s="70" t="s">
        <v>24</v>
      </c>
      <c r="J3253">
        <v>2.8000000000000001E-2</v>
      </c>
      <c r="K3253">
        <v>0</v>
      </c>
      <c r="L3253">
        <v>96</v>
      </c>
      <c r="M3253">
        <v>0</v>
      </c>
      <c r="N3253">
        <v>0</v>
      </c>
      <c r="O3253">
        <v>1</v>
      </c>
      <c r="P3253" s="70" t="s">
        <v>553</v>
      </c>
      <c r="Q3253">
        <v>0</v>
      </c>
      <c r="R3253">
        <v>0</v>
      </c>
    </row>
    <row r="3254" spans="1:18" x14ac:dyDescent="0.25">
      <c r="A3254">
        <v>3259</v>
      </c>
      <c r="B3254" s="31" t="s">
        <v>11985</v>
      </c>
      <c r="C3254" s="70" t="s">
        <v>5572</v>
      </c>
      <c r="D3254" s="70" t="s">
        <v>214</v>
      </c>
      <c r="E3254" s="70" t="s">
        <v>215</v>
      </c>
      <c r="F3254" s="70" t="s">
        <v>981</v>
      </c>
      <c r="G3254" s="70" t="s">
        <v>5570</v>
      </c>
      <c r="H3254" s="70" t="s">
        <v>4010</v>
      </c>
      <c r="I3254" s="70" t="s">
        <v>24</v>
      </c>
      <c r="J3254">
        <v>0.08</v>
      </c>
      <c r="K3254">
        <v>0</v>
      </c>
      <c r="L3254">
        <v>35</v>
      </c>
      <c r="M3254">
        <v>0</v>
      </c>
      <c r="N3254">
        <v>0</v>
      </c>
      <c r="O3254">
        <v>1</v>
      </c>
      <c r="P3254" s="70" t="s">
        <v>553</v>
      </c>
      <c r="Q3254">
        <v>0</v>
      </c>
      <c r="R3254">
        <v>0</v>
      </c>
    </row>
    <row r="3255" spans="1:18" x14ac:dyDescent="0.25">
      <c r="A3255">
        <v>3260</v>
      </c>
      <c r="B3255" s="31" t="s">
        <v>10102</v>
      </c>
      <c r="C3255" s="70" t="s">
        <v>5573</v>
      </c>
      <c r="D3255" s="70" t="s">
        <v>57</v>
      </c>
      <c r="E3255" s="70" t="s">
        <v>4604</v>
      </c>
      <c r="F3255" s="70" t="s">
        <v>4605</v>
      </c>
      <c r="G3255" s="70" t="s">
        <v>2033</v>
      </c>
      <c r="H3255" s="70" t="s">
        <v>103</v>
      </c>
      <c r="I3255" s="70" t="s">
        <v>24</v>
      </c>
      <c r="J3255">
        <v>0.49099999999999999</v>
      </c>
      <c r="K3255">
        <v>0</v>
      </c>
      <c r="L3255">
        <v>12</v>
      </c>
      <c r="M3255">
        <v>0</v>
      </c>
      <c r="N3255">
        <v>0</v>
      </c>
      <c r="O3255">
        <v>1</v>
      </c>
      <c r="P3255" s="70" t="s">
        <v>336</v>
      </c>
      <c r="Q3255">
        <v>0</v>
      </c>
      <c r="R3255">
        <v>0</v>
      </c>
    </row>
    <row r="3256" spans="1:18" x14ac:dyDescent="0.25">
      <c r="A3256">
        <v>3261</v>
      </c>
      <c r="B3256" s="31" t="s">
        <v>10103</v>
      </c>
      <c r="C3256" s="70" t="s">
        <v>5574</v>
      </c>
      <c r="D3256" s="70" t="s">
        <v>21</v>
      </c>
      <c r="E3256" s="70" t="s">
        <v>2432</v>
      </c>
      <c r="F3256" s="70" t="s">
        <v>67</v>
      </c>
      <c r="G3256" s="70" t="s">
        <v>203</v>
      </c>
      <c r="H3256" s="70" t="s">
        <v>29</v>
      </c>
      <c r="I3256" s="70" t="s">
        <v>29</v>
      </c>
      <c r="J3256">
        <v>1</v>
      </c>
      <c r="K3256">
        <v>0</v>
      </c>
      <c r="L3256">
        <v>1</v>
      </c>
      <c r="M3256">
        <v>0</v>
      </c>
      <c r="N3256">
        <v>0</v>
      </c>
      <c r="O3256">
        <v>1</v>
      </c>
      <c r="P3256" s="70" t="s">
        <v>25</v>
      </c>
      <c r="Q3256">
        <v>0</v>
      </c>
      <c r="R3256">
        <v>0</v>
      </c>
    </row>
    <row r="3257" spans="1:18" x14ac:dyDescent="0.25">
      <c r="A3257">
        <v>3262</v>
      </c>
      <c r="B3257" s="31" t="s">
        <v>10104</v>
      </c>
      <c r="C3257" s="70" t="s">
        <v>5575</v>
      </c>
      <c r="D3257" s="70" t="s">
        <v>21</v>
      </c>
      <c r="E3257" s="70" t="s">
        <v>2432</v>
      </c>
      <c r="F3257" s="70" t="s">
        <v>67</v>
      </c>
      <c r="G3257" s="70" t="s">
        <v>203</v>
      </c>
      <c r="H3257" s="70" t="s">
        <v>29</v>
      </c>
      <c r="I3257" s="70" t="s">
        <v>29</v>
      </c>
      <c r="J3257">
        <v>1</v>
      </c>
      <c r="K3257">
        <v>0</v>
      </c>
      <c r="L3257">
        <v>1</v>
      </c>
      <c r="M3257">
        <v>0</v>
      </c>
      <c r="N3257">
        <v>0</v>
      </c>
      <c r="O3257">
        <v>1</v>
      </c>
      <c r="P3257" s="70" t="s">
        <v>25</v>
      </c>
      <c r="Q3257">
        <v>0</v>
      </c>
      <c r="R3257">
        <v>0</v>
      </c>
    </row>
    <row r="3258" spans="1:18" x14ac:dyDescent="0.25">
      <c r="A3258">
        <v>3263</v>
      </c>
      <c r="B3258" s="31" t="s">
        <v>10105</v>
      </c>
      <c r="C3258" s="70" t="s">
        <v>5576</v>
      </c>
      <c r="D3258" s="70" t="s">
        <v>214</v>
      </c>
      <c r="E3258" s="70" t="s">
        <v>4196</v>
      </c>
      <c r="F3258" s="70" t="s">
        <v>2521</v>
      </c>
      <c r="G3258" s="70" t="s">
        <v>5577</v>
      </c>
      <c r="H3258" s="70" t="s">
        <v>23</v>
      </c>
      <c r="I3258" s="70" t="s">
        <v>24</v>
      </c>
      <c r="J3258">
        <v>0.22</v>
      </c>
      <c r="K3258">
        <v>2E-3</v>
      </c>
      <c r="L3258">
        <v>1</v>
      </c>
      <c r="M3258">
        <v>0</v>
      </c>
      <c r="N3258">
        <v>0</v>
      </c>
      <c r="O3258">
        <v>1</v>
      </c>
      <c r="P3258" s="70" t="s">
        <v>553</v>
      </c>
      <c r="Q3258">
        <v>0</v>
      </c>
      <c r="R3258">
        <v>0</v>
      </c>
    </row>
    <row r="3259" spans="1:18" x14ac:dyDescent="0.25">
      <c r="A3259">
        <v>3264</v>
      </c>
      <c r="B3259" s="31" t="s">
        <v>10106</v>
      </c>
      <c r="C3259" s="70" t="s">
        <v>5578</v>
      </c>
      <c r="D3259" s="70" t="s">
        <v>214</v>
      </c>
      <c r="E3259" s="70" t="s">
        <v>4196</v>
      </c>
      <c r="F3259" s="70" t="s">
        <v>2521</v>
      </c>
      <c r="G3259" s="70" t="s">
        <v>5577</v>
      </c>
      <c r="H3259" s="70" t="s">
        <v>23</v>
      </c>
      <c r="I3259" s="70" t="s">
        <v>24</v>
      </c>
      <c r="J3259">
        <v>0.22</v>
      </c>
      <c r="K3259">
        <v>2E-3</v>
      </c>
      <c r="L3259">
        <v>1</v>
      </c>
      <c r="M3259">
        <v>0</v>
      </c>
      <c r="N3259">
        <v>0</v>
      </c>
      <c r="O3259">
        <v>1</v>
      </c>
      <c r="P3259" s="70" t="s">
        <v>553</v>
      </c>
      <c r="Q3259">
        <v>0</v>
      </c>
      <c r="R3259">
        <v>0</v>
      </c>
    </row>
    <row r="3260" spans="1:18" x14ac:dyDescent="0.25">
      <c r="A3260">
        <v>3265</v>
      </c>
      <c r="B3260" s="31" t="s">
        <v>10107</v>
      </c>
      <c r="C3260" s="70" t="s">
        <v>5579</v>
      </c>
      <c r="D3260" s="70" t="s">
        <v>214</v>
      </c>
      <c r="E3260" s="70" t="s">
        <v>4196</v>
      </c>
      <c r="F3260" s="70" t="s">
        <v>2521</v>
      </c>
      <c r="G3260" s="70" t="s">
        <v>5577</v>
      </c>
      <c r="H3260" s="70" t="s">
        <v>23</v>
      </c>
      <c r="I3260" s="70" t="s">
        <v>24</v>
      </c>
      <c r="J3260">
        <v>0.2</v>
      </c>
      <c r="K3260">
        <v>2E-3</v>
      </c>
      <c r="L3260">
        <v>1</v>
      </c>
      <c r="M3260">
        <v>0</v>
      </c>
      <c r="N3260">
        <v>0</v>
      </c>
      <c r="O3260">
        <v>1</v>
      </c>
      <c r="P3260" s="70" t="s">
        <v>553</v>
      </c>
      <c r="Q3260">
        <v>0</v>
      </c>
      <c r="R3260">
        <v>0</v>
      </c>
    </row>
    <row r="3261" spans="1:18" x14ac:dyDescent="0.25">
      <c r="A3261">
        <v>3266</v>
      </c>
      <c r="B3261" s="31" t="s">
        <v>10108</v>
      </c>
      <c r="C3261" s="70" t="s">
        <v>2034</v>
      </c>
      <c r="D3261" s="70" t="s">
        <v>881</v>
      </c>
      <c r="E3261" s="70" t="s">
        <v>2552</v>
      </c>
      <c r="F3261" s="70" t="s">
        <v>2553</v>
      </c>
      <c r="G3261" s="70" t="s">
        <v>5580</v>
      </c>
      <c r="H3261" s="70" t="s">
        <v>87</v>
      </c>
      <c r="I3261" s="70" t="s">
        <v>24</v>
      </c>
      <c r="J3261">
        <v>1</v>
      </c>
      <c r="K3261">
        <v>1.56E-3</v>
      </c>
      <c r="L3261">
        <v>20</v>
      </c>
      <c r="M3261">
        <v>0</v>
      </c>
      <c r="N3261">
        <v>0</v>
      </c>
      <c r="O3261">
        <v>1</v>
      </c>
      <c r="P3261" s="70" t="s">
        <v>75</v>
      </c>
      <c r="Q3261">
        <v>0</v>
      </c>
      <c r="R3261">
        <v>0</v>
      </c>
    </row>
    <row r="3262" spans="1:18" x14ac:dyDescent="0.25">
      <c r="A3262">
        <v>3267</v>
      </c>
      <c r="B3262" s="31" t="s">
        <v>10109</v>
      </c>
      <c r="C3262" s="70" t="s">
        <v>5581</v>
      </c>
      <c r="D3262" s="70" t="s">
        <v>166</v>
      </c>
      <c r="E3262" s="70" t="s">
        <v>4125</v>
      </c>
      <c r="F3262" s="70" t="s">
        <v>2484</v>
      </c>
      <c r="G3262" s="70" t="s">
        <v>2035</v>
      </c>
      <c r="H3262" s="70" t="s">
        <v>59</v>
      </c>
      <c r="I3262" s="70" t="s">
        <v>24</v>
      </c>
      <c r="J3262">
        <v>1</v>
      </c>
      <c r="K3262">
        <v>0</v>
      </c>
      <c r="L3262">
        <v>12</v>
      </c>
      <c r="M3262">
        <v>0</v>
      </c>
      <c r="N3262">
        <v>0</v>
      </c>
      <c r="O3262">
        <v>1</v>
      </c>
      <c r="P3262" s="70" t="s">
        <v>91</v>
      </c>
      <c r="Q3262">
        <v>0</v>
      </c>
      <c r="R3262">
        <v>0</v>
      </c>
    </row>
    <row r="3263" spans="1:18" x14ac:dyDescent="0.25">
      <c r="A3263">
        <v>3268</v>
      </c>
      <c r="B3263" s="31" t="s">
        <v>10110</v>
      </c>
      <c r="C3263" s="70" t="s">
        <v>5582</v>
      </c>
      <c r="D3263" s="70" t="s">
        <v>57</v>
      </c>
      <c r="E3263" s="70" t="s">
        <v>2523</v>
      </c>
      <c r="F3263" s="70" t="s">
        <v>5256</v>
      </c>
      <c r="G3263" s="70" t="s">
        <v>2035</v>
      </c>
      <c r="H3263" s="70" t="s">
        <v>59</v>
      </c>
      <c r="I3263" s="70" t="s">
        <v>24</v>
      </c>
      <c r="J3263">
        <v>1</v>
      </c>
      <c r="K3263">
        <v>1.0499999999999999E-3</v>
      </c>
      <c r="L3263">
        <v>12</v>
      </c>
      <c r="M3263">
        <v>0</v>
      </c>
      <c r="N3263">
        <v>0</v>
      </c>
      <c r="O3263">
        <v>1</v>
      </c>
      <c r="P3263" s="70" t="s">
        <v>336</v>
      </c>
      <c r="Q3263">
        <v>0</v>
      </c>
      <c r="R3263">
        <v>0</v>
      </c>
    </row>
    <row r="3264" spans="1:18" x14ac:dyDescent="0.25">
      <c r="A3264">
        <v>3269</v>
      </c>
      <c r="B3264" s="31" t="s">
        <v>10111</v>
      </c>
      <c r="C3264" s="70" t="s">
        <v>5583</v>
      </c>
      <c r="D3264" s="70" t="s">
        <v>39</v>
      </c>
      <c r="E3264" s="70" t="s">
        <v>2481</v>
      </c>
      <c r="F3264" s="70" t="s">
        <v>2356</v>
      </c>
      <c r="G3264" s="70" t="s">
        <v>515</v>
      </c>
      <c r="H3264" s="70" t="s">
        <v>222</v>
      </c>
      <c r="I3264" s="70" t="s">
        <v>24</v>
      </c>
      <c r="J3264">
        <v>0.20699999999999999</v>
      </c>
      <c r="K3264">
        <v>0</v>
      </c>
      <c r="L3264">
        <v>24</v>
      </c>
      <c r="M3264">
        <v>0</v>
      </c>
      <c r="N3264">
        <v>0</v>
      </c>
      <c r="O3264">
        <v>1</v>
      </c>
      <c r="P3264" s="70" t="s">
        <v>336</v>
      </c>
      <c r="Q3264">
        <v>0</v>
      </c>
      <c r="R3264">
        <v>0</v>
      </c>
    </row>
    <row r="3265" spans="1:18" x14ac:dyDescent="0.25">
      <c r="A3265">
        <v>3270</v>
      </c>
      <c r="B3265" s="31" t="s">
        <v>10112</v>
      </c>
      <c r="C3265" s="70" t="s">
        <v>3040</v>
      </c>
      <c r="D3265" s="70" t="s">
        <v>21</v>
      </c>
      <c r="E3265" s="70" t="s">
        <v>2432</v>
      </c>
      <c r="F3265" s="70" t="s">
        <v>67</v>
      </c>
      <c r="G3265" s="70" t="s">
        <v>203</v>
      </c>
      <c r="H3265" s="70" t="s">
        <v>29</v>
      </c>
      <c r="I3265" s="70" t="s">
        <v>29</v>
      </c>
      <c r="J3265">
        <v>1</v>
      </c>
      <c r="K3265">
        <v>0</v>
      </c>
      <c r="L3265">
        <v>1</v>
      </c>
      <c r="M3265">
        <v>0</v>
      </c>
      <c r="N3265">
        <v>0</v>
      </c>
      <c r="O3265">
        <v>1</v>
      </c>
      <c r="P3265" s="70" t="s">
        <v>25</v>
      </c>
      <c r="Q3265">
        <v>0</v>
      </c>
      <c r="R3265">
        <v>0</v>
      </c>
    </row>
    <row r="3266" spans="1:18" x14ac:dyDescent="0.25">
      <c r="A3266">
        <v>3271</v>
      </c>
      <c r="B3266" s="31" t="s">
        <v>10113</v>
      </c>
      <c r="C3266" s="70" t="s">
        <v>3041</v>
      </c>
      <c r="D3266" s="70" t="s">
        <v>21</v>
      </c>
      <c r="E3266" s="70" t="s">
        <v>2432</v>
      </c>
      <c r="F3266" s="70" t="s">
        <v>2433</v>
      </c>
      <c r="G3266" s="70" t="s">
        <v>203</v>
      </c>
      <c r="H3266" s="70" t="s">
        <v>29</v>
      </c>
      <c r="I3266" s="70" t="s">
        <v>29</v>
      </c>
      <c r="J3266">
        <v>1</v>
      </c>
      <c r="K3266">
        <v>1E-3</v>
      </c>
      <c r="L3266">
        <v>1</v>
      </c>
      <c r="M3266">
        <v>0</v>
      </c>
      <c r="N3266">
        <v>0</v>
      </c>
      <c r="O3266">
        <v>1</v>
      </c>
      <c r="P3266" s="70" t="s">
        <v>25</v>
      </c>
      <c r="Q3266">
        <v>0</v>
      </c>
      <c r="R3266">
        <v>0</v>
      </c>
    </row>
    <row r="3267" spans="1:18" x14ac:dyDescent="0.25">
      <c r="A3267">
        <v>3272</v>
      </c>
      <c r="B3267" s="31" t="s">
        <v>10114</v>
      </c>
      <c r="C3267" s="70" t="s">
        <v>5584</v>
      </c>
      <c r="D3267" s="70" t="s">
        <v>21</v>
      </c>
      <c r="E3267" s="70" t="s">
        <v>2266</v>
      </c>
      <c r="F3267" s="70" t="s">
        <v>121</v>
      </c>
      <c r="G3267" s="70" t="s">
        <v>35</v>
      </c>
      <c r="H3267" s="70" t="s">
        <v>29</v>
      </c>
      <c r="I3267" s="70" t="s">
        <v>29</v>
      </c>
      <c r="J3267">
        <v>1</v>
      </c>
      <c r="K3267">
        <v>1E-3</v>
      </c>
      <c r="L3267">
        <v>1</v>
      </c>
      <c r="M3267">
        <v>0</v>
      </c>
      <c r="N3267">
        <v>0</v>
      </c>
      <c r="O3267">
        <v>0</v>
      </c>
      <c r="P3267" s="70" t="s">
        <v>25</v>
      </c>
      <c r="Q3267">
        <v>0</v>
      </c>
      <c r="R3267">
        <v>0</v>
      </c>
    </row>
    <row r="3268" spans="1:18" x14ac:dyDescent="0.25">
      <c r="A3268">
        <v>3274</v>
      </c>
      <c r="B3268" s="31" t="s">
        <v>10115</v>
      </c>
      <c r="C3268" s="70" t="s">
        <v>4091</v>
      </c>
      <c r="D3268" s="70" t="s">
        <v>21</v>
      </c>
      <c r="E3268" s="70" t="s">
        <v>2266</v>
      </c>
      <c r="F3268" s="70" t="s">
        <v>4092</v>
      </c>
      <c r="G3268" s="70" t="s">
        <v>71</v>
      </c>
      <c r="H3268" s="70" t="s">
        <v>29</v>
      </c>
      <c r="I3268" s="70" t="s">
        <v>29</v>
      </c>
      <c r="J3268">
        <v>1</v>
      </c>
      <c r="K3268">
        <v>0</v>
      </c>
      <c r="L3268">
        <v>1</v>
      </c>
      <c r="M3268">
        <v>0</v>
      </c>
      <c r="N3268">
        <v>0</v>
      </c>
      <c r="O3268">
        <v>0</v>
      </c>
      <c r="P3268" s="70" t="s">
        <v>25</v>
      </c>
      <c r="Q3268">
        <v>0</v>
      </c>
      <c r="R3268">
        <v>0</v>
      </c>
    </row>
    <row r="3269" spans="1:18" x14ac:dyDescent="0.25">
      <c r="A3269">
        <v>3275</v>
      </c>
      <c r="B3269" s="31" t="s">
        <v>10116</v>
      </c>
      <c r="C3269" s="70" t="s">
        <v>2036</v>
      </c>
      <c r="D3269" s="70" t="s">
        <v>881</v>
      </c>
      <c r="E3269" s="70" t="s">
        <v>2402</v>
      </c>
      <c r="F3269" s="70" t="s">
        <v>4997</v>
      </c>
      <c r="G3269" s="70" t="s">
        <v>35</v>
      </c>
      <c r="H3269" s="70" t="s">
        <v>29</v>
      </c>
      <c r="I3269" s="70" t="s">
        <v>29</v>
      </c>
      <c r="J3269">
        <v>1</v>
      </c>
      <c r="K3269">
        <v>0</v>
      </c>
      <c r="L3269">
        <v>1</v>
      </c>
      <c r="M3269">
        <v>0</v>
      </c>
      <c r="N3269">
        <v>0</v>
      </c>
      <c r="O3269">
        <v>0</v>
      </c>
      <c r="P3269" s="70" t="s">
        <v>75</v>
      </c>
      <c r="Q3269">
        <v>0</v>
      </c>
      <c r="R3269">
        <v>0</v>
      </c>
    </row>
    <row r="3270" spans="1:18" x14ac:dyDescent="0.25">
      <c r="A3270">
        <v>3276</v>
      </c>
      <c r="B3270" s="31" t="s">
        <v>10117</v>
      </c>
      <c r="C3270" s="70" t="s">
        <v>5585</v>
      </c>
      <c r="D3270" s="70" t="s">
        <v>28</v>
      </c>
      <c r="E3270" s="70" t="s">
        <v>4042</v>
      </c>
      <c r="F3270" s="70" t="s">
        <v>4043</v>
      </c>
      <c r="G3270" s="70" t="s">
        <v>35</v>
      </c>
      <c r="H3270" s="70" t="s">
        <v>29</v>
      </c>
      <c r="I3270" s="70" t="s">
        <v>29</v>
      </c>
      <c r="J3270">
        <v>1</v>
      </c>
      <c r="K3270">
        <v>0</v>
      </c>
      <c r="L3270">
        <v>1</v>
      </c>
      <c r="M3270">
        <v>0</v>
      </c>
      <c r="N3270">
        <v>0</v>
      </c>
      <c r="O3270">
        <v>1</v>
      </c>
      <c r="P3270" s="70" t="s">
        <v>25</v>
      </c>
      <c r="Q3270">
        <v>0</v>
      </c>
      <c r="R3270">
        <v>0</v>
      </c>
    </row>
    <row r="3271" spans="1:18" x14ac:dyDescent="0.25">
      <c r="A3271">
        <v>3277</v>
      </c>
      <c r="B3271" s="31" t="s">
        <v>10118</v>
      </c>
      <c r="C3271" s="70" t="s">
        <v>5586</v>
      </c>
      <c r="D3271" s="70" t="s">
        <v>21</v>
      </c>
      <c r="E3271" s="70" t="s">
        <v>2432</v>
      </c>
      <c r="F3271" s="70" t="s">
        <v>4072</v>
      </c>
      <c r="G3271" s="70" t="s">
        <v>4071</v>
      </c>
      <c r="H3271" s="70" t="s">
        <v>29</v>
      </c>
      <c r="I3271" s="70" t="s">
        <v>29</v>
      </c>
      <c r="J3271">
        <v>1</v>
      </c>
      <c r="K3271">
        <v>0</v>
      </c>
      <c r="L3271">
        <v>1</v>
      </c>
      <c r="M3271">
        <v>0</v>
      </c>
      <c r="N3271">
        <v>0</v>
      </c>
      <c r="O3271">
        <v>1</v>
      </c>
      <c r="P3271" s="70" t="s">
        <v>25</v>
      </c>
      <c r="Q3271">
        <v>0</v>
      </c>
      <c r="R3271">
        <v>0</v>
      </c>
    </row>
    <row r="3272" spans="1:18" x14ac:dyDescent="0.25">
      <c r="A3272">
        <v>3278</v>
      </c>
      <c r="B3272" s="31" t="s">
        <v>10119</v>
      </c>
      <c r="C3272" s="70" t="s">
        <v>5587</v>
      </c>
      <c r="D3272" s="70" t="s">
        <v>290</v>
      </c>
      <c r="E3272" s="70" t="s">
        <v>4147</v>
      </c>
      <c r="F3272" s="70" t="s">
        <v>4342</v>
      </c>
      <c r="G3272" s="70" t="s">
        <v>35</v>
      </c>
      <c r="H3272" s="70" t="s">
        <v>29</v>
      </c>
      <c r="I3272" s="70" t="s">
        <v>29</v>
      </c>
      <c r="J3272">
        <v>0.42</v>
      </c>
      <c r="K3272">
        <v>0</v>
      </c>
      <c r="L3272">
        <v>1</v>
      </c>
      <c r="M3272">
        <v>0</v>
      </c>
      <c r="N3272">
        <v>0</v>
      </c>
      <c r="O3272">
        <v>0</v>
      </c>
      <c r="P3272" s="70" t="s">
        <v>25</v>
      </c>
      <c r="Q3272">
        <v>0</v>
      </c>
      <c r="R3272">
        <v>0</v>
      </c>
    </row>
    <row r="3273" spans="1:18" x14ac:dyDescent="0.25">
      <c r="A3273">
        <v>3279</v>
      </c>
      <c r="B3273" s="31" t="s">
        <v>10120</v>
      </c>
      <c r="C3273" s="70" t="s">
        <v>2037</v>
      </c>
      <c r="D3273" s="70" t="s">
        <v>21</v>
      </c>
      <c r="E3273" s="70" t="s">
        <v>2432</v>
      </c>
      <c r="F3273" s="70" t="s">
        <v>2581</v>
      </c>
      <c r="G3273" s="70" t="s">
        <v>4047</v>
      </c>
      <c r="H3273" s="70" t="s">
        <v>29</v>
      </c>
      <c r="I3273" s="70" t="s">
        <v>29</v>
      </c>
      <c r="J3273">
        <v>1</v>
      </c>
      <c r="K3273">
        <v>0</v>
      </c>
      <c r="L3273">
        <v>1</v>
      </c>
      <c r="M3273">
        <v>0</v>
      </c>
      <c r="N3273">
        <v>0</v>
      </c>
      <c r="O3273">
        <v>1</v>
      </c>
      <c r="P3273" s="70" t="s">
        <v>25</v>
      </c>
      <c r="Q3273">
        <v>0</v>
      </c>
      <c r="R3273">
        <v>0</v>
      </c>
    </row>
    <row r="3274" spans="1:18" x14ac:dyDescent="0.25">
      <c r="A3274">
        <v>3280</v>
      </c>
      <c r="B3274" s="31" t="s">
        <v>10121</v>
      </c>
      <c r="C3274" s="70" t="s">
        <v>5588</v>
      </c>
      <c r="D3274" s="70" t="s">
        <v>96</v>
      </c>
      <c r="E3274" s="70" t="s">
        <v>2138</v>
      </c>
      <c r="F3274" s="70" t="s">
        <v>4108</v>
      </c>
      <c r="G3274" s="70" t="s">
        <v>97</v>
      </c>
      <c r="H3274" s="70" t="s">
        <v>23</v>
      </c>
      <c r="I3274" s="70" t="s">
        <v>24</v>
      </c>
      <c r="J3274">
        <v>0.47299999999999998</v>
      </c>
      <c r="K3274">
        <v>1E-3</v>
      </c>
      <c r="L3274">
        <v>1</v>
      </c>
      <c r="M3274">
        <v>0</v>
      </c>
      <c r="N3274">
        <v>0</v>
      </c>
      <c r="O3274">
        <v>1</v>
      </c>
      <c r="P3274" s="70" t="s">
        <v>25</v>
      </c>
      <c r="Q3274">
        <v>0</v>
      </c>
      <c r="R3274">
        <v>0</v>
      </c>
    </row>
    <row r="3275" spans="1:18" x14ac:dyDescent="0.25">
      <c r="A3275">
        <v>3281</v>
      </c>
      <c r="B3275" s="31" t="s">
        <v>10122</v>
      </c>
      <c r="C3275" s="70" t="s">
        <v>2038</v>
      </c>
      <c r="D3275" s="70" t="s">
        <v>31</v>
      </c>
      <c r="E3275" s="70" t="s">
        <v>4112</v>
      </c>
      <c r="F3275" s="70" t="s">
        <v>2378</v>
      </c>
      <c r="G3275" s="70" t="s">
        <v>4048</v>
      </c>
      <c r="H3275" s="70" t="s">
        <v>29</v>
      </c>
      <c r="I3275" s="70" t="s">
        <v>29</v>
      </c>
      <c r="J3275">
        <v>1</v>
      </c>
      <c r="K3275">
        <v>1E-3</v>
      </c>
      <c r="L3275">
        <v>1</v>
      </c>
      <c r="M3275">
        <v>0</v>
      </c>
      <c r="N3275">
        <v>0</v>
      </c>
      <c r="O3275">
        <v>0</v>
      </c>
      <c r="P3275" s="70" t="s">
        <v>32</v>
      </c>
      <c r="Q3275">
        <v>0</v>
      </c>
      <c r="R3275">
        <v>0</v>
      </c>
    </row>
    <row r="3276" spans="1:18" x14ac:dyDescent="0.25">
      <c r="A3276">
        <v>3282</v>
      </c>
      <c r="B3276" s="31" t="s">
        <v>10123</v>
      </c>
      <c r="C3276" s="70" t="s">
        <v>5589</v>
      </c>
      <c r="D3276" s="70" t="s">
        <v>53</v>
      </c>
      <c r="E3276" s="70" t="s">
        <v>2434</v>
      </c>
      <c r="F3276" s="70" t="s">
        <v>4439</v>
      </c>
      <c r="G3276" s="70" t="s">
        <v>4123</v>
      </c>
      <c r="H3276" s="70" t="s">
        <v>145</v>
      </c>
      <c r="I3276" s="70" t="s">
        <v>24</v>
      </c>
      <c r="J3276">
        <v>0.82799999999999996</v>
      </c>
      <c r="K3276">
        <v>0</v>
      </c>
      <c r="L3276">
        <v>6</v>
      </c>
      <c r="M3276">
        <v>0</v>
      </c>
      <c r="N3276">
        <v>0</v>
      </c>
      <c r="O3276">
        <v>1</v>
      </c>
      <c r="P3276" s="70" t="s">
        <v>38</v>
      </c>
      <c r="Q3276">
        <v>0</v>
      </c>
      <c r="R3276">
        <v>0</v>
      </c>
    </row>
    <row r="3277" spans="1:18" x14ac:dyDescent="0.25">
      <c r="A3277">
        <v>3283</v>
      </c>
      <c r="B3277" s="31" t="s">
        <v>10124</v>
      </c>
      <c r="C3277" s="70" t="s">
        <v>5590</v>
      </c>
      <c r="D3277" s="70" t="s">
        <v>53</v>
      </c>
      <c r="E3277" s="70" t="s">
        <v>2434</v>
      </c>
      <c r="F3277" s="70" t="s">
        <v>2494</v>
      </c>
      <c r="G3277" s="70" t="s">
        <v>4123</v>
      </c>
      <c r="H3277" s="70" t="s">
        <v>145</v>
      </c>
      <c r="I3277" s="70" t="s">
        <v>24</v>
      </c>
      <c r="J3277">
        <v>0.82799999999999996</v>
      </c>
      <c r="K3277">
        <v>0</v>
      </c>
      <c r="L3277">
        <v>6</v>
      </c>
      <c r="M3277">
        <v>0</v>
      </c>
      <c r="N3277">
        <v>0</v>
      </c>
      <c r="O3277">
        <v>1</v>
      </c>
      <c r="P3277" s="70" t="s">
        <v>38</v>
      </c>
      <c r="Q3277">
        <v>0</v>
      </c>
      <c r="R3277">
        <v>0</v>
      </c>
    </row>
    <row r="3278" spans="1:18" x14ac:dyDescent="0.25">
      <c r="A3278">
        <v>3284</v>
      </c>
      <c r="B3278" s="31" t="s">
        <v>10125</v>
      </c>
      <c r="C3278" s="70" t="s">
        <v>5591</v>
      </c>
      <c r="D3278" s="70" t="s">
        <v>53</v>
      </c>
      <c r="E3278" s="70" t="s">
        <v>2434</v>
      </c>
      <c r="F3278" s="70" t="s">
        <v>2494</v>
      </c>
      <c r="G3278" s="70" t="s">
        <v>4123</v>
      </c>
      <c r="H3278" s="70" t="s">
        <v>145</v>
      </c>
      <c r="I3278" s="70" t="s">
        <v>24</v>
      </c>
      <c r="J3278">
        <v>0.82799999999999996</v>
      </c>
      <c r="K3278">
        <v>0</v>
      </c>
      <c r="L3278">
        <v>6</v>
      </c>
      <c r="M3278">
        <v>0</v>
      </c>
      <c r="N3278">
        <v>0</v>
      </c>
      <c r="O3278">
        <v>1</v>
      </c>
      <c r="P3278" s="70" t="s">
        <v>38</v>
      </c>
      <c r="Q3278">
        <v>0</v>
      </c>
      <c r="R3278">
        <v>0</v>
      </c>
    </row>
    <row r="3279" spans="1:18" x14ac:dyDescent="0.25">
      <c r="A3279">
        <v>3285</v>
      </c>
      <c r="B3279" s="31" t="s">
        <v>10126</v>
      </c>
      <c r="C3279" s="70" t="s">
        <v>5592</v>
      </c>
      <c r="D3279" s="70" t="s">
        <v>53</v>
      </c>
      <c r="E3279" s="70" t="s">
        <v>2434</v>
      </c>
      <c r="F3279" s="70" t="s">
        <v>2494</v>
      </c>
      <c r="G3279" s="70" t="s">
        <v>4123</v>
      </c>
      <c r="H3279" s="70" t="s">
        <v>145</v>
      </c>
      <c r="I3279" s="70" t="s">
        <v>24</v>
      </c>
      <c r="J3279">
        <v>0.82799999999999996</v>
      </c>
      <c r="K3279">
        <v>0</v>
      </c>
      <c r="L3279">
        <v>6</v>
      </c>
      <c r="M3279">
        <v>0</v>
      </c>
      <c r="N3279">
        <v>0</v>
      </c>
      <c r="O3279">
        <v>1</v>
      </c>
      <c r="P3279" s="70" t="s">
        <v>38</v>
      </c>
      <c r="Q3279">
        <v>0</v>
      </c>
      <c r="R3279">
        <v>0</v>
      </c>
    </row>
    <row r="3280" spans="1:18" x14ac:dyDescent="0.25">
      <c r="A3280">
        <v>3286</v>
      </c>
      <c r="B3280" s="31" t="s">
        <v>10127</v>
      </c>
      <c r="C3280" s="70" t="s">
        <v>3042</v>
      </c>
      <c r="D3280" s="70" t="s">
        <v>31</v>
      </c>
      <c r="E3280" s="70" t="s">
        <v>2377</v>
      </c>
      <c r="F3280" s="70" t="s">
        <v>2378</v>
      </c>
      <c r="G3280" s="70" t="s">
        <v>4048</v>
      </c>
      <c r="H3280" s="70" t="s">
        <v>23</v>
      </c>
      <c r="I3280" s="70" t="s">
        <v>24</v>
      </c>
      <c r="J3280">
        <v>1</v>
      </c>
      <c r="K3280">
        <v>0</v>
      </c>
      <c r="L3280">
        <v>1</v>
      </c>
      <c r="M3280">
        <v>0</v>
      </c>
      <c r="N3280">
        <v>0</v>
      </c>
      <c r="O3280">
        <v>0</v>
      </c>
      <c r="P3280" s="70" t="s">
        <v>32</v>
      </c>
      <c r="Q3280">
        <v>0</v>
      </c>
      <c r="R3280">
        <v>0</v>
      </c>
    </row>
    <row r="3281" spans="1:18" x14ac:dyDescent="0.25">
      <c r="A3281">
        <v>3287</v>
      </c>
      <c r="B3281" s="31" t="s">
        <v>10128</v>
      </c>
      <c r="C3281" s="70" t="s">
        <v>3043</v>
      </c>
      <c r="D3281" s="70" t="s">
        <v>31</v>
      </c>
      <c r="E3281" s="70" t="s">
        <v>4112</v>
      </c>
      <c r="F3281" s="70" t="s">
        <v>2556</v>
      </c>
      <c r="G3281" s="70" t="s">
        <v>4048</v>
      </c>
      <c r="H3281" s="70" t="s">
        <v>23</v>
      </c>
      <c r="I3281" s="70" t="s">
        <v>24</v>
      </c>
      <c r="J3281">
        <v>1</v>
      </c>
      <c r="K3281">
        <v>1E-3</v>
      </c>
      <c r="L3281">
        <v>1</v>
      </c>
      <c r="M3281">
        <v>0</v>
      </c>
      <c r="N3281">
        <v>0</v>
      </c>
      <c r="O3281">
        <v>0</v>
      </c>
      <c r="P3281" s="70" t="s">
        <v>32</v>
      </c>
      <c r="Q3281">
        <v>0</v>
      </c>
      <c r="R3281">
        <v>0</v>
      </c>
    </row>
    <row r="3282" spans="1:18" x14ac:dyDescent="0.25">
      <c r="A3282">
        <v>3288</v>
      </c>
      <c r="B3282" s="31" t="s">
        <v>10129</v>
      </c>
      <c r="C3282" s="70" t="s">
        <v>5593</v>
      </c>
      <c r="D3282" s="70" t="s">
        <v>166</v>
      </c>
      <c r="E3282" s="70" t="s">
        <v>4255</v>
      </c>
      <c r="F3282" s="70" t="s">
        <v>573</v>
      </c>
      <c r="G3282" s="70" t="s">
        <v>277</v>
      </c>
      <c r="H3282" s="70" t="s">
        <v>23</v>
      </c>
      <c r="I3282" s="70" t="s">
        <v>24</v>
      </c>
      <c r="J3282">
        <v>0.2</v>
      </c>
      <c r="K3282">
        <v>2E-3</v>
      </c>
      <c r="L3282">
        <v>1</v>
      </c>
      <c r="M3282">
        <v>0</v>
      </c>
      <c r="N3282">
        <v>0</v>
      </c>
      <c r="O3282">
        <v>1</v>
      </c>
      <c r="P3282" s="70" t="s">
        <v>188</v>
      </c>
      <c r="Q3282">
        <v>0</v>
      </c>
      <c r="R3282">
        <v>0</v>
      </c>
    </row>
    <row r="3283" spans="1:18" x14ac:dyDescent="0.25">
      <c r="A3283">
        <v>3289</v>
      </c>
      <c r="B3283" s="31" t="s">
        <v>10130</v>
      </c>
      <c r="C3283" s="70" t="s">
        <v>2039</v>
      </c>
      <c r="D3283" s="70" t="s">
        <v>881</v>
      </c>
      <c r="E3283" s="70" t="s">
        <v>2040</v>
      </c>
      <c r="F3283" s="70" t="s">
        <v>2041</v>
      </c>
      <c r="G3283" s="70" t="s">
        <v>35</v>
      </c>
      <c r="H3283" s="70" t="s">
        <v>23</v>
      </c>
      <c r="I3283" s="70" t="s">
        <v>24</v>
      </c>
      <c r="J3283">
        <v>3</v>
      </c>
      <c r="K3283">
        <v>6.0000000000000001E-3</v>
      </c>
      <c r="L3283">
        <v>1</v>
      </c>
      <c r="M3283">
        <v>0</v>
      </c>
      <c r="N3283">
        <v>0</v>
      </c>
      <c r="O3283">
        <v>1</v>
      </c>
      <c r="P3283" s="70" t="s">
        <v>188</v>
      </c>
      <c r="Q3283">
        <v>0</v>
      </c>
      <c r="R3283">
        <v>0</v>
      </c>
    </row>
    <row r="3284" spans="1:18" x14ac:dyDescent="0.25">
      <c r="A3284">
        <v>3290</v>
      </c>
      <c r="B3284" s="31" t="s">
        <v>10131</v>
      </c>
      <c r="C3284" s="70" t="s">
        <v>5594</v>
      </c>
      <c r="D3284" s="70" t="s">
        <v>39</v>
      </c>
      <c r="E3284" s="70" t="s">
        <v>2481</v>
      </c>
      <c r="F3284" s="70" t="s">
        <v>2356</v>
      </c>
      <c r="G3284" s="70" t="s">
        <v>5107</v>
      </c>
      <c r="H3284" s="70" t="s">
        <v>90</v>
      </c>
      <c r="I3284" s="70" t="s">
        <v>24</v>
      </c>
      <c r="J3284">
        <v>0.26900000000000002</v>
      </c>
      <c r="K3284">
        <v>2E-3</v>
      </c>
      <c r="L3284">
        <v>24</v>
      </c>
      <c r="M3284">
        <v>0</v>
      </c>
      <c r="N3284">
        <v>0</v>
      </c>
      <c r="O3284">
        <v>1</v>
      </c>
      <c r="P3284" s="70" t="s">
        <v>336</v>
      </c>
      <c r="Q3284">
        <v>0</v>
      </c>
      <c r="R3284">
        <v>0</v>
      </c>
    </row>
    <row r="3285" spans="1:18" x14ac:dyDescent="0.25">
      <c r="A3285">
        <v>3291</v>
      </c>
      <c r="B3285" s="31" t="s">
        <v>10132</v>
      </c>
      <c r="C3285" s="70" t="s">
        <v>3044</v>
      </c>
      <c r="D3285" s="70" t="s">
        <v>21</v>
      </c>
      <c r="E3285" s="70" t="s">
        <v>2432</v>
      </c>
      <c r="F3285" s="70" t="s">
        <v>2581</v>
      </c>
      <c r="G3285" s="70" t="s">
        <v>4047</v>
      </c>
      <c r="H3285" s="70" t="s">
        <v>29</v>
      </c>
      <c r="I3285" s="70" t="s">
        <v>29</v>
      </c>
      <c r="J3285">
        <v>1</v>
      </c>
      <c r="K3285">
        <v>0</v>
      </c>
      <c r="L3285">
        <v>1</v>
      </c>
      <c r="M3285">
        <v>0</v>
      </c>
      <c r="N3285">
        <v>0</v>
      </c>
      <c r="O3285">
        <v>0</v>
      </c>
      <c r="P3285" s="70" t="s">
        <v>25</v>
      </c>
      <c r="Q3285">
        <v>0</v>
      </c>
      <c r="R3285">
        <v>0</v>
      </c>
    </row>
    <row r="3286" spans="1:18" x14ac:dyDescent="0.25">
      <c r="A3286">
        <v>3292</v>
      </c>
      <c r="B3286" s="31" t="s">
        <v>10133</v>
      </c>
      <c r="C3286" s="70" t="s">
        <v>5595</v>
      </c>
      <c r="D3286" s="70" t="s">
        <v>53</v>
      </c>
      <c r="E3286" s="70" t="s">
        <v>2468</v>
      </c>
      <c r="F3286" s="70" t="s">
        <v>2562</v>
      </c>
      <c r="G3286" s="70" t="s">
        <v>1959</v>
      </c>
      <c r="H3286" s="70" t="s">
        <v>282</v>
      </c>
      <c r="I3286" s="70" t="s">
        <v>24</v>
      </c>
      <c r="J3286">
        <v>0.77</v>
      </c>
      <c r="K3286">
        <v>0</v>
      </c>
      <c r="L3286">
        <v>72</v>
      </c>
      <c r="M3286">
        <v>0</v>
      </c>
      <c r="N3286">
        <v>0</v>
      </c>
      <c r="O3286">
        <v>0</v>
      </c>
      <c r="P3286" s="70" t="s">
        <v>38</v>
      </c>
      <c r="Q3286">
        <v>0</v>
      </c>
      <c r="R3286">
        <v>0</v>
      </c>
    </row>
    <row r="3287" spans="1:18" x14ac:dyDescent="0.25">
      <c r="A3287">
        <v>3293</v>
      </c>
      <c r="B3287" s="31" t="s">
        <v>10134</v>
      </c>
      <c r="C3287" s="70" t="s">
        <v>5596</v>
      </c>
      <c r="D3287" s="70" t="s">
        <v>53</v>
      </c>
      <c r="E3287" s="70" t="s">
        <v>2434</v>
      </c>
      <c r="F3287" s="70" t="s">
        <v>2000</v>
      </c>
      <c r="G3287" s="70" t="s">
        <v>5597</v>
      </c>
      <c r="H3287" s="70" t="s">
        <v>23</v>
      </c>
      <c r="I3287" s="70" t="s">
        <v>24</v>
      </c>
      <c r="J3287">
        <v>0.03</v>
      </c>
      <c r="K3287">
        <v>0</v>
      </c>
      <c r="L3287">
        <v>1</v>
      </c>
      <c r="M3287">
        <v>0</v>
      </c>
      <c r="N3287">
        <v>0</v>
      </c>
      <c r="O3287">
        <v>1</v>
      </c>
      <c r="P3287" s="70" t="s">
        <v>38</v>
      </c>
      <c r="Q3287">
        <v>0</v>
      </c>
      <c r="R3287">
        <v>0</v>
      </c>
    </row>
    <row r="3288" spans="1:18" x14ac:dyDescent="0.25">
      <c r="A3288">
        <v>3294</v>
      </c>
      <c r="B3288" s="31" t="s">
        <v>10135</v>
      </c>
      <c r="C3288" s="70" t="s">
        <v>6543</v>
      </c>
      <c r="D3288" s="70" t="s">
        <v>881</v>
      </c>
      <c r="E3288" s="70" t="s">
        <v>4186</v>
      </c>
      <c r="F3288" s="70" t="s">
        <v>4187</v>
      </c>
      <c r="G3288" s="70" t="s">
        <v>35</v>
      </c>
      <c r="H3288" s="70" t="s">
        <v>23</v>
      </c>
      <c r="I3288" s="70" t="s">
        <v>24</v>
      </c>
      <c r="J3288">
        <v>0.5</v>
      </c>
      <c r="K3288">
        <v>1E-3</v>
      </c>
      <c r="L3288">
        <v>1</v>
      </c>
      <c r="M3288">
        <v>0</v>
      </c>
      <c r="N3288">
        <v>0</v>
      </c>
      <c r="O3288">
        <v>0</v>
      </c>
      <c r="P3288" s="70" t="s">
        <v>188</v>
      </c>
      <c r="Q3288">
        <v>0</v>
      </c>
      <c r="R3288">
        <v>0</v>
      </c>
    </row>
    <row r="3289" spans="1:18" x14ac:dyDescent="0.25">
      <c r="A3289">
        <v>3295</v>
      </c>
      <c r="B3289" s="31" t="s">
        <v>10136</v>
      </c>
      <c r="C3289" s="70" t="s">
        <v>3045</v>
      </c>
      <c r="D3289" s="70" t="s">
        <v>96</v>
      </c>
      <c r="E3289" s="70" t="s">
        <v>2138</v>
      </c>
      <c r="F3289" s="70" t="s">
        <v>2392</v>
      </c>
      <c r="G3289" s="70" t="s">
        <v>35</v>
      </c>
      <c r="H3289" s="70" t="s">
        <v>1339</v>
      </c>
      <c r="I3289" s="70" t="s">
        <v>24</v>
      </c>
      <c r="J3289">
        <v>0.6</v>
      </c>
      <c r="K3289">
        <v>1E-3</v>
      </c>
      <c r="L3289">
        <v>40</v>
      </c>
      <c r="M3289">
        <v>0</v>
      </c>
      <c r="N3289">
        <v>0</v>
      </c>
      <c r="O3289">
        <v>1</v>
      </c>
      <c r="P3289" s="70" t="s">
        <v>25</v>
      </c>
      <c r="Q3289">
        <v>0</v>
      </c>
      <c r="R3289">
        <v>0</v>
      </c>
    </row>
    <row r="3290" spans="1:18" x14ac:dyDescent="0.25">
      <c r="A3290">
        <v>3296</v>
      </c>
      <c r="B3290" s="31" t="s">
        <v>10137</v>
      </c>
      <c r="C3290" s="70" t="s">
        <v>3046</v>
      </c>
      <c r="D3290" s="70" t="s">
        <v>53</v>
      </c>
      <c r="E3290" s="70" t="s">
        <v>2468</v>
      </c>
      <c r="F3290" s="70" t="s">
        <v>2562</v>
      </c>
      <c r="G3290" s="70" t="s">
        <v>522</v>
      </c>
      <c r="H3290" s="70" t="s">
        <v>282</v>
      </c>
      <c r="I3290" s="70" t="s">
        <v>24</v>
      </c>
      <c r="J3290">
        <v>0.11700000000000001</v>
      </c>
      <c r="K3290">
        <v>0.16400000000000001</v>
      </c>
      <c r="L3290">
        <v>72</v>
      </c>
      <c r="M3290">
        <v>0</v>
      </c>
      <c r="N3290">
        <v>0</v>
      </c>
      <c r="O3290">
        <v>0</v>
      </c>
      <c r="P3290" s="70" t="s">
        <v>38</v>
      </c>
      <c r="Q3290">
        <v>0</v>
      </c>
      <c r="R3290">
        <v>0</v>
      </c>
    </row>
    <row r="3291" spans="1:18" x14ac:dyDescent="0.25">
      <c r="A3291">
        <v>3297</v>
      </c>
      <c r="B3291" s="31" t="s">
        <v>10138</v>
      </c>
      <c r="C3291" s="70" t="s">
        <v>5598</v>
      </c>
      <c r="D3291" s="70" t="s">
        <v>53</v>
      </c>
      <c r="E3291" s="70" t="s">
        <v>2434</v>
      </c>
      <c r="F3291" s="70" t="s">
        <v>5458</v>
      </c>
      <c r="G3291" s="70" t="s">
        <v>4052</v>
      </c>
      <c r="H3291" s="70" t="s">
        <v>23</v>
      </c>
      <c r="I3291" s="70" t="s">
        <v>24</v>
      </c>
      <c r="J3291">
        <v>0</v>
      </c>
      <c r="K3291">
        <v>0</v>
      </c>
      <c r="L3291">
        <v>1</v>
      </c>
      <c r="M3291">
        <v>0</v>
      </c>
      <c r="N3291">
        <v>0</v>
      </c>
      <c r="O3291">
        <v>1</v>
      </c>
      <c r="P3291" s="70" t="s">
        <v>38</v>
      </c>
      <c r="Q3291">
        <v>0</v>
      </c>
      <c r="R3291">
        <v>0</v>
      </c>
    </row>
    <row r="3292" spans="1:18" x14ac:dyDescent="0.25">
      <c r="A3292">
        <v>3298</v>
      </c>
      <c r="B3292" s="31" t="s">
        <v>10139</v>
      </c>
      <c r="C3292" s="70" t="s">
        <v>5599</v>
      </c>
      <c r="D3292" s="70" t="s">
        <v>39</v>
      </c>
      <c r="E3292" s="70" t="s">
        <v>4131</v>
      </c>
      <c r="F3292" s="70" t="s">
        <v>4220</v>
      </c>
      <c r="G3292" s="70" t="s">
        <v>4221</v>
      </c>
      <c r="H3292" s="70" t="s">
        <v>59</v>
      </c>
      <c r="I3292" s="70" t="s">
        <v>24</v>
      </c>
      <c r="J3292">
        <v>1.23</v>
      </c>
      <c r="K3292">
        <v>2E-3</v>
      </c>
      <c r="L3292">
        <v>12</v>
      </c>
      <c r="M3292">
        <v>0</v>
      </c>
      <c r="N3292">
        <v>0</v>
      </c>
      <c r="O3292">
        <v>1</v>
      </c>
      <c r="P3292" s="70" t="s">
        <v>336</v>
      </c>
      <c r="Q3292">
        <v>0</v>
      </c>
      <c r="R3292">
        <v>0</v>
      </c>
    </row>
    <row r="3293" spans="1:18" x14ac:dyDescent="0.25">
      <c r="A3293">
        <v>3299</v>
      </c>
      <c r="B3293" s="31" t="s">
        <v>10140</v>
      </c>
      <c r="C3293" s="70" t="s">
        <v>5600</v>
      </c>
      <c r="D3293" s="70" t="s">
        <v>39</v>
      </c>
      <c r="E3293" s="70" t="s">
        <v>4131</v>
      </c>
      <c r="F3293" s="70" t="s">
        <v>4224</v>
      </c>
      <c r="G3293" s="70" t="s">
        <v>4221</v>
      </c>
      <c r="H3293" s="70" t="s">
        <v>145</v>
      </c>
      <c r="I3293" s="70" t="s">
        <v>24</v>
      </c>
      <c r="J3293">
        <v>1</v>
      </c>
      <c r="K3293">
        <v>2E-3</v>
      </c>
      <c r="L3293">
        <v>6</v>
      </c>
      <c r="M3293">
        <v>0</v>
      </c>
      <c r="N3293">
        <v>0</v>
      </c>
      <c r="O3293">
        <v>1</v>
      </c>
      <c r="P3293" s="70" t="s">
        <v>336</v>
      </c>
      <c r="Q3293">
        <v>0</v>
      </c>
      <c r="R3293">
        <v>0</v>
      </c>
    </row>
    <row r="3294" spans="1:18" x14ac:dyDescent="0.25">
      <c r="A3294">
        <v>3300</v>
      </c>
      <c r="B3294" s="31" t="s">
        <v>10141</v>
      </c>
      <c r="C3294" s="70" t="s">
        <v>5601</v>
      </c>
      <c r="D3294" s="70" t="s">
        <v>36</v>
      </c>
      <c r="E3294" s="70" t="s">
        <v>4101</v>
      </c>
      <c r="F3294" s="70" t="s">
        <v>77</v>
      </c>
      <c r="G3294" s="70" t="s">
        <v>5602</v>
      </c>
      <c r="H3294" s="70" t="s">
        <v>194</v>
      </c>
      <c r="I3294" s="70" t="s">
        <v>24</v>
      </c>
      <c r="J3294">
        <v>0.01</v>
      </c>
      <c r="K3294">
        <v>2E-3</v>
      </c>
      <c r="L3294">
        <v>288</v>
      </c>
      <c r="M3294">
        <v>0</v>
      </c>
      <c r="N3294">
        <v>0</v>
      </c>
      <c r="O3294">
        <v>1</v>
      </c>
      <c r="P3294" s="70" t="s">
        <v>38</v>
      </c>
      <c r="Q3294">
        <v>0</v>
      </c>
      <c r="R3294">
        <v>0</v>
      </c>
    </row>
    <row r="3295" spans="1:18" x14ac:dyDescent="0.25">
      <c r="A3295">
        <v>3301</v>
      </c>
      <c r="B3295" s="31" t="s">
        <v>10142</v>
      </c>
      <c r="C3295" s="70" t="s">
        <v>5603</v>
      </c>
      <c r="D3295" s="70" t="s">
        <v>166</v>
      </c>
      <c r="E3295" s="70" t="s">
        <v>4255</v>
      </c>
      <c r="F3295" s="70" t="s">
        <v>573</v>
      </c>
      <c r="G3295" s="70" t="s">
        <v>733</v>
      </c>
      <c r="H3295" s="70" t="s">
        <v>222</v>
      </c>
      <c r="I3295" s="70" t="s">
        <v>24</v>
      </c>
      <c r="J3295">
        <v>0.2</v>
      </c>
      <c r="K3295">
        <v>1.26E-4</v>
      </c>
      <c r="L3295">
        <v>24</v>
      </c>
      <c r="M3295">
        <v>0</v>
      </c>
      <c r="N3295">
        <v>0</v>
      </c>
      <c r="O3295">
        <v>1</v>
      </c>
      <c r="P3295" s="70" t="s">
        <v>553</v>
      </c>
      <c r="Q3295">
        <v>0</v>
      </c>
      <c r="R3295">
        <v>0</v>
      </c>
    </row>
    <row r="3296" spans="1:18" x14ac:dyDescent="0.25">
      <c r="A3296">
        <v>3302</v>
      </c>
      <c r="B3296" s="31" t="s">
        <v>10143</v>
      </c>
      <c r="C3296" s="70" t="s">
        <v>5604</v>
      </c>
      <c r="D3296" s="70" t="s">
        <v>81</v>
      </c>
      <c r="E3296" s="70" t="s">
        <v>4470</v>
      </c>
      <c r="F3296" s="70" t="s">
        <v>4471</v>
      </c>
      <c r="G3296" s="70" t="s">
        <v>2042</v>
      </c>
      <c r="H3296" s="70" t="s">
        <v>244</v>
      </c>
      <c r="I3296" s="70" t="s">
        <v>24</v>
      </c>
      <c r="J3296">
        <v>0.18</v>
      </c>
      <c r="K3296">
        <v>0</v>
      </c>
      <c r="L3296">
        <v>36</v>
      </c>
      <c r="M3296">
        <v>0</v>
      </c>
      <c r="N3296">
        <v>0</v>
      </c>
      <c r="O3296">
        <v>1</v>
      </c>
      <c r="P3296" s="70" t="s">
        <v>38</v>
      </c>
      <c r="Q3296">
        <v>0</v>
      </c>
      <c r="R3296">
        <v>0</v>
      </c>
    </row>
    <row r="3297" spans="1:18" x14ac:dyDescent="0.25">
      <c r="A3297">
        <v>3303</v>
      </c>
      <c r="B3297" s="31" t="s">
        <v>10144</v>
      </c>
      <c r="C3297" s="70" t="s">
        <v>5605</v>
      </c>
      <c r="D3297" s="70" t="s">
        <v>96</v>
      </c>
      <c r="E3297" s="70" t="s">
        <v>4147</v>
      </c>
      <c r="F3297" s="70" t="s">
        <v>5038</v>
      </c>
      <c r="G3297" s="70" t="s">
        <v>5606</v>
      </c>
      <c r="H3297" s="70" t="s">
        <v>98</v>
      </c>
      <c r="I3297" s="70" t="s">
        <v>24</v>
      </c>
      <c r="J3297">
        <v>0</v>
      </c>
      <c r="K3297">
        <v>0</v>
      </c>
      <c r="L3297">
        <v>1</v>
      </c>
      <c r="M3297">
        <v>0</v>
      </c>
      <c r="N3297">
        <v>0</v>
      </c>
      <c r="O3297">
        <v>1</v>
      </c>
      <c r="P3297" s="70" t="s">
        <v>25</v>
      </c>
      <c r="Q3297">
        <v>0</v>
      </c>
      <c r="R3297">
        <v>0</v>
      </c>
    </row>
    <row r="3298" spans="1:18" x14ac:dyDescent="0.25">
      <c r="A3298">
        <v>3304</v>
      </c>
      <c r="B3298" s="31" t="s">
        <v>10145</v>
      </c>
      <c r="C3298" s="70" t="s">
        <v>2944</v>
      </c>
      <c r="D3298" s="70" t="s">
        <v>21</v>
      </c>
      <c r="E3298" s="70" t="s">
        <v>2266</v>
      </c>
      <c r="F3298" s="70" t="s">
        <v>121</v>
      </c>
      <c r="G3298" s="70" t="s">
        <v>163</v>
      </c>
      <c r="H3298" s="70" t="s">
        <v>29</v>
      </c>
      <c r="I3298" s="70" t="s">
        <v>29</v>
      </c>
      <c r="J3298">
        <v>1</v>
      </c>
      <c r="K3298">
        <v>2E-3</v>
      </c>
      <c r="L3298">
        <v>1</v>
      </c>
      <c r="M3298">
        <v>0</v>
      </c>
      <c r="N3298">
        <v>0</v>
      </c>
      <c r="O3298">
        <v>0</v>
      </c>
      <c r="P3298" s="70" t="s">
        <v>25</v>
      </c>
      <c r="Q3298">
        <v>0</v>
      </c>
      <c r="R3298">
        <v>0</v>
      </c>
    </row>
    <row r="3299" spans="1:18" x14ac:dyDescent="0.25">
      <c r="A3299">
        <v>3305</v>
      </c>
      <c r="B3299" s="31" t="s">
        <v>10146</v>
      </c>
      <c r="C3299" s="70" t="s">
        <v>2043</v>
      </c>
      <c r="D3299" s="70" t="s">
        <v>31</v>
      </c>
      <c r="E3299" s="70" t="s">
        <v>2377</v>
      </c>
      <c r="F3299" s="70" t="s">
        <v>2378</v>
      </c>
      <c r="G3299" s="70" t="s">
        <v>4048</v>
      </c>
      <c r="H3299" s="70" t="s">
        <v>29</v>
      </c>
      <c r="I3299" s="70" t="s">
        <v>29</v>
      </c>
      <c r="J3299">
        <v>1</v>
      </c>
      <c r="K3299">
        <v>0</v>
      </c>
      <c r="L3299">
        <v>1</v>
      </c>
      <c r="M3299">
        <v>0</v>
      </c>
      <c r="N3299">
        <v>0</v>
      </c>
      <c r="O3299">
        <v>0</v>
      </c>
      <c r="P3299" s="70" t="s">
        <v>32</v>
      </c>
      <c r="Q3299">
        <v>0</v>
      </c>
      <c r="R3299">
        <v>0</v>
      </c>
    </row>
    <row r="3300" spans="1:18" x14ac:dyDescent="0.25">
      <c r="A3300">
        <v>3306</v>
      </c>
      <c r="B3300" s="31" t="s">
        <v>10147</v>
      </c>
      <c r="C3300" s="70" t="s">
        <v>3047</v>
      </c>
      <c r="D3300" s="70" t="s">
        <v>31</v>
      </c>
      <c r="E3300" s="70" t="s">
        <v>2377</v>
      </c>
      <c r="F3300" s="70" t="s">
        <v>2378</v>
      </c>
      <c r="G3300" s="70" t="s">
        <v>35</v>
      </c>
      <c r="H3300" s="70" t="s">
        <v>23</v>
      </c>
      <c r="I3300" s="70" t="s">
        <v>24</v>
      </c>
      <c r="J3300">
        <v>0.3</v>
      </c>
      <c r="K3300">
        <v>2E-3</v>
      </c>
      <c r="L3300">
        <v>1</v>
      </c>
      <c r="M3300">
        <v>0</v>
      </c>
      <c r="N3300">
        <v>0</v>
      </c>
      <c r="O3300">
        <v>0</v>
      </c>
      <c r="P3300" s="70" t="s">
        <v>32</v>
      </c>
      <c r="Q3300">
        <v>0</v>
      </c>
      <c r="R3300">
        <v>0</v>
      </c>
    </row>
    <row r="3301" spans="1:18" x14ac:dyDescent="0.25">
      <c r="A3301">
        <v>3307</v>
      </c>
      <c r="B3301" s="31" t="s">
        <v>10148</v>
      </c>
      <c r="C3301" s="70" t="s">
        <v>5607</v>
      </c>
      <c r="D3301" s="70" t="s">
        <v>53</v>
      </c>
      <c r="E3301" s="70" t="s">
        <v>2434</v>
      </c>
      <c r="F3301" s="70" t="s">
        <v>2494</v>
      </c>
      <c r="G3301" s="70" t="s">
        <v>497</v>
      </c>
      <c r="H3301" s="70" t="s">
        <v>498</v>
      </c>
      <c r="I3301" s="70" t="s">
        <v>24</v>
      </c>
      <c r="J3301">
        <v>1.7000000000000001E-2</v>
      </c>
      <c r="K3301">
        <v>0</v>
      </c>
      <c r="L3301">
        <v>300</v>
      </c>
      <c r="M3301">
        <v>0</v>
      </c>
      <c r="N3301">
        <v>0</v>
      </c>
      <c r="O3301">
        <v>1</v>
      </c>
      <c r="P3301" s="70" t="s">
        <v>38</v>
      </c>
      <c r="Q3301">
        <v>0</v>
      </c>
      <c r="R3301">
        <v>0</v>
      </c>
    </row>
    <row r="3302" spans="1:18" x14ac:dyDescent="0.25">
      <c r="A3302">
        <v>3308</v>
      </c>
      <c r="B3302" s="31" t="s">
        <v>10149</v>
      </c>
      <c r="C3302" s="70" t="s">
        <v>5608</v>
      </c>
      <c r="D3302" s="70" t="s">
        <v>96</v>
      </c>
      <c r="E3302" s="70" t="s">
        <v>2138</v>
      </c>
      <c r="F3302" s="70" t="s">
        <v>2392</v>
      </c>
      <c r="G3302" s="70" t="s">
        <v>5609</v>
      </c>
      <c r="H3302" s="70" t="s">
        <v>23</v>
      </c>
      <c r="I3302" s="70" t="s">
        <v>24</v>
      </c>
      <c r="J3302">
        <v>0.90100000000000002</v>
      </c>
      <c r="K3302">
        <v>1E-3</v>
      </c>
      <c r="L3302">
        <v>1</v>
      </c>
      <c r="M3302">
        <v>0</v>
      </c>
      <c r="N3302">
        <v>0</v>
      </c>
      <c r="O3302">
        <v>1</v>
      </c>
      <c r="P3302" s="70" t="s">
        <v>25</v>
      </c>
      <c r="Q3302">
        <v>0</v>
      </c>
      <c r="R3302">
        <v>0</v>
      </c>
    </row>
    <row r="3303" spans="1:18" x14ac:dyDescent="0.25">
      <c r="A3303">
        <v>3309</v>
      </c>
      <c r="B3303" s="31" t="s">
        <v>10150</v>
      </c>
      <c r="C3303" s="70" t="s">
        <v>5610</v>
      </c>
      <c r="D3303" s="70" t="s">
        <v>96</v>
      </c>
      <c r="E3303" s="70" t="s">
        <v>2138</v>
      </c>
      <c r="F3303" s="70" t="s">
        <v>2392</v>
      </c>
      <c r="G3303" s="70" t="s">
        <v>5611</v>
      </c>
      <c r="H3303" s="70" t="s">
        <v>23</v>
      </c>
      <c r="I3303" s="70" t="s">
        <v>24</v>
      </c>
      <c r="J3303">
        <v>0.90100000000000002</v>
      </c>
      <c r="K3303">
        <v>0</v>
      </c>
      <c r="L3303">
        <v>1</v>
      </c>
      <c r="M3303">
        <v>0</v>
      </c>
      <c r="N3303">
        <v>0</v>
      </c>
      <c r="O3303">
        <v>1</v>
      </c>
      <c r="P3303" s="70" t="s">
        <v>25</v>
      </c>
      <c r="Q3303">
        <v>0</v>
      </c>
      <c r="R3303">
        <v>0</v>
      </c>
    </row>
    <row r="3304" spans="1:18" x14ac:dyDescent="0.25">
      <c r="A3304">
        <v>3310</v>
      </c>
      <c r="B3304" s="31" t="s">
        <v>10151</v>
      </c>
      <c r="C3304" s="70" t="s">
        <v>5612</v>
      </c>
      <c r="D3304" s="70" t="s">
        <v>96</v>
      </c>
      <c r="E3304" s="70" t="s">
        <v>2138</v>
      </c>
      <c r="F3304" s="70" t="s">
        <v>2392</v>
      </c>
      <c r="G3304" s="70" t="s">
        <v>5609</v>
      </c>
      <c r="H3304" s="70" t="s">
        <v>23</v>
      </c>
      <c r="I3304" s="70" t="s">
        <v>24</v>
      </c>
      <c r="J3304">
        <v>0.90100000000000002</v>
      </c>
      <c r="K3304">
        <v>1E-3</v>
      </c>
      <c r="L3304">
        <v>1</v>
      </c>
      <c r="M3304">
        <v>0</v>
      </c>
      <c r="N3304">
        <v>0</v>
      </c>
      <c r="O3304">
        <v>1</v>
      </c>
      <c r="P3304" s="70" t="s">
        <v>25</v>
      </c>
      <c r="Q3304">
        <v>0</v>
      </c>
      <c r="R3304">
        <v>0</v>
      </c>
    </row>
    <row r="3305" spans="1:18" x14ac:dyDescent="0.25">
      <c r="A3305">
        <v>3311</v>
      </c>
      <c r="B3305" s="31" t="s">
        <v>10152</v>
      </c>
      <c r="C3305" s="70" t="s">
        <v>5613</v>
      </c>
      <c r="D3305" s="70" t="s">
        <v>96</v>
      </c>
      <c r="E3305" s="70" t="s">
        <v>2138</v>
      </c>
      <c r="F3305" s="70" t="s">
        <v>2392</v>
      </c>
      <c r="G3305" s="70" t="s">
        <v>5609</v>
      </c>
      <c r="H3305" s="70" t="s">
        <v>23</v>
      </c>
      <c r="I3305" s="70" t="s">
        <v>24</v>
      </c>
      <c r="J3305">
        <v>0.85</v>
      </c>
      <c r="K3305">
        <v>2E-3</v>
      </c>
      <c r="L3305">
        <v>1</v>
      </c>
      <c r="M3305">
        <v>0</v>
      </c>
      <c r="N3305">
        <v>0</v>
      </c>
      <c r="O3305">
        <v>1</v>
      </c>
      <c r="P3305" s="70" t="s">
        <v>25</v>
      </c>
      <c r="Q3305">
        <v>0</v>
      </c>
      <c r="R3305">
        <v>0</v>
      </c>
    </row>
    <row r="3306" spans="1:18" x14ac:dyDescent="0.25">
      <c r="A3306">
        <v>3312</v>
      </c>
      <c r="B3306" s="31" t="s">
        <v>10153</v>
      </c>
      <c r="C3306" s="70" t="s">
        <v>5614</v>
      </c>
      <c r="D3306" s="70" t="s">
        <v>36</v>
      </c>
      <c r="E3306" s="70" t="s">
        <v>4101</v>
      </c>
      <c r="F3306" s="70" t="s">
        <v>4142</v>
      </c>
      <c r="G3306" s="70" t="s">
        <v>4052</v>
      </c>
      <c r="H3306" s="70" t="s">
        <v>1971</v>
      </c>
      <c r="I3306" s="70" t="s">
        <v>24</v>
      </c>
      <c r="J3306">
        <v>0.05</v>
      </c>
      <c r="K3306">
        <v>2E-3</v>
      </c>
      <c r="L3306">
        <v>288</v>
      </c>
      <c r="M3306">
        <v>0</v>
      </c>
      <c r="N3306">
        <v>0</v>
      </c>
      <c r="O3306">
        <v>1</v>
      </c>
      <c r="P3306" s="70" t="s">
        <v>38</v>
      </c>
      <c r="Q3306">
        <v>0</v>
      </c>
      <c r="R3306">
        <v>0</v>
      </c>
    </row>
    <row r="3307" spans="1:18" x14ac:dyDescent="0.25">
      <c r="A3307">
        <v>3313</v>
      </c>
      <c r="B3307" s="31" t="s">
        <v>10154</v>
      </c>
      <c r="C3307" s="70" t="s">
        <v>5615</v>
      </c>
      <c r="D3307" s="70" t="s">
        <v>327</v>
      </c>
      <c r="E3307" s="70" t="s">
        <v>4295</v>
      </c>
      <c r="F3307" s="70" t="s">
        <v>63</v>
      </c>
      <c r="G3307" s="70" t="s">
        <v>2044</v>
      </c>
      <c r="H3307" s="70" t="s">
        <v>23</v>
      </c>
      <c r="I3307" s="70" t="s">
        <v>24</v>
      </c>
      <c r="J3307">
        <v>7.4999999999999997E-2</v>
      </c>
      <c r="K3307">
        <v>0</v>
      </c>
      <c r="L3307">
        <v>1</v>
      </c>
      <c r="M3307">
        <v>0</v>
      </c>
      <c r="N3307">
        <v>0</v>
      </c>
      <c r="O3307">
        <v>1</v>
      </c>
      <c r="P3307" s="70" t="s">
        <v>336</v>
      </c>
      <c r="Q3307">
        <v>0</v>
      </c>
      <c r="R3307">
        <v>0</v>
      </c>
    </row>
    <row r="3308" spans="1:18" x14ac:dyDescent="0.25">
      <c r="A3308">
        <v>3314</v>
      </c>
      <c r="B3308" s="31" t="s">
        <v>10155</v>
      </c>
      <c r="C3308" s="70" t="s">
        <v>3048</v>
      </c>
      <c r="D3308" s="70" t="s">
        <v>31</v>
      </c>
      <c r="E3308" s="70" t="s">
        <v>2377</v>
      </c>
      <c r="F3308" s="70" t="s">
        <v>2378</v>
      </c>
      <c r="G3308" s="70" t="s">
        <v>4048</v>
      </c>
      <c r="H3308" s="70" t="s">
        <v>29</v>
      </c>
      <c r="I3308" s="70" t="s">
        <v>29</v>
      </c>
      <c r="J3308">
        <v>1</v>
      </c>
      <c r="K3308">
        <v>0</v>
      </c>
      <c r="L3308">
        <v>1</v>
      </c>
      <c r="M3308">
        <v>0</v>
      </c>
      <c r="N3308">
        <v>0</v>
      </c>
      <c r="O3308">
        <v>0</v>
      </c>
      <c r="P3308" s="70" t="s">
        <v>32</v>
      </c>
      <c r="Q3308">
        <v>0</v>
      </c>
      <c r="R3308">
        <v>0</v>
      </c>
    </row>
    <row r="3309" spans="1:18" x14ac:dyDescent="0.25">
      <c r="A3309">
        <v>3315</v>
      </c>
      <c r="B3309" s="31" t="s">
        <v>10156</v>
      </c>
      <c r="C3309" s="70" t="s">
        <v>5616</v>
      </c>
      <c r="D3309" s="70" t="s">
        <v>881</v>
      </c>
      <c r="E3309" s="70" t="s">
        <v>2437</v>
      </c>
      <c r="F3309" s="70" t="s">
        <v>4710</v>
      </c>
      <c r="G3309" s="70" t="s">
        <v>35</v>
      </c>
      <c r="H3309" s="70" t="s">
        <v>23</v>
      </c>
      <c r="I3309" s="70" t="s">
        <v>24</v>
      </c>
      <c r="J3309">
        <v>0.5</v>
      </c>
      <c r="K3309">
        <v>0</v>
      </c>
      <c r="L3309">
        <v>1</v>
      </c>
      <c r="M3309">
        <v>0</v>
      </c>
      <c r="N3309">
        <v>0</v>
      </c>
      <c r="O3309">
        <v>0</v>
      </c>
      <c r="P3309" s="70" t="s">
        <v>5539</v>
      </c>
      <c r="Q3309">
        <v>0</v>
      </c>
      <c r="R3309">
        <v>0</v>
      </c>
    </row>
    <row r="3310" spans="1:18" x14ac:dyDescent="0.25">
      <c r="A3310">
        <v>3316</v>
      </c>
      <c r="B3310" s="31" t="s">
        <v>10157</v>
      </c>
      <c r="C3310" s="70" t="s">
        <v>2045</v>
      </c>
      <c r="D3310" s="70" t="s">
        <v>36</v>
      </c>
      <c r="E3310" s="70" t="s">
        <v>4101</v>
      </c>
      <c r="F3310" s="70" t="s">
        <v>77</v>
      </c>
      <c r="G3310" s="70" t="s">
        <v>4139</v>
      </c>
      <c r="H3310" s="70" t="s">
        <v>59</v>
      </c>
      <c r="I3310" s="70" t="s">
        <v>24</v>
      </c>
      <c r="J3310">
        <v>0.5</v>
      </c>
      <c r="K3310">
        <v>2E-3</v>
      </c>
      <c r="L3310">
        <v>12</v>
      </c>
      <c r="M3310">
        <v>0</v>
      </c>
      <c r="N3310">
        <v>0</v>
      </c>
      <c r="O3310">
        <v>0</v>
      </c>
      <c r="P3310" s="70" t="s">
        <v>38</v>
      </c>
      <c r="Q3310">
        <v>0</v>
      </c>
      <c r="R3310">
        <v>0</v>
      </c>
    </row>
    <row r="3311" spans="1:18" x14ac:dyDescent="0.25">
      <c r="A3311">
        <v>3317</v>
      </c>
      <c r="B3311" s="31" t="s">
        <v>10158</v>
      </c>
      <c r="C3311" s="70" t="s">
        <v>3049</v>
      </c>
      <c r="D3311" s="70" t="s">
        <v>31</v>
      </c>
      <c r="E3311" s="70" t="s">
        <v>2377</v>
      </c>
      <c r="F3311" s="70" t="s">
        <v>2378</v>
      </c>
      <c r="G3311" s="70" t="s">
        <v>4048</v>
      </c>
      <c r="H3311" s="70" t="s">
        <v>29</v>
      </c>
      <c r="I3311" s="70" t="s">
        <v>29</v>
      </c>
      <c r="J3311">
        <v>1</v>
      </c>
      <c r="K3311">
        <v>0</v>
      </c>
      <c r="L3311">
        <v>1</v>
      </c>
      <c r="M3311">
        <v>0</v>
      </c>
      <c r="N3311">
        <v>0</v>
      </c>
      <c r="O3311">
        <v>0</v>
      </c>
      <c r="P3311" s="70" t="s">
        <v>32</v>
      </c>
      <c r="Q3311">
        <v>0</v>
      </c>
      <c r="R3311">
        <v>0</v>
      </c>
    </row>
    <row r="3312" spans="1:18" x14ac:dyDescent="0.25">
      <c r="A3312">
        <v>3318</v>
      </c>
      <c r="B3312" s="31" t="s">
        <v>10159</v>
      </c>
      <c r="C3312" s="70" t="s">
        <v>2046</v>
      </c>
      <c r="D3312" s="70" t="s">
        <v>31</v>
      </c>
      <c r="E3312" s="70" t="s">
        <v>4112</v>
      </c>
      <c r="F3312" s="70" t="s">
        <v>2378</v>
      </c>
      <c r="G3312" s="70" t="s">
        <v>4048</v>
      </c>
      <c r="H3312" s="70" t="s">
        <v>23</v>
      </c>
      <c r="I3312" s="70" t="s">
        <v>24</v>
      </c>
      <c r="J3312">
        <v>1</v>
      </c>
      <c r="K3312">
        <v>1E-3</v>
      </c>
      <c r="L3312">
        <v>1</v>
      </c>
      <c r="M3312">
        <v>0</v>
      </c>
      <c r="N3312">
        <v>0</v>
      </c>
      <c r="O3312">
        <v>0</v>
      </c>
      <c r="P3312" s="70" t="s">
        <v>32</v>
      </c>
      <c r="Q3312">
        <v>0</v>
      </c>
      <c r="R3312">
        <v>0</v>
      </c>
    </row>
    <row r="3313" spans="1:18" x14ac:dyDescent="0.25">
      <c r="A3313">
        <v>3319</v>
      </c>
      <c r="B3313" s="31" t="s">
        <v>10160</v>
      </c>
      <c r="C3313" s="70" t="s">
        <v>3050</v>
      </c>
      <c r="D3313" s="70" t="s">
        <v>31</v>
      </c>
      <c r="E3313" s="70" t="s">
        <v>2377</v>
      </c>
      <c r="F3313" s="70" t="s">
        <v>2378</v>
      </c>
      <c r="G3313" s="70" t="s">
        <v>4048</v>
      </c>
      <c r="H3313" s="70" t="s">
        <v>29</v>
      </c>
      <c r="I3313" s="70" t="s">
        <v>29</v>
      </c>
      <c r="J3313">
        <v>1</v>
      </c>
      <c r="K3313">
        <v>0</v>
      </c>
      <c r="L3313">
        <v>1</v>
      </c>
      <c r="M3313">
        <v>0</v>
      </c>
      <c r="N3313">
        <v>0</v>
      </c>
      <c r="O3313">
        <v>0</v>
      </c>
      <c r="P3313" s="70" t="s">
        <v>32</v>
      </c>
      <c r="Q3313">
        <v>0</v>
      </c>
      <c r="R3313">
        <v>0</v>
      </c>
    </row>
    <row r="3314" spans="1:18" x14ac:dyDescent="0.25">
      <c r="A3314">
        <v>3320</v>
      </c>
      <c r="B3314" s="31" t="s">
        <v>10161</v>
      </c>
      <c r="C3314" s="70" t="s">
        <v>2047</v>
      </c>
      <c r="D3314" s="70" t="s">
        <v>47</v>
      </c>
      <c r="E3314" s="70" t="s">
        <v>4206</v>
      </c>
      <c r="F3314" s="70" t="s">
        <v>4338</v>
      </c>
      <c r="G3314" s="70" t="s">
        <v>2048</v>
      </c>
      <c r="H3314" s="70" t="s">
        <v>23</v>
      </c>
      <c r="I3314" s="70" t="s">
        <v>24</v>
      </c>
      <c r="J3314">
        <v>1.0049999999999999</v>
      </c>
      <c r="K3314">
        <v>0</v>
      </c>
      <c r="L3314">
        <v>1</v>
      </c>
      <c r="M3314">
        <v>0</v>
      </c>
      <c r="N3314">
        <v>0</v>
      </c>
      <c r="O3314">
        <v>1</v>
      </c>
      <c r="P3314" s="70" t="s">
        <v>25</v>
      </c>
      <c r="Q3314">
        <v>0</v>
      </c>
      <c r="R3314">
        <v>0</v>
      </c>
    </row>
    <row r="3315" spans="1:18" x14ac:dyDescent="0.25">
      <c r="A3315">
        <v>3321</v>
      </c>
      <c r="B3315" s="31" t="s">
        <v>10162</v>
      </c>
      <c r="C3315" s="70" t="s">
        <v>2049</v>
      </c>
      <c r="D3315" s="70" t="s">
        <v>36</v>
      </c>
      <c r="E3315" s="70" t="s">
        <v>4351</v>
      </c>
      <c r="F3315" s="70" t="s">
        <v>371</v>
      </c>
      <c r="G3315" s="70" t="s">
        <v>455</v>
      </c>
      <c r="H3315" s="70" t="s">
        <v>375</v>
      </c>
      <c r="I3315" s="70" t="s">
        <v>24</v>
      </c>
      <c r="J3315">
        <v>0.3</v>
      </c>
      <c r="K3315">
        <v>4.0000000000000001E-3</v>
      </c>
      <c r="L3315">
        <v>100</v>
      </c>
      <c r="M3315">
        <v>0</v>
      </c>
      <c r="N3315">
        <v>0</v>
      </c>
      <c r="O3315">
        <v>1</v>
      </c>
      <c r="P3315" s="70" t="s">
        <v>38</v>
      </c>
      <c r="Q3315">
        <v>0</v>
      </c>
      <c r="R3315">
        <v>0</v>
      </c>
    </row>
    <row r="3316" spans="1:18" x14ac:dyDescent="0.25">
      <c r="A3316">
        <v>3322</v>
      </c>
      <c r="B3316" s="31" t="s">
        <v>10163</v>
      </c>
      <c r="C3316" s="70" t="s">
        <v>3051</v>
      </c>
      <c r="D3316" s="70" t="s">
        <v>36</v>
      </c>
      <c r="E3316" s="70" t="s">
        <v>4351</v>
      </c>
      <c r="F3316" s="70" t="s">
        <v>371</v>
      </c>
      <c r="G3316" s="70" t="s">
        <v>455</v>
      </c>
      <c r="H3316" s="70" t="s">
        <v>375</v>
      </c>
      <c r="I3316" s="70" t="s">
        <v>24</v>
      </c>
      <c r="J3316">
        <v>0.3</v>
      </c>
      <c r="K3316">
        <v>3.0000000000000001E-3</v>
      </c>
      <c r="L3316">
        <v>100</v>
      </c>
      <c r="M3316">
        <v>0</v>
      </c>
      <c r="N3316">
        <v>0</v>
      </c>
      <c r="O3316">
        <v>1</v>
      </c>
      <c r="P3316" s="70" t="s">
        <v>38</v>
      </c>
      <c r="Q3316">
        <v>0</v>
      </c>
      <c r="R3316">
        <v>0</v>
      </c>
    </row>
    <row r="3317" spans="1:18" x14ac:dyDescent="0.25">
      <c r="A3317">
        <v>3323</v>
      </c>
      <c r="B3317" s="31" t="s">
        <v>10164</v>
      </c>
      <c r="C3317" s="70" t="s">
        <v>2051</v>
      </c>
      <c r="D3317" s="70" t="s">
        <v>36</v>
      </c>
      <c r="E3317" s="70" t="s">
        <v>4351</v>
      </c>
      <c r="F3317" s="70" t="s">
        <v>371</v>
      </c>
      <c r="G3317" s="70" t="s">
        <v>455</v>
      </c>
      <c r="H3317" s="70" t="s">
        <v>2050</v>
      </c>
      <c r="I3317" s="70" t="s">
        <v>24</v>
      </c>
      <c r="J3317">
        <v>0</v>
      </c>
      <c r="K3317">
        <v>0</v>
      </c>
      <c r="L3317">
        <v>100</v>
      </c>
      <c r="M3317">
        <v>0</v>
      </c>
      <c r="N3317">
        <v>0</v>
      </c>
      <c r="O3317">
        <v>1</v>
      </c>
      <c r="P3317" s="70" t="s">
        <v>38</v>
      </c>
      <c r="Q3317">
        <v>0</v>
      </c>
      <c r="R3317">
        <v>0</v>
      </c>
    </row>
    <row r="3318" spans="1:18" x14ac:dyDescent="0.25">
      <c r="A3318">
        <v>3324</v>
      </c>
      <c r="B3318" s="31" t="s">
        <v>10165</v>
      </c>
      <c r="C3318" s="70" t="s">
        <v>5617</v>
      </c>
      <c r="D3318" s="70" t="s">
        <v>209</v>
      </c>
      <c r="E3318" s="70" t="s">
        <v>210</v>
      </c>
      <c r="F3318" s="70" t="s">
        <v>2564</v>
      </c>
      <c r="G3318" s="70" t="s">
        <v>275</v>
      </c>
      <c r="H3318" s="70" t="s">
        <v>23</v>
      </c>
      <c r="I3318" s="70" t="s">
        <v>24</v>
      </c>
      <c r="J3318">
        <v>0.2</v>
      </c>
      <c r="K3318">
        <v>0</v>
      </c>
      <c r="L3318">
        <v>1</v>
      </c>
      <c r="M3318">
        <v>0</v>
      </c>
      <c r="N3318">
        <v>0</v>
      </c>
      <c r="O3318">
        <v>1</v>
      </c>
      <c r="P3318" s="70" t="s">
        <v>38</v>
      </c>
      <c r="Q3318">
        <v>0</v>
      </c>
      <c r="R3318">
        <v>0</v>
      </c>
    </row>
    <row r="3319" spans="1:18" x14ac:dyDescent="0.25">
      <c r="A3319">
        <v>3325</v>
      </c>
      <c r="B3319" s="31" t="s">
        <v>10166</v>
      </c>
      <c r="C3319" s="70" t="s">
        <v>5618</v>
      </c>
      <c r="D3319" s="70" t="s">
        <v>166</v>
      </c>
      <c r="E3319" s="70" t="s">
        <v>2396</v>
      </c>
      <c r="F3319" s="70" t="s">
        <v>2397</v>
      </c>
      <c r="G3319" s="70" t="s">
        <v>2052</v>
      </c>
      <c r="H3319" s="70" t="s">
        <v>295</v>
      </c>
      <c r="I3319" s="70" t="s">
        <v>24</v>
      </c>
      <c r="J3319">
        <v>0.91</v>
      </c>
      <c r="K3319">
        <v>0</v>
      </c>
      <c r="L3319">
        <v>20</v>
      </c>
      <c r="M3319">
        <v>0</v>
      </c>
      <c r="N3319">
        <v>0</v>
      </c>
      <c r="O3319">
        <v>1</v>
      </c>
      <c r="P3319" s="70" t="s">
        <v>91</v>
      </c>
      <c r="Q3319">
        <v>0</v>
      </c>
      <c r="R3319">
        <v>0</v>
      </c>
    </row>
    <row r="3320" spans="1:18" x14ac:dyDescent="0.25">
      <c r="A3320">
        <v>3326</v>
      </c>
      <c r="B3320" s="31" t="s">
        <v>10167</v>
      </c>
      <c r="C3320" s="70" t="s">
        <v>2053</v>
      </c>
      <c r="D3320" s="70" t="s">
        <v>36</v>
      </c>
      <c r="E3320" s="70" t="s">
        <v>4101</v>
      </c>
      <c r="F3320" s="70" t="s">
        <v>4142</v>
      </c>
      <c r="G3320" s="70" t="s">
        <v>2054</v>
      </c>
      <c r="H3320" s="70" t="s">
        <v>90</v>
      </c>
      <c r="I3320" s="70" t="s">
        <v>24</v>
      </c>
      <c r="J3320">
        <v>0</v>
      </c>
      <c r="K3320">
        <v>0</v>
      </c>
      <c r="L3320">
        <v>24</v>
      </c>
      <c r="M3320">
        <v>0</v>
      </c>
      <c r="N3320">
        <v>0</v>
      </c>
      <c r="O3320">
        <v>0</v>
      </c>
      <c r="P3320" s="70" t="s">
        <v>38</v>
      </c>
      <c r="Q3320">
        <v>0</v>
      </c>
      <c r="R3320">
        <v>0</v>
      </c>
    </row>
    <row r="3321" spans="1:18" x14ac:dyDescent="0.25">
      <c r="A3321">
        <v>3327</v>
      </c>
      <c r="B3321" s="31" t="s">
        <v>10168</v>
      </c>
      <c r="C3321" s="70" t="s">
        <v>5619</v>
      </c>
      <c r="D3321" s="70" t="s">
        <v>53</v>
      </c>
      <c r="E3321" s="70" t="s">
        <v>4151</v>
      </c>
      <c r="F3321" s="70" t="s">
        <v>4152</v>
      </c>
      <c r="G3321" s="70" t="s">
        <v>6639</v>
      </c>
      <c r="H3321" s="70" t="s">
        <v>23</v>
      </c>
      <c r="I3321" s="70" t="s">
        <v>24</v>
      </c>
      <c r="J3321">
        <v>0</v>
      </c>
      <c r="K3321">
        <v>0</v>
      </c>
      <c r="L3321">
        <v>1</v>
      </c>
      <c r="M3321">
        <v>0</v>
      </c>
      <c r="N3321">
        <v>0</v>
      </c>
      <c r="O3321">
        <v>1</v>
      </c>
      <c r="P3321" s="70" t="s">
        <v>38</v>
      </c>
      <c r="Q3321">
        <v>0</v>
      </c>
      <c r="R3321">
        <v>0</v>
      </c>
    </row>
    <row r="3322" spans="1:18" x14ac:dyDescent="0.25">
      <c r="A3322">
        <v>3328</v>
      </c>
      <c r="B3322" s="31" t="s">
        <v>10169</v>
      </c>
      <c r="C3322" s="70" t="s">
        <v>5620</v>
      </c>
      <c r="D3322" s="70" t="s">
        <v>53</v>
      </c>
      <c r="E3322" s="70" t="s">
        <v>4151</v>
      </c>
      <c r="F3322" s="70" t="s">
        <v>4152</v>
      </c>
      <c r="G3322" s="70" t="s">
        <v>402</v>
      </c>
      <c r="H3322" s="70" t="s">
        <v>59</v>
      </c>
      <c r="I3322" s="70" t="s">
        <v>24</v>
      </c>
      <c r="J3322">
        <v>0</v>
      </c>
      <c r="K3322">
        <v>0</v>
      </c>
      <c r="L3322">
        <v>12</v>
      </c>
      <c r="M3322">
        <v>0</v>
      </c>
      <c r="N3322">
        <v>0</v>
      </c>
      <c r="O3322">
        <v>0</v>
      </c>
      <c r="P3322" s="70" t="s">
        <v>38</v>
      </c>
      <c r="Q3322">
        <v>0</v>
      </c>
      <c r="R3322">
        <v>0</v>
      </c>
    </row>
    <row r="3323" spans="1:18" x14ac:dyDescent="0.25">
      <c r="A3323">
        <v>3329</v>
      </c>
      <c r="B3323" s="31" t="s">
        <v>10170</v>
      </c>
      <c r="C3323" s="70" t="s">
        <v>2055</v>
      </c>
      <c r="D3323" s="70" t="s">
        <v>36</v>
      </c>
      <c r="E3323" s="70" t="s">
        <v>4101</v>
      </c>
      <c r="F3323" s="70" t="s">
        <v>4142</v>
      </c>
      <c r="G3323" s="70" t="s">
        <v>2054</v>
      </c>
      <c r="H3323" s="70" t="s">
        <v>90</v>
      </c>
      <c r="I3323" s="70" t="s">
        <v>24</v>
      </c>
      <c r="J3323">
        <v>0</v>
      </c>
      <c r="K3323">
        <v>0</v>
      </c>
      <c r="L3323">
        <v>24</v>
      </c>
      <c r="M3323">
        <v>0</v>
      </c>
      <c r="N3323">
        <v>0</v>
      </c>
      <c r="O3323">
        <v>1</v>
      </c>
      <c r="P3323" s="70" t="s">
        <v>38</v>
      </c>
      <c r="Q3323">
        <v>0</v>
      </c>
      <c r="R3323">
        <v>0</v>
      </c>
    </row>
    <row r="3324" spans="1:18" x14ac:dyDescent="0.25">
      <c r="A3324">
        <v>3330</v>
      </c>
      <c r="B3324" s="31" t="s">
        <v>10171</v>
      </c>
      <c r="C3324" s="70" t="s">
        <v>5621</v>
      </c>
      <c r="D3324" s="70" t="s">
        <v>57</v>
      </c>
      <c r="E3324" s="70" t="s">
        <v>2531</v>
      </c>
      <c r="F3324" s="70" t="s">
        <v>4360</v>
      </c>
      <c r="G3324" s="70" t="s">
        <v>391</v>
      </c>
      <c r="H3324" s="70" t="s">
        <v>40</v>
      </c>
      <c r="I3324" s="70" t="s">
        <v>24</v>
      </c>
      <c r="J3324">
        <v>2</v>
      </c>
      <c r="K3324">
        <v>0</v>
      </c>
      <c r="L3324">
        <v>6</v>
      </c>
      <c r="M3324">
        <v>0</v>
      </c>
      <c r="N3324">
        <v>0</v>
      </c>
      <c r="O3324">
        <v>1</v>
      </c>
      <c r="P3324" s="70" t="s">
        <v>91</v>
      </c>
      <c r="Q3324">
        <v>0</v>
      </c>
      <c r="R3324">
        <v>0</v>
      </c>
    </row>
    <row r="3325" spans="1:18" x14ac:dyDescent="0.25">
      <c r="A3325">
        <v>3331</v>
      </c>
      <c r="B3325" s="31" t="s">
        <v>10172</v>
      </c>
      <c r="C3325" s="70" t="s">
        <v>2056</v>
      </c>
      <c r="D3325" s="70" t="s">
        <v>36</v>
      </c>
      <c r="E3325" s="70" t="s">
        <v>4351</v>
      </c>
      <c r="F3325" s="70" t="s">
        <v>371</v>
      </c>
      <c r="G3325" s="70" t="s">
        <v>455</v>
      </c>
      <c r="H3325" s="70" t="s">
        <v>375</v>
      </c>
      <c r="I3325" s="70" t="s">
        <v>24</v>
      </c>
      <c r="J3325">
        <v>0</v>
      </c>
      <c r="K3325">
        <v>0</v>
      </c>
      <c r="L3325">
        <v>100</v>
      </c>
      <c r="M3325">
        <v>0</v>
      </c>
      <c r="N3325">
        <v>0</v>
      </c>
      <c r="O3325">
        <v>1</v>
      </c>
      <c r="P3325" s="70" t="s">
        <v>38</v>
      </c>
      <c r="Q3325">
        <v>0</v>
      </c>
      <c r="R3325">
        <v>0</v>
      </c>
    </row>
    <row r="3326" spans="1:18" x14ac:dyDescent="0.25">
      <c r="A3326">
        <v>3332</v>
      </c>
      <c r="B3326" s="31" t="s">
        <v>10173</v>
      </c>
      <c r="C3326" s="70" t="s">
        <v>5622</v>
      </c>
      <c r="D3326" s="70" t="s">
        <v>96</v>
      </c>
      <c r="E3326" s="70" t="s">
        <v>5623</v>
      </c>
      <c r="F3326" s="70" t="s">
        <v>5624</v>
      </c>
      <c r="G3326" s="70" t="s">
        <v>2057</v>
      </c>
      <c r="H3326" s="70" t="s">
        <v>23</v>
      </c>
      <c r="I3326" s="70" t="s">
        <v>24</v>
      </c>
      <c r="J3326">
        <v>0.1</v>
      </c>
      <c r="K3326">
        <v>0</v>
      </c>
      <c r="L3326">
        <v>1</v>
      </c>
      <c r="M3326">
        <v>0</v>
      </c>
      <c r="N3326">
        <v>0</v>
      </c>
      <c r="O3326">
        <v>1</v>
      </c>
      <c r="P3326" s="70" t="s">
        <v>25</v>
      </c>
      <c r="Q3326">
        <v>0</v>
      </c>
      <c r="R3326">
        <v>0</v>
      </c>
    </row>
    <row r="3327" spans="1:18" x14ac:dyDescent="0.25">
      <c r="A3327">
        <v>3333</v>
      </c>
      <c r="B3327" s="31" t="s">
        <v>10174</v>
      </c>
      <c r="C3327" s="70" t="s">
        <v>5625</v>
      </c>
      <c r="D3327" s="70" t="s">
        <v>881</v>
      </c>
      <c r="E3327" s="70" t="s">
        <v>2450</v>
      </c>
      <c r="F3327" s="70" t="s">
        <v>2451</v>
      </c>
      <c r="G3327" s="70" t="s">
        <v>2058</v>
      </c>
      <c r="H3327" s="70" t="s">
        <v>87</v>
      </c>
      <c r="I3327" s="70" t="s">
        <v>24</v>
      </c>
      <c r="J3327">
        <v>0.5</v>
      </c>
      <c r="K3327">
        <v>3.192E-3</v>
      </c>
      <c r="L3327">
        <v>20</v>
      </c>
      <c r="M3327">
        <v>0</v>
      </c>
      <c r="N3327">
        <v>0</v>
      </c>
      <c r="O3327">
        <v>1</v>
      </c>
      <c r="P3327" s="70" t="s">
        <v>75</v>
      </c>
      <c r="Q3327">
        <v>0</v>
      </c>
      <c r="R3327">
        <v>0</v>
      </c>
    </row>
    <row r="3328" spans="1:18" x14ac:dyDescent="0.25">
      <c r="A3328">
        <v>3334</v>
      </c>
      <c r="B3328" s="31" t="s">
        <v>10175</v>
      </c>
      <c r="C3328" s="70" t="s">
        <v>5626</v>
      </c>
      <c r="D3328" s="70" t="s">
        <v>31</v>
      </c>
      <c r="E3328" s="70" t="s">
        <v>4112</v>
      </c>
      <c r="F3328" s="70" t="s">
        <v>2378</v>
      </c>
      <c r="G3328" s="70" t="s">
        <v>4048</v>
      </c>
      <c r="H3328" s="70" t="s">
        <v>29</v>
      </c>
      <c r="I3328" s="70" t="s">
        <v>29</v>
      </c>
      <c r="J3328">
        <v>1</v>
      </c>
      <c r="K3328">
        <v>1E-3</v>
      </c>
      <c r="L3328">
        <v>1</v>
      </c>
      <c r="M3328">
        <v>0</v>
      </c>
      <c r="N3328">
        <v>0</v>
      </c>
      <c r="O3328">
        <v>0</v>
      </c>
      <c r="P3328" s="70" t="s">
        <v>32</v>
      </c>
      <c r="Q3328">
        <v>0</v>
      </c>
      <c r="R3328">
        <v>0</v>
      </c>
    </row>
    <row r="3329" spans="1:18" x14ac:dyDescent="0.25">
      <c r="A3329">
        <v>3335</v>
      </c>
      <c r="B3329" s="31" t="s">
        <v>10176</v>
      </c>
      <c r="C3329" s="70" t="s">
        <v>5627</v>
      </c>
      <c r="D3329" s="70" t="s">
        <v>166</v>
      </c>
      <c r="E3329" s="70" t="s">
        <v>4547</v>
      </c>
      <c r="F3329" s="70" t="s">
        <v>4548</v>
      </c>
      <c r="G3329" s="70" t="s">
        <v>2059</v>
      </c>
      <c r="H3329" s="70" t="s">
        <v>90</v>
      </c>
      <c r="I3329" s="70" t="s">
        <v>24</v>
      </c>
      <c r="J3329">
        <v>0.2</v>
      </c>
      <c r="K3329">
        <v>0</v>
      </c>
      <c r="L3329">
        <v>24</v>
      </c>
      <c r="M3329">
        <v>0</v>
      </c>
      <c r="N3329">
        <v>0</v>
      </c>
      <c r="O3329">
        <v>1</v>
      </c>
      <c r="P3329" s="70" t="s">
        <v>553</v>
      </c>
      <c r="Q3329">
        <v>0</v>
      </c>
      <c r="R3329">
        <v>0</v>
      </c>
    </row>
    <row r="3330" spans="1:18" x14ac:dyDescent="0.25">
      <c r="A3330">
        <v>3336</v>
      </c>
      <c r="B3330" s="31" t="s">
        <v>10177</v>
      </c>
      <c r="C3330" s="70" t="s">
        <v>5628</v>
      </c>
      <c r="D3330" s="70" t="s">
        <v>39</v>
      </c>
      <c r="E3330" s="70" t="s">
        <v>2386</v>
      </c>
      <c r="F3330" s="70" t="s">
        <v>2387</v>
      </c>
      <c r="G3330" s="70" t="s">
        <v>478</v>
      </c>
      <c r="H3330" s="70" t="s">
        <v>222</v>
      </c>
      <c r="I3330" s="70" t="s">
        <v>24</v>
      </c>
      <c r="J3330">
        <v>0.25</v>
      </c>
      <c r="K3330">
        <v>0</v>
      </c>
      <c r="L3330">
        <v>24</v>
      </c>
      <c r="M3330">
        <v>0</v>
      </c>
      <c r="N3330">
        <v>0</v>
      </c>
      <c r="O3330">
        <v>1</v>
      </c>
      <c r="P3330" s="70" t="s">
        <v>336</v>
      </c>
      <c r="Q3330">
        <v>0</v>
      </c>
      <c r="R3330">
        <v>0</v>
      </c>
    </row>
    <row r="3331" spans="1:18" x14ac:dyDescent="0.25">
      <c r="A3331">
        <v>3337</v>
      </c>
      <c r="B3331" s="31" t="s">
        <v>10178</v>
      </c>
      <c r="C3331" s="70" t="s">
        <v>2060</v>
      </c>
      <c r="D3331" s="70" t="s">
        <v>881</v>
      </c>
      <c r="E3331" s="70" t="s">
        <v>4186</v>
      </c>
      <c r="F3331" s="70" t="s">
        <v>4187</v>
      </c>
      <c r="G3331" s="70" t="s">
        <v>5629</v>
      </c>
      <c r="H3331" s="70" t="s">
        <v>23</v>
      </c>
      <c r="I3331" s="70" t="s">
        <v>24</v>
      </c>
      <c r="J3331">
        <v>0.1</v>
      </c>
      <c r="K3331">
        <v>2.42E-4</v>
      </c>
      <c r="L3331">
        <v>1</v>
      </c>
      <c r="M3331">
        <v>0</v>
      </c>
      <c r="N3331">
        <v>0</v>
      </c>
      <c r="O3331">
        <v>1</v>
      </c>
      <c r="P3331" s="70" t="s">
        <v>75</v>
      </c>
      <c r="Q3331">
        <v>0</v>
      </c>
      <c r="R3331">
        <v>0</v>
      </c>
    </row>
    <row r="3332" spans="1:18" x14ac:dyDescent="0.25">
      <c r="A3332">
        <v>3338</v>
      </c>
      <c r="B3332" s="31" t="s">
        <v>10179</v>
      </c>
      <c r="C3332" s="70" t="s">
        <v>5630</v>
      </c>
      <c r="D3332" s="70" t="s">
        <v>81</v>
      </c>
      <c r="E3332" s="70" t="s">
        <v>354</v>
      </c>
      <c r="F3332" s="70" t="s">
        <v>4105</v>
      </c>
      <c r="G3332" s="70" t="s">
        <v>492</v>
      </c>
      <c r="H3332" s="70" t="s">
        <v>87</v>
      </c>
      <c r="I3332" s="70" t="s">
        <v>24</v>
      </c>
      <c r="J3332">
        <v>0.9</v>
      </c>
      <c r="K3332">
        <v>2.2499999999999998E-3</v>
      </c>
      <c r="L3332">
        <v>20</v>
      </c>
      <c r="M3332">
        <v>0</v>
      </c>
      <c r="N3332">
        <v>0</v>
      </c>
      <c r="O3332">
        <v>1</v>
      </c>
      <c r="P3332" s="70" t="s">
        <v>38</v>
      </c>
      <c r="Q3332">
        <v>0</v>
      </c>
      <c r="R3332">
        <v>0</v>
      </c>
    </row>
    <row r="3333" spans="1:18" x14ac:dyDescent="0.25">
      <c r="A3333">
        <v>3339</v>
      </c>
      <c r="B3333" s="31" t="s">
        <v>10180</v>
      </c>
      <c r="C3333" s="70" t="s">
        <v>5631</v>
      </c>
      <c r="D3333" s="70" t="s">
        <v>53</v>
      </c>
      <c r="E3333" s="70" t="s">
        <v>4322</v>
      </c>
      <c r="F3333" s="70" t="s">
        <v>4379</v>
      </c>
      <c r="G3333" s="70" t="s">
        <v>396</v>
      </c>
      <c r="H3333" s="70" t="s">
        <v>103</v>
      </c>
      <c r="I3333" s="70" t="s">
        <v>24</v>
      </c>
      <c r="J3333">
        <v>9.1999999999999998E-2</v>
      </c>
      <c r="K3333">
        <v>1E-3</v>
      </c>
      <c r="L3333">
        <v>12</v>
      </c>
      <c r="M3333">
        <v>0</v>
      </c>
      <c r="N3333">
        <v>0</v>
      </c>
      <c r="O3333">
        <v>1</v>
      </c>
      <c r="P3333" s="70" t="s">
        <v>38</v>
      </c>
      <c r="Q3333">
        <v>0</v>
      </c>
      <c r="R3333">
        <v>0</v>
      </c>
    </row>
    <row r="3334" spans="1:18" x14ac:dyDescent="0.25">
      <c r="A3334">
        <v>3340</v>
      </c>
      <c r="B3334" s="31" t="s">
        <v>10181</v>
      </c>
      <c r="C3334" s="70" t="s">
        <v>5632</v>
      </c>
      <c r="D3334" s="70" t="s">
        <v>53</v>
      </c>
      <c r="E3334" s="70" t="s">
        <v>2434</v>
      </c>
      <c r="F3334" s="70" t="s">
        <v>2494</v>
      </c>
      <c r="G3334" s="70" t="s">
        <v>497</v>
      </c>
      <c r="H3334" s="70" t="s">
        <v>665</v>
      </c>
      <c r="I3334" s="70" t="s">
        <v>24</v>
      </c>
      <c r="J3334">
        <v>3.3000000000000002E-2</v>
      </c>
      <c r="K3334">
        <v>0</v>
      </c>
      <c r="L3334">
        <v>72</v>
      </c>
      <c r="M3334">
        <v>0</v>
      </c>
      <c r="N3334">
        <v>0</v>
      </c>
      <c r="O3334">
        <v>1</v>
      </c>
      <c r="P3334" s="70" t="s">
        <v>38</v>
      </c>
      <c r="Q3334">
        <v>0</v>
      </c>
      <c r="R3334">
        <v>0</v>
      </c>
    </row>
    <row r="3335" spans="1:18" x14ac:dyDescent="0.25">
      <c r="A3335">
        <v>3341</v>
      </c>
      <c r="B3335" s="31" t="s">
        <v>10182</v>
      </c>
      <c r="C3335" s="70" t="s">
        <v>5633</v>
      </c>
      <c r="D3335" s="70" t="s">
        <v>81</v>
      </c>
      <c r="E3335" s="70" t="s">
        <v>354</v>
      </c>
      <c r="F3335" s="70" t="s">
        <v>4105</v>
      </c>
      <c r="G3335" s="70" t="s">
        <v>492</v>
      </c>
      <c r="H3335" s="70" t="s">
        <v>5634</v>
      </c>
      <c r="I3335" s="70" t="s">
        <v>24</v>
      </c>
      <c r="J3335">
        <v>5</v>
      </c>
      <c r="K3335">
        <v>5.7240000000000002</v>
      </c>
      <c r="L3335">
        <v>3</v>
      </c>
      <c r="M3335">
        <v>0</v>
      </c>
      <c r="N3335">
        <v>0</v>
      </c>
      <c r="O3335">
        <v>1</v>
      </c>
      <c r="P3335" s="70" t="s">
        <v>38</v>
      </c>
      <c r="Q3335">
        <v>0</v>
      </c>
      <c r="R3335">
        <v>0</v>
      </c>
    </row>
    <row r="3336" spans="1:18" x14ac:dyDescent="0.25">
      <c r="A3336">
        <v>3342</v>
      </c>
      <c r="B3336" s="31" t="s">
        <v>10183</v>
      </c>
      <c r="C3336" s="70" t="s">
        <v>5635</v>
      </c>
      <c r="D3336" s="70" t="s">
        <v>53</v>
      </c>
      <c r="E3336" s="70" t="s">
        <v>4322</v>
      </c>
      <c r="F3336" s="70" t="s">
        <v>4379</v>
      </c>
      <c r="G3336" s="70" t="s">
        <v>396</v>
      </c>
      <c r="H3336" s="70" t="s">
        <v>90</v>
      </c>
      <c r="I3336" s="70" t="s">
        <v>24</v>
      </c>
      <c r="J3336">
        <v>0.111</v>
      </c>
      <c r="K3336">
        <v>0</v>
      </c>
      <c r="L3336">
        <v>24</v>
      </c>
      <c r="M3336">
        <v>0</v>
      </c>
      <c r="N3336">
        <v>0</v>
      </c>
      <c r="O3336">
        <v>1</v>
      </c>
      <c r="P3336" s="70" t="s">
        <v>38</v>
      </c>
      <c r="Q3336">
        <v>0</v>
      </c>
      <c r="R3336">
        <v>0</v>
      </c>
    </row>
    <row r="3337" spans="1:18" x14ac:dyDescent="0.25">
      <c r="A3337">
        <v>3343</v>
      </c>
      <c r="B3337" s="31" t="s">
        <v>10184</v>
      </c>
      <c r="C3337" s="70" t="s">
        <v>5636</v>
      </c>
      <c r="D3337" s="70" t="s">
        <v>53</v>
      </c>
      <c r="E3337" s="70" t="s">
        <v>2434</v>
      </c>
      <c r="F3337" s="70" t="s">
        <v>2494</v>
      </c>
      <c r="G3337" s="70" t="s">
        <v>497</v>
      </c>
      <c r="H3337" s="70" t="s">
        <v>147</v>
      </c>
      <c r="I3337" s="70" t="s">
        <v>24</v>
      </c>
      <c r="J3337">
        <v>1.7000000000000001E-2</v>
      </c>
      <c r="K3337">
        <v>0</v>
      </c>
      <c r="L3337">
        <v>420</v>
      </c>
      <c r="M3337">
        <v>0</v>
      </c>
      <c r="N3337">
        <v>0</v>
      </c>
      <c r="O3337">
        <v>1</v>
      </c>
      <c r="P3337" s="70" t="s">
        <v>38</v>
      </c>
      <c r="Q3337">
        <v>0</v>
      </c>
      <c r="R3337">
        <v>0</v>
      </c>
    </row>
    <row r="3338" spans="1:18" x14ac:dyDescent="0.25">
      <c r="A3338">
        <v>3344</v>
      </c>
      <c r="B3338" s="31" t="s">
        <v>10185</v>
      </c>
      <c r="C3338" s="70" t="s">
        <v>5637</v>
      </c>
      <c r="D3338" s="70" t="s">
        <v>53</v>
      </c>
      <c r="E3338" s="70" t="s">
        <v>2434</v>
      </c>
      <c r="F3338" s="70" t="s">
        <v>2494</v>
      </c>
      <c r="G3338" s="70" t="s">
        <v>487</v>
      </c>
      <c r="H3338" s="70" t="s">
        <v>147</v>
      </c>
      <c r="I3338" s="70" t="s">
        <v>24</v>
      </c>
      <c r="J3338">
        <v>1.9E-2</v>
      </c>
      <c r="K3338">
        <v>8.5500000000000005E-5</v>
      </c>
      <c r="L3338">
        <v>420</v>
      </c>
      <c r="M3338">
        <v>0</v>
      </c>
      <c r="N3338">
        <v>0</v>
      </c>
      <c r="O3338">
        <v>1</v>
      </c>
      <c r="P3338" s="70" t="s">
        <v>38</v>
      </c>
      <c r="Q3338">
        <v>0</v>
      </c>
      <c r="R3338">
        <v>0</v>
      </c>
    </row>
    <row r="3339" spans="1:18" x14ac:dyDescent="0.25">
      <c r="A3339">
        <v>3345</v>
      </c>
      <c r="B3339" s="31" t="s">
        <v>10186</v>
      </c>
      <c r="C3339" s="70" t="s">
        <v>2061</v>
      </c>
      <c r="D3339" s="70" t="s">
        <v>53</v>
      </c>
      <c r="E3339" s="70" t="s">
        <v>2468</v>
      </c>
      <c r="F3339" s="70" t="s">
        <v>4082</v>
      </c>
      <c r="G3339" s="70" t="s">
        <v>4449</v>
      </c>
      <c r="H3339" s="70" t="s">
        <v>2062</v>
      </c>
      <c r="I3339" s="70" t="s">
        <v>24</v>
      </c>
      <c r="J3339">
        <v>8.9999999999999993E-3</v>
      </c>
      <c r="K3339">
        <v>0</v>
      </c>
      <c r="L3339">
        <v>480</v>
      </c>
      <c r="M3339">
        <v>0</v>
      </c>
      <c r="N3339">
        <v>0</v>
      </c>
      <c r="O3339">
        <v>1</v>
      </c>
      <c r="P3339" s="70" t="s">
        <v>38</v>
      </c>
      <c r="Q3339">
        <v>0</v>
      </c>
      <c r="R3339">
        <v>0</v>
      </c>
    </row>
    <row r="3340" spans="1:18" x14ac:dyDescent="0.25">
      <c r="A3340">
        <v>3346</v>
      </c>
      <c r="B3340" s="31" t="s">
        <v>10187</v>
      </c>
      <c r="C3340" s="70" t="s">
        <v>5638</v>
      </c>
      <c r="D3340" s="70" t="s">
        <v>209</v>
      </c>
      <c r="E3340" s="70" t="s">
        <v>210</v>
      </c>
      <c r="F3340" s="70" t="s">
        <v>4215</v>
      </c>
      <c r="G3340" s="70" t="s">
        <v>509</v>
      </c>
      <c r="H3340" s="70" t="s">
        <v>90</v>
      </c>
      <c r="I3340" s="70" t="s">
        <v>24</v>
      </c>
      <c r="J3340">
        <v>0.2</v>
      </c>
      <c r="K3340">
        <v>0</v>
      </c>
      <c r="L3340">
        <v>24</v>
      </c>
      <c r="M3340">
        <v>0</v>
      </c>
      <c r="N3340">
        <v>0</v>
      </c>
      <c r="O3340">
        <v>1</v>
      </c>
      <c r="P3340" s="70" t="s">
        <v>38</v>
      </c>
      <c r="Q3340">
        <v>0</v>
      </c>
      <c r="R3340">
        <v>0</v>
      </c>
    </row>
    <row r="3341" spans="1:18" x14ac:dyDescent="0.25">
      <c r="A3341">
        <v>3347</v>
      </c>
      <c r="B3341" s="31" t="s">
        <v>10188</v>
      </c>
      <c r="C3341" s="70" t="s">
        <v>5639</v>
      </c>
      <c r="D3341" s="70" t="s">
        <v>209</v>
      </c>
      <c r="E3341" s="70" t="s">
        <v>210</v>
      </c>
      <c r="F3341" s="70" t="s">
        <v>2648</v>
      </c>
      <c r="G3341" s="70" t="s">
        <v>509</v>
      </c>
      <c r="H3341" s="70"/>
      <c r="I3341" s="70" t="s">
        <v>24</v>
      </c>
      <c r="J3341">
        <v>0.17499999999999999</v>
      </c>
      <c r="K3341">
        <v>0</v>
      </c>
      <c r="L3341">
        <v>1</v>
      </c>
      <c r="M3341">
        <v>0</v>
      </c>
      <c r="N3341">
        <v>0</v>
      </c>
      <c r="O3341">
        <v>1</v>
      </c>
      <c r="P3341" s="70" t="s">
        <v>38</v>
      </c>
      <c r="Q3341">
        <v>0</v>
      </c>
      <c r="R3341">
        <v>0</v>
      </c>
    </row>
    <row r="3342" spans="1:18" x14ac:dyDescent="0.25">
      <c r="A3342">
        <v>3348</v>
      </c>
      <c r="B3342" s="31" t="s">
        <v>10189</v>
      </c>
      <c r="C3342" s="70" t="s">
        <v>5640</v>
      </c>
      <c r="D3342" s="70" t="s">
        <v>214</v>
      </c>
      <c r="E3342" s="70" t="s">
        <v>4196</v>
      </c>
      <c r="F3342" s="70" t="s">
        <v>4197</v>
      </c>
      <c r="G3342" s="70" t="s">
        <v>2063</v>
      </c>
      <c r="H3342" s="70" t="s">
        <v>23</v>
      </c>
      <c r="I3342" s="70" t="s">
        <v>24</v>
      </c>
      <c r="J3342">
        <v>0.03</v>
      </c>
      <c r="K3342">
        <v>0</v>
      </c>
      <c r="L3342">
        <v>1</v>
      </c>
      <c r="M3342">
        <v>0</v>
      </c>
      <c r="N3342">
        <v>0</v>
      </c>
      <c r="O3342">
        <v>1</v>
      </c>
      <c r="P3342" s="70" t="s">
        <v>336</v>
      </c>
      <c r="Q3342">
        <v>0</v>
      </c>
      <c r="R3342">
        <v>0</v>
      </c>
    </row>
    <row r="3343" spans="1:18" x14ac:dyDescent="0.25">
      <c r="A3343">
        <v>3349</v>
      </c>
      <c r="B3343" s="31" t="s">
        <v>10190</v>
      </c>
      <c r="C3343" s="70" t="s">
        <v>5641</v>
      </c>
      <c r="D3343" s="70" t="s">
        <v>53</v>
      </c>
      <c r="E3343" s="70" t="s">
        <v>4151</v>
      </c>
      <c r="F3343" s="70" t="s">
        <v>4164</v>
      </c>
      <c r="G3343" s="70" t="s">
        <v>206</v>
      </c>
      <c r="H3343" s="70" t="s">
        <v>59</v>
      </c>
      <c r="I3343" s="70" t="s">
        <v>24</v>
      </c>
      <c r="J3343">
        <v>7.6999999999999999E-2</v>
      </c>
      <c r="K3343">
        <v>2.1599999999999999E-4</v>
      </c>
      <c r="L3343">
        <v>12</v>
      </c>
      <c r="M3343">
        <v>0</v>
      </c>
      <c r="N3343">
        <v>0</v>
      </c>
      <c r="O3343">
        <v>1</v>
      </c>
      <c r="P3343" s="70" t="s">
        <v>38</v>
      </c>
      <c r="Q3343">
        <v>0</v>
      </c>
      <c r="R3343">
        <v>0</v>
      </c>
    </row>
    <row r="3344" spans="1:18" x14ac:dyDescent="0.25">
      <c r="A3344">
        <v>3350</v>
      </c>
      <c r="B3344" s="31" t="s">
        <v>10191</v>
      </c>
      <c r="C3344" s="70" t="s">
        <v>5642</v>
      </c>
      <c r="D3344" s="70" t="s">
        <v>53</v>
      </c>
      <c r="E3344" s="70" t="s">
        <v>2468</v>
      </c>
      <c r="F3344" s="70" t="s">
        <v>2562</v>
      </c>
      <c r="G3344" s="70" t="s">
        <v>522</v>
      </c>
      <c r="H3344" s="70" t="s">
        <v>207</v>
      </c>
      <c r="I3344" s="70" t="s">
        <v>24</v>
      </c>
      <c r="J3344">
        <v>0.12</v>
      </c>
      <c r="K3344">
        <v>1.35E-4</v>
      </c>
      <c r="L3344">
        <v>96</v>
      </c>
      <c r="M3344">
        <v>0</v>
      </c>
      <c r="N3344">
        <v>0</v>
      </c>
      <c r="O3344">
        <v>1</v>
      </c>
      <c r="P3344" s="70" t="s">
        <v>38</v>
      </c>
      <c r="Q3344">
        <v>0</v>
      </c>
      <c r="R3344">
        <v>0</v>
      </c>
    </row>
    <row r="3345" spans="1:18" x14ac:dyDescent="0.25">
      <c r="A3345">
        <v>3351</v>
      </c>
      <c r="B3345" s="31" t="s">
        <v>10192</v>
      </c>
      <c r="C3345" s="70" t="s">
        <v>3679</v>
      </c>
      <c r="D3345" s="70" t="s">
        <v>53</v>
      </c>
      <c r="E3345" s="70" t="s">
        <v>4151</v>
      </c>
      <c r="F3345" s="70" t="s">
        <v>4164</v>
      </c>
      <c r="G3345" s="70" t="s">
        <v>206</v>
      </c>
      <c r="H3345" s="70" t="s">
        <v>228</v>
      </c>
      <c r="I3345" s="70" t="s">
        <v>24</v>
      </c>
      <c r="J3345">
        <v>7.6999999999999999E-2</v>
      </c>
      <c r="K3345">
        <v>0</v>
      </c>
      <c r="L3345">
        <v>48</v>
      </c>
      <c r="M3345">
        <v>0</v>
      </c>
      <c r="N3345">
        <v>0</v>
      </c>
      <c r="O3345">
        <v>1</v>
      </c>
      <c r="P3345" s="70" t="s">
        <v>38</v>
      </c>
      <c r="Q3345">
        <v>0</v>
      </c>
      <c r="R3345">
        <v>0</v>
      </c>
    </row>
    <row r="3346" spans="1:18" x14ac:dyDescent="0.25">
      <c r="A3346">
        <v>3352</v>
      </c>
      <c r="B3346" s="31" t="s">
        <v>10193</v>
      </c>
      <c r="C3346" s="70" t="s">
        <v>3968</v>
      </c>
      <c r="D3346" s="70" t="s">
        <v>53</v>
      </c>
      <c r="E3346" s="70" t="s">
        <v>2468</v>
      </c>
      <c r="F3346" s="70" t="s">
        <v>4082</v>
      </c>
      <c r="G3346" s="70" t="s">
        <v>4449</v>
      </c>
      <c r="H3346" s="70" t="s">
        <v>2062</v>
      </c>
      <c r="I3346" s="70" t="s">
        <v>24</v>
      </c>
      <c r="J3346">
        <v>8.9999999999999993E-3</v>
      </c>
      <c r="K3346">
        <v>0</v>
      </c>
      <c r="L3346">
        <v>480</v>
      </c>
      <c r="M3346">
        <v>0</v>
      </c>
      <c r="N3346">
        <v>0</v>
      </c>
      <c r="O3346">
        <v>1</v>
      </c>
      <c r="P3346" s="70" t="s">
        <v>38</v>
      </c>
      <c r="Q3346">
        <v>0</v>
      </c>
      <c r="R3346">
        <v>0</v>
      </c>
    </row>
    <row r="3347" spans="1:18" x14ac:dyDescent="0.25">
      <c r="A3347">
        <v>3353</v>
      </c>
      <c r="B3347" s="31" t="s">
        <v>10194</v>
      </c>
      <c r="C3347" s="70" t="s">
        <v>5643</v>
      </c>
      <c r="D3347" s="70" t="s">
        <v>53</v>
      </c>
      <c r="E3347" s="70" t="s">
        <v>2468</v>
      </c>
      <c r="F3347" s="70" t="s">
        <v>2562</v>
      </c>
      <c r="G3347" s="70" t="s">
        <v>522</v>
      </c>
      <c r="H3347" s="70" t="s">
        <v>282</v>
      </c>
      <c r="I3347" s="70" t="s">
        <v>24</v>
      </c>
      <c r="J3347">
        <v>0.12</v>
      </c>
      <c r="K3347">
        <v>1.35E-4</v>
      </c>
      <c r="L3347">
        <v>72</v>
      </c>
      <c r="M3347">
        <v>0</v>
      </c>
      <c r="N3347">
        <v>0</v>
      </c>
      <c r="O3347">
        <v>1</v>
      </c>
      <c r="P3347" s="70" t="s">
        <v>38</v>
      </c>
      <c r="Q3347">
        <v>0</v>
      </c>
      <c r="R3347">
        <v>0</v>
      </c>
    </row>
    <row r="3348" spans="1:18" x14ac:dyDescent="0.25">
      <c r="A3348">
        <v>3354</v>
      </c>
      <c r="B3348" s="31" t="s">
        <v>10195</v>
      </c>
      <c r="C3348" s="70" t="s">
        <v>5644</v>
      </c>
      <c r="D3348" s="70" t="s">
        <v>53</v>
      </c>
      <c r="E3348" s="70" t="s">
        <v>2468</v>
      </c>
      <c r="F3348" s="70" t="s">
        <v>2562</v>
      </c>
      <c r="G3348" s="70" t="s">
        <v>522</v>
      </c>
      <c r="H3348" s="70" t="s">
        <v>282</v>
      </c>
      <c r="I3348" s="70" t="s">
        <v>24</v>
      </c>
      <c r="J3348">
        <v>0.11700000000000001</v>
      </c>
      <c r="K3348">
        <v>0.16400000000000001</v>
      </c>
      <c r="L3348">
        <v>72</v>
      </c>
      <c r="M3348">
        <v>0</v>
      </c>
      <c r="N3348">
        <v>0</v>
      </c>
      <c r="O3348">
        <v>1</v>
      </c>
      <c r="P3348" s="70" t="s">
        <v>38</v>
      </c>
      <c r="Q3348">
        <v>0</v>
      </c>
      <c r="R3348">
        <v>0</v>
      </c>
    </row>
    <row r="3349" spans="1:18" x14ac:dyDescent="0.25">
      <c r="A3349">
        <v>3355</v>
      </c>
      <c r="B3349" s="31" t="s">
        <v>10196</v>
      </c>
      <c r="C3349" s="70" t="s">
        <v>5620</v>
      </c>
      <c r="D3349" s="70" t="s">
        <v>53</v>
      </c>
      <c r="E3349" s="70" t="s">
        <v>4151</v>
      </c>
      <c r="F3349" s="70" t="s">
        <v>4152</v>
      </c>
      <c r="G3349" s="70" t="s">
        <v>402</v>
      </c>
      <c r="H3349" s="70" t="s">
        <v>59</v>
      </c>
      <c r="I3349" s="70" t="s">
        <v>24</v>
      </c>
      <c r="J3349">
        <v>0</v>
      </c>
      <c r="K3349">
        <v>0</v>
      </c>
      <c r="L3349">
        <v>12</v>
      </c>
      <c r="M3349">
        <v>0</v>
      </c>
      <c r="N3349">
        <v>0</v>
      </c>
      <c r="O3349">
        <v>1</v>
      </c>
      <c r="P3349" s="70" t="s">
        <v>38</v>
      </c>
      <c r="Q3349">
        <v>0</v>
      </c>
      <c r="R3349">
        <v>0</v>
      </c>
    </row>
    <row r="3350" spans="1:18" x14ac:dyDescent="0.25">
      <c r="A3350">
        <v>3356</v>
      </c>
      <c r="B3350" s="31" t="s">
        <v>10197</v>
      </c>
      <c r="C3350" s="70" t="s">
        <v>5645</v>
      </c>
      <c r="D3350" s="70" t="s">
        <v>166</v>
      </c>
      <c r="E3350" s="70" t="s">
        <v>4390</v>
      </c>
      <c r="F3350" s="70" t="s">
        <v>4391</v>
      </c>
      <c r="G3350" s="70" t="s">
        <v>439</v>
      </c>
      <c r="H3350" s="70" t="s">
        <v>23</v>
      </c>
      <c r="I3350" s="70" t="s">
        <v>24</v>
      </c>
      <c r="J3350">
        <v>3.8</v>
      </c>
      <c r="K3350">
        <v>0</v>
      </c>
      <c r="L3350">
        <v>1</v>
      </c>
      <c r="M3350">
        <v>0</v>
      </c>
      <c r="N3350">
        <v>0</v>
      </c>
      <c r="O3350">
        <v>1</v>
      </c>
      <c r="P3350" s="70" t="s">
        <v>91</v>
      </c>
      <c r="Q3350">
        <v>0</v>
      </c>
      <c r="R3350">
        <v>0</v>
      </c>
    </row>
    <row r="3351" spans="1:18" x14ac:dyDescent="0.25">
      <c r="A3351">
        <v>3357</v>
      </c>
      <c r="B3351" s="31" t="s">
        <v>10198</v>
      </c>
      <c r="C3351" s="70" t="s">
        <v>2064</v>
      </c>
      <c r="D3351" s="70" t="s">
        <v>36</v>
      </c>
      <c r="E3351" s="70" t="s">
        <v>2511</v>
      </c>
      <c r="F3351" s="70"/>
      <c r="G3351" s="70" t="s">
        <v>4486</v>
      </c>
      <c r="H3351" s="70" t="s">
        <v>90</v>
      </c>
      <c r="I3351" s="70" t="s">
        <v>24</v>
      </c>
      <c r="J3351">
        <v>0.52</v>
      </c>
      <c r="K3351">
        <v>1E-3</v>
      </c>
      <c r="L3351">
        <v>24</v>
      </c>
      <c r="M3351">
        <v>0</v>
      </c>
      <c r="N3351">
        <v>0</v>
      </c>
      <c r="O3351">
        <v>1</v>
      </c>
      <c r="P3351" s="70" t="s">
        <v>38</v>
      </c>
      <c r="Q3351">
        <v>0</v>
      </c>
      <c r="R3351">
        <v>0</v>
      </c>
    </row>
    <row r="3352" spans="1:18" x14ac:dyDescent="0.25">
      <c r="A3352">
        <v>3358</v>
      </c>
      <c r="B3352" s="31" t="s">
        <v>10199</v>
      </c>
      <c r="C3352" s="70" t="s">
        <v>5646</v>
      </c>
      <c r="D3352" s="70" t="s">
        <v>34</v>
      </c>
      <c r="E3352" s="70" t="s">
        <v>2485</v>
      </c>
      <c r="F3352" s="70" t="s">
        <v>2415</v>
      </c>
      <c r="G3352" s="70" t="s">
        <v>582</v>
      </c>
      <c r="H3352" s="70" t="s">
        <v>222</v>
      </c>
      <c r="I3352" s="70" t="s">
        <v>24</v>
      </c>
      <c r="J3352">
        <v>0.218</v>
      </c>
      <c r="K3352">
        <v>2E-3</v>
      </c>
      <c r="L3352">
        <v>24</v>
      </c>
      <c r="M3352">
        <v>0</v>
      </c>
      <c r="N3352">
        <v>0</v>
      </c>
      <c r="O3352">
        <v>1</v>
      </c>
      <c r="P3352" s="70" t="s">
        <v>553</v>
      </c>
      <c r="Q3352">
        <v>0</v>
      </c>
      <c r="R3352">
        <v>0</v>
      </c>
    </row>
    <row r="3353" spans="1:18" x14ac:dyDescent="0.25">
      <c r="A3353">
        <v>3359</v>
      </c>
      <c r="B3353" s="31" t="s">
        <v>10200</v>
      </c>
      <c r="C3353" s="70" t="s">
        <v>5647</v>
      </c>
      <c r="D3353" s="70" t="s">
        <v>34</v>
      </c>
      <c r="E3353" s="70" t="s">
        <v>2485</v>
      </c>
      <c r="F3353" s="70" t="s">
        <v>2415</v>
      </c>
      <c r="G3353" s="70" t="s">
        <v>582</v>
      </c>
      <c r="H3353" s="70" t="s">
        <v>228</v>
      </c>
      <c r="I3353" s="70" t="s">
        <v>24</v>
      </c>
      <c r="J3353">
        <v>0.108</v>
      </c>
      <c r="K3353">
        <v>0</v>
      </c>
      <c r="L3353">
        <v>48</v>
      </c>
      <c r="M3353">
        <v>0</v>
      </c>
      <c r="N3353">
        <v>0</v>
      </c>
      <c r="O3353">
        <v>1</v>
      </c>
      <c r="P3353" s="70" t="s">
        <v>553</v>
      </c>
      <c r="Q3353">
        <v>0</v>
      </c>
      <c r="R3353">
        <v>0</v>
      </c>
    </row>
    <row r="3354" spans="1:18" x14ac:dyDescent="0.25">
      <c r="A3354">
        <v>3360</v>
      </c>
      <c r="B3354" s="31" t="s">
        <v>10201</v>
      </c>
      <c r="C3354" s="70" t="s">
        <v>5648</v>
      </c>
      <c r="D3354" s="70" t="s">
        <v>57</v>
      </c>
      <c r="E3354" s="70" t="s">
        <v>2418</v>
      </c>
      <c r="F3354" s="70" t="s">
        <v>2419</v>
      </c>
      <c r="G3354" s="70" t="s">
        <v>645</v>
      </c>
      <c r="H3354" s="70" t="s">
        <v>90</v>
      </c>
      <c r="I3354" s="70" t="s">
        <v>24</v>
      </c>
      <c r="J3354">
        <v>0.25</v>
      </c>
      <c r="K3354">
        <v>0</v>
      </c>
      <c r="L3354">
        <v>24</v>
      </c>
      <c r="M3354">
        <v>0</v>
      </c>
      <c r="N3354">
        <v>0</v>
      </c>
      <c r="O3354">
        <v>1</v>
      </c>
      <c r="P3354" s="70" t="s">
        <v>91</v>
      </c>
      <c r="Q3354">
        <v>0</v>
      </c>
      <c r="R3354">
        <v>0</v>
      </c>
    </row>
    <row r="3355" spans="1:18" x14ac:dyDescent="0.25">
      <c r="A3355">
        <v>3361</v>
      </c>
      <c r="B3355" s="31" t="s">
        <v>10202</v>
      </c>
      <c r="C3355" s="70" t="s">
        <v>5649</v>
      </c>
      <c r="D3355" s="70" t="s">
        <v>166</v>
      </c>
      <c r="E3355" s="70" t="s">
        <v>2396</v>
      </c>
      <c r="F3355" s="70" t="s">
        <v>2397</v>
      </c>
      <c r="G3355" s="70" t="s">
        <v>664</v>
      </c>
      <c r="H3355" s="70" t="s">
        <v>90</v>
      </c>
      <c r="I3355" s="70" t="s">
        <v>24</v>
      </c>
      <c r="J3355">
        <v>0.38</v>
      </c>
      <c r="K3355">
        <v>1E-3</v>
      </c>
      <c r="L3355">
        <v>24</v>
      </c>
      <c r="M3355">
        <v>0</v>
      </c>
      <c r="N3355">
        <v>0</v>
      </c>
      <c r="O3355">
        <v>1</v>
      </c>
      <c r="P3355" s="70" t="s">
        <v>91</v>
      </c>
      <c r="Q3355">
        <v>0</v>
      </c>
      <c r="R3355">
        <v>0</v>
      </c>
    </row>
    <row r="3356" spans="1:18" x14ac:dyDescent="0.25">
      <c r="A3356">
        <v>3362</v>
      </c>
      <c r="B3356" s="31" t="s">
        <v>10203</v>
      </c>
      <c r="C3356" s="70" t="s">
        <v>2065</v>
      </c>
      <c r="D3356" s="70" t="s">
        <v>209</v>
      </c>
      <c r="E3356" s="70" t="s">
        <v>4279</v>
      </c>
      <c r="F3356" s="70" t="s">
        <v>4280</v>
      </c>
      <c r="G3356" s="70" t="s">
        <v>232</v>
      </c>
      <c r="H3356" s="70" t="s">
        <v>90</v>
      </c>
      <c r="I3356" s="70" t="s">
        <v>24</v>
      </c>
      <c r="J3356">
        <v>0.22500000000000001</v>
      </c>
      <c r="K3356">
        <v>1.176E-3</v>
      </c>
      <c r="L3356">
        <v>24</v>
      </c>
      <c r="M3356">
        <v>0</v>
      </c>
      <c r="N3356">
        <v>0</v>
      </c>
      <c r="O3356">
        <v>1</v>
      </c>
      <c r="P3356" s="70" t="s">
        <v>553</v>
      </c>
      <c r="Q3356">
        <v>0</v>
      </c>
      <c r="R3356">
        <v>0</v>
      </c>
    </row>
    <row r="3357" spans="1:18" x14ac:dyDescent="0.25">
      <c r="A3357">
        <v>3363</v>
      </c>
      <c r="B3357" s="31" t="s">
        <v>10204</v>
      </c>
      <c r="C3357" s="70" t="s">
        <v>5650</v>
      </c>
      <c r="D3357" s="70" t="s">
        <v>214</v>
      </c>
      <c r="E3357" s="70" t="s">
        <v>2491</v>
      </c>
      <c r="F3357" s="70" t="s">
        <v>4203</v>
      </c>
      <c r="G3357" s="70" t="s">
        <v>232</v>
      </c>
      <c r="H3357" s="70" t="s">
        <v>2066</v>
      </c>
      <c r="I3357" s="70" t="s">
        <v>24</v>
      </c>
      <c r="J3357">
        <v>2.8000000000000001E-2</v>
      </c>
      <c r="K3357">
        <v>1E-3</v>
      </c>
      <c r="L3357">
        <v>256</v>
      </c>
      <c r="M3357">
        <v>0</v>
      </c>
      <c r="N3357">
        <v>0</v>
      </c>
      <c r="O3357">
        <v>1</v>
      </c>
      <c r="P3357" s="70" t="s">
        <v>553</v>
      </c>
      <c r="Q3357">
        <v>0</v>
      </c>
      <c r="R3357">
        <v>0</v>
      </c>
    </row>
    <row r="3358" spans="1:18" x14ac:dyDescent="0.25">
      <c r="A3358">
        <v>3364</v>
      </c>
      <c r="B3358" s="31" t="s">
        <v>10205</v>
      </c>
      <c r="C3358" s="70" t="s">
        <v>5651</v>
      </c>
      <c r="D3358" s="70" t="s">
        <v>166</v>
      </c>
      <c r="E3358" s="70" t="s">
        <v>4522</v>
      </c>
      <c r="F3358" s="70" t="s">
        <v>4643</v>
      </c>
      <c r="G3358" s="70" t="s">
        <v>4126</v>
      </c>
      <c r="H3358" s="70" t="s">
        <v>103</v>
      </c>
      <c r="I3358" s="70" t="s">
        <v>24</v>
      </c>
      <c r="J3358">
        <v>0.495</v>
      </c>
      <c r="K3358">
        <v>0</v>
      </c>
      <c r="L3358">
        <v>12</v>
      </c>
      <c r="M3358">
        <v>0</v>
      </c>
      <c r="N3358">
        <v>0</v>
      </c>
      <c r="O3358">
        <v>1</v>
      </c>
      <c r="P3358" s="70" t="s">
        <v>91</v>
      </c>
      <c r="Q3358">
        <v>0</v>
      </c>
      <c r="R3358">
        <v>0</v>
      </c>
    </row>
    <row r="3359" spans="1:18" x14ac:dyDescent="0.25">
      <c r="A3359">
        <v>3365</v>
      </c>
      <c r="B3359" s="31" t="s">
        <v>10206</v>
      </c>
      <c r="C3359" s="70" t="s">
        <v>5652</v>
      </c>
      <c r="D3359" s="70" t="s">
        <v>166</v>
      </c>
      <c r="E3359" s="70" t="s">
        <v>4522</v>
      </c>
      <c r="F3359" s="70" t="s">
        <v>4643</v>
      </c>
      <c r="G3359" s="70" t="s">
        <v>4126</v>
      </c>
      <c r="H3359" s="70" t="s">
        <v>103</v>
      </c>
      <c r="I3359" s="70" t="s">
        <v>24</v>
      </c>
      <c r="J3359">
        <v>0.495</v>
      </c>
      <c r="K3359">
        <v>0</v>
      </c>
      <c r="L3359">
        <v>12</v>
      </c>
      <c r="M3359">
        <v>0</v>
      </c>
      <c r="N3359">
        <v>0</v>
      </c>
      <c r="O3359">
        <v>1</v>
      </c>
      <c r="P3359" s="70" t="s">
        <v>91</v>
      </c>
      <c r="Q3359">
        <v>0</v>
      </c>
      <c r="R3359">
        <v>0</v>
      </c>
    </row>
    <row r="3360" spans="1:18" x14ac:dyDescent="0.25">
      <c r="A3360">
        <v>3366</v>
      </c>
      <c r="B3360" s="31" t="s">
        <v>10207</v>
      </c>
      <c r="C3360" s="70" t="s">
        <v>5653</v>
      </c>
      <c r="D3360" s="70" t="s">
        <v>57</v>
      </c>
      <c r="E3360" s="70" t="s">
        <v>2418</v>
      </c>
      <c r="F3360" s="70" t="s">
        <v>2419</v>
      </c>
      <c r="G3360" s="70" t="s">
        <v>4126</v>
      </c>
      <c r="H3360" s="70" t="s">
        <v>706</v>
      </c>
      <c r="I3360" s="70" t="s">
        <v>24</v>
      </c>
      <c r="J3360">
        <v>0.2</v>
      </c>
      <c r="K3360">
        <v>2E-3</v>
      </c>
      <c r="L3360">
        <v>27</v>
      </c>
      <c r="M3360">
        <v>0</v>
      </c>
      <c r="N3360">
        <v>0</v>
      </c>
      <c r="O3360">
        <v>1</v>
      </c>
      <c r="P3360" s="70" t="s">
        <v>91</v>
      </c>
      <c r="Q3360">
        <v>0</v>
      </c>
      <c r="R3360">
        <v>0</v>
      </c>
    </row>
    <row r="3361" spans="1:18" x14ac:dyDescent="0.25">
      <c r="A3361">
        <v>3367</v>
      </c>
      <c r="B3361" s="31" t="s">
        <v>10208</v>
      </c>
      <c r="C3361" s="70" t="s">
        <v>3871</v>
      </c>
      <c r="D3361" s="70" t="s">
        <v>166</v>
      </c>
      <c r="E3361" s="70" t="s">
        <v>4125</v>
      </c>
      <c r="F3361" s="70" t="s">
        <v>2529</v>
      </c>
      <c r="G3361" s="70" t="s">
        <v>4126</v>
      </c>
      <c r="H3361" s="70" t="s">
        <v>59</v>
      </c>
      <c r="I3361" s="70" t="s">
        <v>24</v>
      </c>
      <c r="J3361">
        <v>0.22500000000000001</v>
      </c>
      <c r="K3361">
        <v>0</v>
      </c>
      <c r="L3361">
        <v>12</v>
      </c>
      <c r="M3361">
        <v>0</v>
      </c>
      <c r="N3361">
        <v>0</v>
      </c>
      <c r="O3361">
        <v>1</v>
      </c>
      <c r="P3361" s="70" t="s">
        <v>91</v>
      </c>
      <c r="Q3361">
        <v>0</v>
      </c>
      <c r="R3361">
        <v>0</v>
      </c>
    </row>
    <row r="3362" spans="1:18" x14ac:dyDescent="0.25">
      <c r="A3362">
        <v>3368</v>
      </c>
      <c r="B3362" s="31" t="s">
        <v>10209</v>
      </c>
      <c r="C3362" s="70" t="s">
        <v>5654</v>
      </c>
      <c r="D3362" s="70" t="s">
        <v>166</v>
      </c>
      <c r="E3362" s="70" t="s">
        <v>2396</v>
      </c>
      <c r="F3362" s="70" t="s">
        <v>2397</v>
      </c>
      <c r="G3362" s="70" t="s">
        <v>4126</v>
      </c>
      <c r="H3362" s="70" t="s">
        <v>103</v>
      </c>
      <c r="I3362" s="70" t="s">
        <v>24</v>
      </c>
      <c r="J3362">
        <v>0.495</v>
      </c>
      <c r="K3362">
        <v>0</v>
      </c>
      <c r="L3362">
        <v>12</v>
      </c>
      <c r="M3362">
        <v>0</v>
      </c>
      <c r="N3362">
        <v>0</v>
      </c>
      <c r="O3362">
        <v>1</v>
      </c>
      <c r="P3362" s="70" t="s">
        <v>91</v>
      </c>
      <c r="Q3362">
        <v>0</v>
      </c>
      <c r="R3362">
        <v>0</v>
      </c>
    </row>
    <row r="3363" spans="1:18" x14ac:dyDescent="0.25">
      <c r="A3363">
        <v>3369</v>
      </c>
      <c r="B3363" s="31" t="s">
        <v>10210</v>
      </c>
      <c r="C3363" s="70" t="s">
        <v>5655</v>
      </c>
      <c r="D3363" s="70" t="s">
        <v>57</v>
      </c>
      <c r="E3363" s="70" t="s">
        <v>2418</v>
      </c>
      <c r="F3363" s="70" t="s">
        <v>2419</v>
      </c>
      <c r="G3363" s="70" t="s">
        <v>715</v>
      </c>
      <c r="H3363" s="70" t="s">
        <v>40</v>
      </c>
      <c r="I3363" s="70" t="s">
        <v>24</v>
      </c>
      <c r="J3363">
        <v>1.5</v>
      </c>
      <c r="K3363">
        <v>2E-3</v>
      </c>
      <c r="L3363">
        <v>6</v>
      </c>
      <c r="M3363">
        <v>0</v>
      </c>
      <c r="N3363">
        <v>0</v>
      </c>
      <c r="O3363">
        <v>1</v>
      </c>
      <c r="P3363" s="70" t="s">
        <v>91</v>
      </c>
      <c r="Q3363">
        <v>0</v>
      </c>
      <c r="R3363">
        <v>0</v>
      </c>
    </row>
    <row r="3364" spans="1:18" x14ac:dyDescent="0.25">
      <c r="A3364">
        <v>3370</v>
      </c>
      <c r="B3364" s="31" t="s">
        <v>10211</v>
      </c>
      <c r="C3364" s="70" t="s">
        <v>2067</v>
      </c>
      <c r="D3364" s="70" t="s">
        <v>166</v>
      </c>
      <c r="E3364" s="70" t="s">
        <v>4255</v>
      </c>
      <c r="F3364" s="70" t="s">
        <v>250</v>
      </c>
      <c r="G3364" s="70" t="s">
        <v>733</v>
      </c>
      <c r="H3364" s="70" t="s">
        <v>59</v>
      </c>
      <c r="I3364" s="70" t="s">
        <v>24</v>
      </c>
      <c r="J3364">
        <v>0.245</v>
      </c>
      <c r="K3364">
        <v>2.7000000000000001E-3</v>
      </c>
      <c r="L3364">
        <v>12</v>
      </c>
      <c r="M3364">
        <v>0</v>
      </c>
      <c r="N3364">
        <v>0</v>
      </c>
      <c r="O3364">
        <v>1</v>
      </c>
      <c r="P3364" s="70" t="s">
        <v>553</v>
      </c>
      <c r="Q3364">
        <v>0</v>
      </c>
      <c r="R3364">
        <v>0</v>
      </c>
    </row>
    <row r="3365" spans="1:18" x14ac:dyDescent="0.25">
      <c r="A3365">
        <v>3371</v>
      </c>
      <c r="B3365" s="31" t="s">
        <v>10212</v>
      </c>
      <c r="C3365" s="70" t="s">
        <v>5656</v>
      </c>
      <c r="D3365" s="70" t="s">
        <v>166</v>
      </c>
      <c r="E3365" s="70" t="s">
        <v>572</v>
      </c>
      <c r="F3365" s="70" t="s">
        <v>573</v>
      </c>
      <c r="G3365" s="70" t="s">
        <v>4625</v>
      </c>
      <c r="H3365" s="70" t="s">
        <v>23</v>
      </c>
      <c r="I3365" s="70" t="s">
        <v>24</v>
      </c>
      <c r="J3365">
        <v>0.3</v>
      </c>
      <c r="K3365">
        <v>1E-3</v>
      </c>
      <c r="L3365">
        <v>1</v>
      </c>
      <c r="M3365">
        <v>0</v>
      </c>
      <c r="N3365">
        <v>0</v>
      </c>
      <c r="O3365">
        <v>1</v>
      </c>
      <c r="P3365" s="70" t="s">
        <v>553</v>
      </c>
      <c r="Q3365">
        <v>0</v>
      </c>
      <c r="R3365">
        <v>0</v>
      </c>
    </row>
    <row r="3366" spans="1:18" x14ac:dyDescent="0.25">
      <c r="A3366">
        <v>3372</v>
      </c>
      <c r="B3366" s="31" t="s">
        <v>10213</v>
      </c>
      <c r="C3366" s="70" t="s">
        <v>3052</v>
      </c>
      <c r="D3366" s="70" t="s">
        <v>81</v>
      </c>
      <c r="E3366" s="70" t="s">
        <v>5657</v>
      </c>
      <c r="F3366" s="70" t="s">
        <v>5658</v>
      </c>
      <c r="G3366" s="70" t="s">
        <v>4625</v>
      </c>
      <c r="H3366" s="70" t="s">
        <v>23</v>
      </c>
      <c r="I3366" s="70" t="s">
        <v>24</v>
      </c>
      <c r="J3366">
        <v>0.4</v>
      </c>
      <c r="K3366">
        <v>0</v>
      </c>
      <c r="L3366">
        <v>1</v>
      </c>
      <c r="M3366">
        <v>0</v>
      </c>
      <c r="N3366">
        <v>0</v>
      </c>
      <c r="O3366">
        <v>1</v>
      </c>
      <c r="P3366" s="70" t="s">
        <v>38</v>
      </c>
      <c r="Q3366">
        <v>0</v>
      </c>
      <c r="R3366">
        <v>0</v>
      </c>
    </row>
    <row r="3367" spans="1:18" x14ac:dyDescent="0.25">
      <c r="A3367">
        <v>3373</v>
      </c>
      <c r="B3367" s="31" t="s">
        <v>10214</v>
      </c>
      <c r="C3367" s="70" t="s">
        <v>5659</v>
      </c>
      <c r="D3367" s="70" t="s">
        <v>166</v>
      </c>
      <c r="E3367" s="70" t="s">
        <v>4255</v>
      </c>
      <c r="F3367" s="70" t="s">
        <v>573</v>
      </c>
      <c r="G3367" s="70" t="s">
        <v>277</v>
      </c>
      <c r="H3367" s="70" t="s">
        <v>222</v>
      </c>
      <c r="I3367" s="70" t="s">
        <v>24</v>
      </c>
      <c r="J3367">
        <v>0.22</v>
      </c>
      <c r="K3367">
        <v>2E-3</v>
      </c>
      <c r="L3367">
        <v>24</v>
      </c>
      <c r="M3367">
        <v>0</v>
      </c>
      <c r="N3367">
        <v>0</v>
      </c>
      <c r="O3367">
        <v>1</v>
      </c>
      <c r="P3367" s="70" t="s">
        <v>553</v>
      </c>
      <c r="Q3367">
        <v>0</v>
      </c>
      <c r="R3367">
        <v>0</v>
      </c>
    </row>
    <row r="3368" spans="1:18" x14ac:dyDescent="0.25">
      <c r="A3368">
        <v>3374</v>
      </c>
      <c r="B3368" s="31" t="s">
        <v>10215</v>
      </c>
      <c r="C3368" s="70" t="s">
        <v>2068</v>
      </c>
      <c r="D3368" s="70" t="s">
        <v>881</v>
      </c>
      <c r="E3368" s="70" t="s">
        <v>2450</v>
      </c>
      <c r="F3368" s="70" t="s">
        <v>2451</v>
      </c>
      <c r="G3368" s="70" t="s">
        <v>760</v>
      </c>
      <c r="H3368" s="70" t="s">
        <v>103</v>
      </c>
      <c r="I3368" s="70" t="s">
        <v>24</v>
      </c>
      <c r="J3368">
        <v>0.5</v>
      </c>
      <c r="K3368">
        <v>9.4499999999999998E-4</v>
      </c>
      <c r="L3368">
        <v>12</v>
      </c>
      <c r="M3368">
        <v>0</v>
      </c>
      <c r="N3368">
        <v>0</v>
      </c>
      <c r="O3368">
        <v>1</v>
      </c>
      <c r="P3368" s="70" t="s">
        <v>75</v>
      </c>
      <c r="Q3368">
        <v>0</v>
      </c>
      <c r="R3368">
        <v>0</v>
      </c>
    </row>
    <row r="3369" spans="1:18" x14ac:dyDescent="0.25">
      <c r="A3369">
        <v>3375</v>
      </c>
      <c r="B3369" s="31" t="s">
        <v>10216</v>
      </c>
      <c r="C3369" s="70" t="s">
        <v>5660</v>
      </c>
      <c r="D3369" s="70" t="s">
        <v>881</v>
      </c>
      <c r="E3369" s="70" t="s">
        <v>2450</v>
      </c>
      <c r="F3369" s="70" t="s">
        <v>2451</v>
      </c>
      <c r="G3369" s="70" t="s">
        <v>760</v>
      </c>
      <c r="H3369" s="70" t="s">
        <v>90</v>
      </c>
      <c r="I3369" s="70" t="s">
        <v>24</v>
      </c>
      <c r="J3369">
        <v>0.5</v>
      </c>
      <c r="K3369">
        <v>2E-3</v>
      </c>
      <c r="L3369">
        <v>24</v>
      </c>
      <c r="M3369">
        <v>0</v>
      </c>
      <c r="N3369">
        <v>0</v>
      </c>
      <c r="O3369">
        <v>1</v>
      </c>
      <c r="P3369" s="70" t="s">
        <v>75</v>
      </c>
      <c r="Q3369">
        <v>0</v>
      </c>
      <c r="R3369">
        <v>0</v>
      </c>
    </row>
    <row r="3370" spans="1:18" x14ac:dyDescent="0.25">
      <c r="A3370">
        <v>3376</v>
      </c>
      <c r="B3370" s="31" t="s">
        <v>10217</v>
      </c>
      <c r="C3370" s="70" t="s">
        <v>3518</v>
      </c>
      <c r="D3370" s="70" t="s">
        <v>881</v>
      </c>
      <c r="E3370" s="70" t="s">
        <v>2450</v>
      </c>
      <c r="F3370" s="70" t="s">
        <v>2451</v>
      </c>
      <c r="G3370" s="70" t="s">
        <v>760</v>
      </c>
      <c r="H3370" s="70" t="s">
        <v>103</v>
      </c>
      <c r="I3370" s="70" t="s">
        <v>24</v>
      </c>
      <c r="J3370">
        <v>1</v>
      </c>
      <c r="K3370">
        <v>1E-3</v>
      </c>
      <c r="L3370">
        <v>12</v>
      </c>
      <c r="M3370">
        <v>0</v>
      </c>
      <c r="N3370">
        <v>0</v>
      </c>
      <c r="O3370">
        <v>1</v>
      </c>
      <c r="P3370" s="70" t="s">
        <v>75</v>
      </c>
      <c r="Q3370">
        <v>0</v>
      </c>
      <c r="R3370">
        <v>0</v>
      </c>
    </row>
    <row r="3371" spans="1:18" x14ac:dyDescent="0.25">
      <c r="A3371">
        <v>3377</v>
      </c>
      <c r="B3371" s="31" t="s">
        <v>10218</v>
      </c>
      <c r="C3371" s="70" t="s">
        <v>5661</v>
      </c>
      <c r="D3371" s="70" t="s">
        <v>881</v>
      </c>
      <c r="E3371" s="70" t="s">
        <v>2538</v>
      </c>
      <c r="F3371" s="70" t="s">
        <v>1764</v>
      </c>
      <c r="G3371" s="70" t="s">
        <v>755</v>
      </c>
      <c r="H3371" s="70" t="s">
        <v>87</v>
      </c>
      <c r="I3371" s="70" t="s">
        <v>24</v>
      </c>
      <c r="J3371">
        <v>0.9</v>
      </c>
      <c r="K3371">
        <v>1.5120000000000001E-3</v>
      </c>
      <c r="L3371">
        <v>20</v>
      </c>
      <c r="M3371">
        <v>0</v>
      </c>
      <c r="N3371">
        <v>0</v>
      </c>
      <c r="O3371">
        <v>1</v>
      </c>
      <c r="P3371" s="70" t="s">
        <v>75</v>
      </c>
      <c r="Q3371">
        <v>0</v>
      </c>
      <c r="R3371">
        <v>0</v>
      </c>
    </row>
    <row r="3372" spans="1:18" x14ac:dyDescent="0.25">
      <c r="A3372">
        <v>3378</v>
      </c>
      <c r="B3372" s="31" t="s">
        <v>10219</v>
      </c>
      <c r="C3372" s="70" t="s">
        <v>5662</v>
      </c>
      <c r="D3372" s="70" t="s">
        <v>209</v>
      </c>
      <c r="E3372" s="70" t="s">
        <v>210</v>
      </c>
      <c r="F3372" s="70" t="s">
        <v>450</v>
      </c>
      <c r="G3372" s="70" t="s">
        <v>448</v>
      </c>
      <c r="H3372" s="70" t="s">
        <v>90</v>
      </c>
      <c r="I3372" s="70" t="s">
        <v>24</v>
      </c>
      <c r="J3372">
        <v>0.45</v>
      </c>
      <c r="K3372">
        <v>1E-3</v>
      </c>
      <c r="L3372">
        <v>24</v>
      </c>
      <c r="M3372">
        <v>0</v>
      </c>
      <c r="N3372">
        <v>0</v>
      </c>
      <c r="O3372">
        <v>1</v>
      </c>
      <c r="P3372" s="70" t="s">
        <v>38</v>
      </c>
      <c r="Q3372">
        <v>0</v>
      </c>
      <c r="R3372">
        <v>0</v>
      </c>
    </row>
    <row r="3373" spans="1:18" x14ac:dyDescent="0.25">
      <c r="A3373">
        <v>3379</v>
      </c>
      <c r="B3373" s="31" t="s">
        <v>10220</v>
      </c>
      <c r="C3373" s="70" t="s">
        <v>5663</v>
      </c>
      <c r="D3373" s="70" t="s">
        <v>166</v>
      </c>
      <c r="E3373" s="70" t="s">
        <v>4522</v>
      </c>
      <c r="F3373" s="70" t="s">
        <v>4643</v>
      </c>
      <c r="G3373" s="70" t="s">
        <v>776</v>
      </c>
      <c r="H3373" s="70" t="s">
        <v>103</v>
      </c>
      <c r="I3373" s="70" t="s">
        <v>24</v>
      </c>
      <c r="J3373">
        <v>0.49</v>
      </c>
      <c r="K3373">
        <v>0</v>
      </c>
      <c r="L3373">
        <v>12</v>
      </c>
      <c r="M3373">
        <v>0</v>
      </c>
      <c r="N3373">
        <v>0</v>
      </c>
      <c r="O3373">
        <v>1</v>
      </c>
      <c r="P3373" s="70" t="s">
        <v>91</v>
      </c>
      <c r="Q3373">
        <v>0</v>
      </c>
      <c r="R3373">
        <v>0</v>
      </c>
    </row>
    <row r="3374" spans="1:18" x14ac:dyDescent="0.25">
      <c r="A3374">
        <v>3380</v>
      </c>
      <c r="B3374" s="31" t="s">
        <v>10221</v>
      </c>
      <c r="C3374" s="70" t="s">
        <v>5664</v>
      </c>
      <c r="D3374" s="70" t="s">
        <v>166</v>
      </c>
      <c r="E3374" s="70" t="s">
        <v>4522</v>
      </c>
      <c r="F3374" s="70" t="s">
        <v>4643</v>
      </c>
      <c r="G3374" s="70" t="s">
        <v>776</v>
      </c>
      <c r="H3374" s="70" t="s">
        <v>222</v>
      </c>
      <c r="I3374" s="70" t="s">
        <v>24</v>
      </c>
      <c r="J3374">
        <v>0.19</v>
      </c>
      <c r="K3374">
        <v>0</v>
      </c>
      <c r="L3374">
        <v>24</v>
      </c>
      <c r="M3374">
        <v>0</v>
      </c>
      <c r="N3374">
        <v>0</v>
      </c>
      <c r="O3374">
        <v>1</v>
      </c>
      <c r="P3374" s="70" t="s">
        <v>91</v>
      </c>
      <c r="Q3374">
        <v>0</v>
      </c>
      <c r="R3374">
        <v>0</v>
      </c>
    </row>
    <row r="3375" spans="1:18" x14ac:dyDescent="0.25">
      <c r="A3375">
        <v>3381</v>
      </c>
      <c r="B3375" s="31" t="s">
        <v>10222</v>
      </c>
      <c r="C3375" s="70" t="s">
        <v>2069</v>
      </c>
      <c r="D3375" s="70" t="s">
        <v>166</v>
      </c>
      <c r="E3375" s="70" t="s">
        <v>4522</v>
      </c>
      <c r="F3375" s="70" t="s">
        <v>4643</v>
      </c>
      <c r="G3375" s="70" t="s">
        <v>776</v>
      </c>
      <c r="H3375" s="70" t="s">
        <v>90</v>
      </c>
      <c r="I3375" s="70" t="s">
        <v>24</v>
      </c>
      <c r="J3375">
        <v>0.19</v>
      </c>
      <c r="K3375">
        <v>0</v>
      </c>
      <c r="L3375">
        <v>24</v>
      </c>
      <c r="M3375">
        <v>0</v>
      </c>
      <c r="N3375">
        <v>0</v>
      </c>
      <c r="O3375">
        <v>1</v>
      </c>
      <c r="P3375" s="70" t="s">
        <v>91</v>
      </c>
      <c r="Q3375">
        <v>0</v>
      </c>
      <c r="R3375">
        <v>0</v>
      </c>
    </row>
    <row r="3376" spans="1:18" x14ac:dyDescent="0.25">
      <c r="A3376">
        <v>3382</v>
      </c>
      <c r="B3376" s="31" t="s">
        <v>10223</v>
      </c>
      <c r="C3376" s="70" t="s">
        <v>5665</v>
      </c>
      <c r="D3376" s="70" t="s">
        <v>166</v>
      </c>
      <c r="E3376" s="70" t="s">
        <v>4522</v>
      </c>
      <c r="F3376" s="70" t="s">
        <v>4643</v>
      </c>
      <c r="G3376" s="70" t="s">
        <v>776</v>
      </c>
      <c r="H3376" s="70" t="s">
        <v>222</v>
      </c>
      <c r="I3376" s="70" t="s">
        <v>24</v>
      </c>
      <c r="J3376">
        <v>0.19</v>
      </c>
      <c r="K3376">
        <v>0</v>
      </c>
      <c r="L3376">
        <v>24</v>
      </c>
      <c r="M3376">
        <v>0</v>
      </c>
      <c r="N3376">
        <v>0</v>
      </c>
      <c r="O3376">
        <v>1</v>
      </c>
      <c r="P3376" s="70" t="s">
        <v>91</v>
      </c>
      <c r="Q3376">
        <v>0</v>
      </c>
      <c r="R3376">
        <v>0</v>
      </c>
    </row>
    <row r="3377" spans="1:18" x14ac:dyDescent="0.25">
      <c r="A3377">
        <v>3383</v>
      </c>
      <c r="B3377" s="31" t="s">
        <v>10224</v>
      </c>
      <c r="C3377" s="70" t="s">
        <v>5666</v>
      </c>
      <c r="D3377" s="70" t="s">
        <v>166</v>
      </c>
      <c r="E3377" s="70" t="s">
        <v>4522</v>
      </c>
      <c r="F3377" s="70" t="s">
        <v>4643</v>
      </c>
      <c r="G3377" s="70" t="s">
        <v>776</v>
      </c>
      <c r="H3377" s="70" t="s">
        <v>90</v>
      </c>
      <c r="I3377" s="70" t="s">
        <v>24</v>
      </c>
      <c r="J3377">
        <v>0.19800000000000001</v>
      </c>
      <c r="K3377">
        <v>0</v>
      </c>
      <c r="L3377">
        <v>24</v>
      </c>
      <c r="M3377">
        <v>0</v>
      </c>
      <c r="N3377">
        <v>0</v>
      </c>
      <c r="O3377">
        <v>1</v>
      </c>
      <c r="P3377" s="70" t="s">
        <v>91</v>
      </c>
      <c r="Q3377">
        <v>0</v>
      </c>
      <c r="R3377">
        <v>0</v>
      </c>
    </row>
    <row r="3378" spans="1:18" x14ac:dyDescent="0.25">
      <c r="A3378">
        <v>3384</v>
      </c>
      <c r="B3378" s="31" t="s">
        <v>10225</v>
      </c>
      <c r="C3378" s="70" t="s">
        <v>3849</v>
      </c>
      <c r="D3378" s="70" t="s">
        <v>166</v>
      </c>
      <c r="E3378" s="70" t="s">
        <v>4522</v>
      </c>
      <c r="F3378" s="70" t="s">
        <v>598</v>
      </c>
      <c r="G3378" s="70" t="s">
        <v>774</v>
      </c>
      <c r="H3378" s="70" t="s">
        <v>222</v>
      </c>
      <c r="I3378" s="70" t="s">
        <v>24</v>
      </c>
      <c r="J3378">
        <v>0.39700000000000002</v>
      </c>
      <c r="K3378">
        <v>1E-3</v>
      </c>
      <c r="L3378">
        <v>24</v>
      </c>
      <c r="M3378">
        <v>0</v>
      </c>
      <c r="N3378">
        <v>0</v>
      </c>
      <c r="O3378">
        <v>1</v>
      </c>
      <c r="P3378" s="70" t="s">
        <v>91</v>
      </c>
      <c r="Q3378">
        <v>0</v>
      </c>
      <c r="R3378">
        <v>0</v>
      </c>
    </row>
    <row r="3379" spans="1:18" x14ac:dyDescent="0.25">
      <c r="A3379">
        <v>3385</v>
      </c>
      <c r="B3379" s="31" t="s">
        <v>10226</v>
      </c>
      <c r="C3379" s="70" t="s">
        <v>6459</v>
      </c>
      <c r="D3379" s="70" t="s">
        <v>166</v>
      </c>
      <c r="E3379" s="70" t="s">
        <v>4522</v>
      </c>
      <c r="F3379" s="70" t="s">
        <v>598</v>
      </c>
      <c r="G3379" s="70" t="s">
        <v>774</v>
      </c>
      <c r="H3379" s="70" t="s">
        <v>90</v>
      </c>
      <c r="I3379" s="70" t="s">
        <v>24</v>
      </c>
      <c r="J3379">
        <v>0.38</v>
      </c>
      <c r="K3379">
        <v>1E-3</v>
      </c>
      <c r="L3379">
        <v>24</v>
      </c>
      <c r="M3379">
        <v>0</v>
      </c>
      <c r="N3379">
        <v>0</v>
      </c>
      <c r="O3379">
        <v>1</v>
      </c>
      <c r="P3379" s="70" t="s">
        <v>91</v>
      </c>
      <c r="Q3379">
        <v>0</v>
      </c>
      <c r="R3379">
        <v>0</v>
      </c>
    </row>
    <row r="3380" spans="1:18" x14ac:dyDescent="0.25">
      <c r="A3380">
        <v>3386</v>
      </c>
      <c r="B3380" s="31" t="s">
        <v>10227</v>
      </c>
      <c r="C3380" s="70" t="s">
        <v>5667</v>
      </c>
      <c r="D3380" s="70" t="s">
        <v>96</v>
      </c>
      <c r="E3380" s="70" t="s">
        <v>2138</v>
      </c>
      <c r="F3380" s="70" t="s">
        <v>2392</v>
      </c>
      <c r="G3380" s="70" t="s">
        <v>4681</v>
      </c>
      <c r="H3380" s="70" t="s">
        <v>23</v>
      </c>
      <c r="I3380" s="70" t="s">
        <v>24</v>
      </c>
      <c r="J3380">
        <v>0.7</v>
      </c>
      <c r="K3380">
        <v>0</v>
      </c>
      <c r="L3380">
        <v>1</v>
      </c>
      <c r="M3380">
        <v>0</v>
      </c>
      <c r="N3380">
        <v>0</v>
      </c>
      <c r="O3380">
        <v>1</v>
      </c>
      <c r="P3380" s="70" t="s">
        <v>25</v>
      </c>
      <c r="Q3380">
        <v>0</v>
      </c>
      <c r="R3380">
        <v>0</v>
      </c>
    </row>
    <row r="3381" spans="1:18" x14ac:dyDescent="0.25">
      <c r="A3381">
        <v>3387</v>
      </c>
      <c r="B3381" s="31" t="s">
        <v>10228</v>
      </c>
      <c r="C3381" s="70" t="s">
        <v>2800</v>
      </c>
      <c r="D3381" s="70" t="s">
        <v>166</v>
      </c>
      <c r="E3381" s="70" t="s">
        <v>4522</v>
      </c>
      <c r="F3381" s="70" t="s">
        <v>598</v>
      </c>
      <c r="G3381" s="70" t="s">
        <v>828</v>
      </c>
      <c r="H3381" s="70" t="s">
        <v>222</v>
      </c>
      <c r="I3381" s="70" t="s">
        <v>24</v>
      </c>
      <c r="J3381">
        <v>0.36699999999999999</v>
      </c>
      <c r="K3381">
        <v>8.25E-4</v>
      </c>
      <c r="L3381">
        <v>24</v>
      </c>
      <c r="M3381">
        <v>0</v>
      </c>
      <c r="N3381">
        <v>0</v>
      </c>
      <c r="O3381">
        <v>1</v>
      </c>
      <c r="P3381" s="70" t="s">
        <v>91</v>
      </c>
      <c r="Q3381">
        <v>0</v>
      </c>
      <c r="R3381">
        <v>0</v>
      </c>
    </row>
    <row r="3382" spans="1:18" x14ac:dyDescent="0.25">
      <c r="A3382">
        <v>3388</v>
      </c>
      <c r="B3382" s="31" t="s">
        <v>10229</v>
      </c>
      <c r="C3382" s="70" t="s">
        <v>2070</v>
      </c>
      <c r="D3382" s="70" t="s">
        <v>166</v>
      </c>
      <c r="E3382" s="70" t="s">
        <v>4522</v>
      </c>
      <c r="F3382" s="70" t="s">
        <v>4650</v>
      </c>
      <c r="G3382" s="70" t="s">
        <v>828</v>
      </c>
      <c r="H3382" s="70" t="s">
        <v>103</v>
      </c>
      <c r="I3382" s="70" t="s">
        <v>24</v>
      </c>
      <c r="J3382">
        <v>0.499</v>
      </c>
      <c r="K3382">
        <v>5.0000000000000001E-3</v>
      </c>
      <c r="L3382">
        <v>12</v>
      </c>
      <c r="M3382">
        <v>0</v>
      </c>
      <c r="N3382">
        <v>0</v>
      </c>
      <c r="O3382">
        <v>1</v>
      </c>
      <c r="P3382" s="70" t="s">
        <v>91</v>
      </c>
      <c r="Q3382">
        <v>0</v>
      </c>
      <c r="R3382">
        <v>0</v>
      </c>
    </row>
    <row r="3383" spans="1:18" x14ac:dyDescent="0.25">
      <c r="A3383">
        <v>3389</v>
      </c>
      <c r="B3383" s="31" t="s">
        <v>10230</v>
      </c>
      <c r="C3383" s="70" t="s">
        <v>2071</v>
      </c>
      <c r="D3383" s="70" t="s">
        <v>166</v>
      </c>
      <c r="E3383" s="70" t="s">
        <v>4522</v>
      </c>
      <c r="F3383" s="70" t="s">
        <v>4650</v>
      </c>
      <c r="G3383" s="70" t="s">
        <v>828</v>
      </c>
      <c r="H3383" s="70" t="s">
        <v>90</v>
      </c>
      <c r="I3383" s="70" t="s">
        <v>24</v>
      </c>
      <c r="J3383">
        <v>0.19800000000000001</v>
      </c>
      <c r="K3383">
        <v>0</v>
      </c>
      <c r="L3383">
        <v>24</v>
      </c>
      <c r="M3383">
        <v>0</v>
      </c>
      <c r="N3383">
        <v>0</v>
      </c>
      <c r="O3383">
        <v>1</v>
      </c>
      <c r="P3383" s="70" t="s">
        <v>91</v>
      </c>
      <c r="Q3383">
        <v>0</v>
      </c>
      <c r="R3383">
        <v>0</v>
      </c>
    </row>
    <row r="3384" spans="1:18" x14ac:dyDescent="0.25">
      <c r="A3384">
        <v>3390</v>
      </c>
      <c r="B3384" s="31" t="s">
        <v>10231</v>
      </c>
      <c r="C3384" s="70" t="s">
        <v>5668</v>
      </c>
      <c r="D3384" s="70" t="s">
        <v>166</v>
      </c>
      <c r="E3384" s="70" t="s">
        <v>2396</v>
      </c>
      <c r="F3384" s="70" t="s">
        <v>2397</v>
      </c>
      <c r="G3384" s="70" t="s">
        <v>4697</v>
      </c>
      <c r="H3384" s="70" t="s">
        <v>222</v>
      </c>
      <c r="I3384" s="70" t="s">
        <v>24</v>
      </c>
      <c r="J3384">
        <v>0.15</v>
      </c>
      <c r="K3384">
        <v>0</v>
      </c>
      <c r="L3384">
        <v>24</v>
      </c>
      <c r="M3384">
        <v>0</v>
      </c>
      <c r="N3384">
        <v>0</v>
      </c>
      <c r="O3384">
        <v>1</v>
      </c>
      <c r="P3384" s="70" t="s">
        <v>91</v>
      </c>
      <c r="Q3384">
        <v>0</v>
      </c>
      <c r="R3384">
        <v>0</v>
      </c>
    </row>
    <row r="3385" spans="1:18" x14ac:dyDescent="0.25">
      <c r="A3385">
        <v>3391</v>
      </c>
      <c r="B3385" s="31" t="s">
        <v>10232</v>
      </c>
      <c r="C3385" s="70" t="s">
        <v>3607</v>
      </c>
      <c r="D3385" s="70" t="s">
        <v>166</v>
      </c>
      <c r="E3385" s="70" t="s">
        <v>4522</v>
      </c>
      <c r="F3385" s="70" t="s">
        <v>4643</v>
      </c>
      <c r="G3385" s="70" t="s">
        <v>828</v>
      </c>
      <c r="H3385" s="70" t="s">
        <v>103</v>
      </c>
      <c r="I3385" s="70" t="s">
        <v>24</v>
      </c>
      <c r="J3385">
        <v>0.495</v>
      </c>
      <c r="K3385">
        <v>0</v>
      </c>
      <c r="L3385">
        <v>12</v>
      </c>
      <c r="M3385">
        <v>0</v>
      </c>
      <c r="N3385">
        <v>0</v>
      </c>
      <c r="O3385">
        <v>1</v>
      </c>
      <c r="P3385" s="70" t="s">
        <v>91</v>
      </c>
      <c r="Q3385">
        <v>0</v>
      </c>
      <c r="R3385">
        <v>0</v>
      </c>
    </row>
    <row r="3386" spans="1:18" x14ac:dyDescent="0.25">
      <c r="A3386">
        <v>3392</v>
      </c>
      <c r="B3386" s="31" t="s">
        <v>10233</v>
      </c>
      <c r="C3386" s="70" t="s">
        <v>2072</v>
      </c>
      <c r="D3386" s="70" t="s">
        <v>166</v>
      </c>
      <c r="E3386" s="70" t="s">
        <v>4522</v>
      </c>
      <c r="F3386" s="70" t="s">
        <v>4643</v>
      </c>
      <c r="G3386" s="70" t="s">
        <v>828</v>
      </c>
      <c r="H3386" s="70" t="s">
        <v>90</v>
      </c>
      <c r="I3386" s="70" t="s">
        <v>24</v>
      </c>
      <c r="J3386">
        <v>0.19800000000000001</v>
      </c>
      <c r="K3386">
        <v>2.7500000000000002E-4</v>
      </c>
      <c r="L3386">
        <v>24</v>
      </c>
      <c r="M3386">
        <v>0</v>
      </c>
      <c r="N3386">
        <v>0</v>
      </c>
      <c r="O3386">
        <v>1</v>
      </c>
      <c r="P3386" s="70" t="s">
        <v>91</v>
      </c>
      <c r="Q3386">
        <v>0</v>
      </c>
      <c r="R3386">
        <v>0</v>
      </c>
    </row>
    <row r="3387" spans="1:18" x14ac:dyDescent="0.25">
      <c r="A3387">
        <v>3393</v>
      </c>
      <c r="B3387" s="31" t="s">
        <v>10234</v>
      </c>
      <c r="C3387" s="70" t="s">
        <v>2073</v>
      </c>
      <c r="D3387" s="70" t="s">
        <v>166</v>
      </c>
      <c r="E3387" s="70" t="s">
        <v>4522</v>
      </c>
      <c r="F3387" s="70" t="s">
        <v>4643</v>
      </c>
      <c r="G3387" s="70" t="s">
        <v>828</v>
      </c>
      <c r="H3387" s="70" t="s">
        <v>103</v>
      </c>
      <c r="I3387" s="70" t="s">
        <v>24</v>
      </c>
      <c r="J3387">
        <v>0.502</v>
      </c>
      <c r="K3387">
        <v>6.7199999999999996E-4</v>
      </c>
      <c r="L3387">
        <v>12</v>
      </c>
      <c r="M3387">
        <v>0</v>
      </c>
      <c r="N3387">
        <v>0</v>
      </c>
      <c r="O3387">
        <v>1</v>
      </c>
      <c r="P3387" s="70" t="s">
        <v>91</v>
      </c>
      <c r="Q3387">
        <v>0</v>
      </c>
      <c r="R3387">
        <v>0</v>
      </c>
    </row>
    <row r="3388" spans="1:18" x14ac:dyDescent="0.25">
      <c r="A3388">
        <v>3394</v>
      </c>
      <c r="B3388" s="31" t="s">
        <v>10235</v>
      </c>
      <c r="C3388" s="70" t="s">
        <v>2074</v>
      </c>
      <c r="D3388" s="70" t="s">
        <v>166</v>
      </c>
      <c r="E3388" s="70" t="s">
        <v>4522</v>
      </c>
      <c r="F3388" s="70" t="s">
        <v>4643</v>
      </c>
      <c r="G3388" s="70" t="s">
        <v>1388</v>
      </c>
      <c r="H3388" s="70" t="s">
        <v>103</v>
      </c>
      <c r="I3388" s="70" t="s">
        <v>24</v>
      </c>
      <c r="J3388">
        <v>0.48799999999999999</v>
      </c>
      <c r="K3388">
        <v>0</v>
      </c>
      <c r="L3388">
        <v>12</v>
      </c>
      <c r="M3388">
        <v>0</v>
      </c>
      <c r="N3388">
        <v>0</v>
      </c>
      <c r="O3388">
        <v>1</v>
      </c>
      <c r="P3388" s="70" t="s">
        <v>91</v>
      </c>
      <c r="Q3388">
        <v>0</v>
      </c>
      <c r="R3388">
        <v>0</v>
      </c>
    </row>
    <row r="3389" spans="1:18" x14ac:dyDescent="0.25">
      <c r="A3389">
        <v>3395</v>
      </c>
      <c r="B3389" s="31" t="s">
        <v>10236</v>
      </c>
      <c r="C3389" s="70" t="s">
        <v>5669</v>
      </c>
      <c r="D3389" s="70" t="s">
        <v>166</v>
      </c>
      <c r="E3389" s="70" t="s">
        <v>2396</v>
      </c>
      <c r="F3389" s="70" t="s">
        <v>2397</v>
      </c>
      <c r="G3389" s="70" t="s">
        <v>828</v>
      </c>
      <c r="H3389" s="70" t="s">
        <v>222</v>
      </c>
      <c r="I3389" s="70" t="s">
        <v>24</v>
      </c>
      <c r="J3389">
        <v>0.15</v>
      </c>
      <c r="K3389">
        <v>0</v>
      </c>
      <c r="L3389">
        <v>24</v>
      </c>
      <c r="M3389">
        <v>0</v>
      </c>
      <c r="N3389">
        <v>0</v>
      </c>
      <c r="O3389">
        <v>1</v>
      </c>
      <c r="P3389" s="70" t="s">
        <v>91</v>
      </c>
      <c r="Q3389">
        <v>0</v>
      </c>
      <c r="R3389">
        <v>0</v>
      </c>
    </row>
    <row r="3390" spans="1:18" x14ac:dyDescent="0.25">
      <c r="A3390">
        <v>3396</v>
      </c>
      <c r="B3390" s="31" t="s">
        <v>10237</v>
      </c>
      <c r="C3390" s="70" t="s">
        <v>5670</v>
      </c>
      <c r="D3390" s="70" t="s">
        <v>166</v>
      </c>
      <c r="E3390" s="70" t="s">
        <v>2396</v>
      </c>
      <c r="F3390" s="70" t="s">
        <v>2397</v>
      </c>
      <c r="G3390" s="70" t="s">
        <v>828</v>
      </c>
      <c r="H3390" s="70" t="s">
        <v>23</v>
      </c>
      <c r="I3390" s="70" t="s">
        <v>24</v>
      </c>
      <c r="J3390">
        <v>0.15</v>
      </c>
      <c r="K3390">
        <v>2.72E-4</v>
      </c>
      <c r="L3390">
        <v>1</v>
      </c>
      <c r="M3390">
        <v>0</v>
      </c>
      <c r="N3390">
        <v>0</v>
      </c>
      <c r="O3390">
        <v>1</v>
      </c>
      <c r="P3390" s="70" t="s">
        <v>91</v>
      </c>
      <c r="Q3390">
        <v>0</v>
      </c>
      <c r="R3390">
        <v>0</v>
      </c>
    </row>
    <row r="3391" spans="1:18" x14ac:dyDescent="0.25">
      <c r="A3391">
        <v>3397</v>
      </c>
      <c r="B3391" s="31" t="s">
        <v>10238</v>
      </c>
      <c r="C3391" s="70" t="s">
        <v>5671</v>
      </c>
      <c r="D3391" s="70" t="s">
        <v>166</v>
      </c>
      <c r="E3391" s="70" t="s">
        <v>2396</v>
      </c>
      <c r="F3391" s="70" t="s">
        <v>2397</v>
      </c>
      <c r="G3391" s="70" t="s">
        <v>828</v>
      </c>
      <c r="H3391" s="70" t="s">
        <v>222</v>
      </c>
      <c r="I3391" s="70" t="s">
        <v>24</v>
      </c>
      <c r="J3391">
        <v>0.15</v>
      </c>
      <c r="K3391">
        <v>2.6400000000000002E-4</v>
      </c>
      <c r="L3391">
        <v>24</v>
      </c>
      <c r="M3391">
        <v>0</v>
      </c>
      <c r="N3391">
        <v>0</v>
      </c>
      <c r="O3391">
        <v>1</v>
      </c>
      <c r="P3391" s="70" t="s">
        <v>91</v>
      </c>
      <c r="Q3391">
        <v>0</v>
      </c>
      <c r="R3391">
        <v>0</v>
      </c>
    </row>
    <row r="3392" spans="1:18" x14ac:dyDescent="0.25">
      <c r="A3392">
        <v>3398</v>
      </c>
      <c r="B3392" s="31" t="s">
        <v>10239</v>
      </c>
      <c r="C3392" s="70" t="s">
        <v>5672</v>
      </c>
      <c r="D3392" s="70" t="s">
        <v>166</v>
      </c>
      <c r="E3392" s="70" t="s">
        <v>2396</v>
      </c>
      <c r="F3392" s="70" t="s">
        <v>2397</v>
      </c>
      <c r="G3392" s="70" t="s">
        <v>828</v>
      </c>
      <c r="H3392" s="70" t="s">
        <v>90</v>
      </c>
      <c r="I3392" s="70" t="s">
        <v>24</v>
      </c>
      <c r="J3392">
        <v>0.3</v>
      </c>
      <c r="K3392">
        <v>0</v>
      </c>
      <c r="L3392">
        <v>24</v>
      </c>
      <c r="M3392">
        <v>0</v>
      </c>
      <c r="N3392">
        <v>0</v>
      </c>
      <c r="O3392">
        <v>1</v>
      </c>
      <c r="P3392" s="70" t="s">
        <v>91</v>
      </c>
      <c r="Q3392">
        <v>0</v>
      </c>
      <c r="R3392">
        <v>0</v>
      </c>
    </row>
    <row r="3393" spans="1:18" x14ac:dyDescent="0.25">
      <c r="A3393">
        <v>3399</v>
      </c>
      <c r="B3393" s="31" t="s">
        <v>10240</v>
      </c>
      <c r="C3393" s="70" t="s">
        <v>5673</v>
      </c>
      <c r="D3393" s="70" t="s">
        <v>166</v>
      </c>
      <c r="E3393" s="70" t="s">
        <v>2396</v>
      </c>
      <c r="F3393" s="70" t="s">
        <v>2397</v>
      </c>
      <c r="G3393" s="70" t="s">
        <v>828</v>
      </c>
      <c r="H3393" s="70" t="s">
        <v>222</v>
      </c>
      <c r="I3393" s="70" t="s">
        <v>24</v>
      </c>
      <c r="J3393">
        <v>0.15</v>
      </c>
      <c r="K3393">
        <v>4.4999999999999999E-4</v>
      </c>
      <c r="L3393">
        <v>24</v>
      </c>
      <c r="M3393">
        <v>0</v>
      </c>
      <c r="N3393">
        <v>0</v>
      </c>
      <c r="O3393">
        <v>1</v>
      </c>
      <c r="P3393" s="70" t="s">
        <v>91</v>
      </c>
      <c r="Q3393">
        <v>0</v>
      </c>
      <c r="R3393">
        <v>0</v>
      </c>
    </row>
    <row r="3394" spans="1:18" x14ac:dyDescent="0.25">
      <c r="A3394">
        <v>3400</v>
      </c>
      <c r="B3394" s="31" t="s">
        <v>10241</v>
      </c>
      <c r="C3394" s="70" t="s">
        <v>5674</v>
      </c>
      <c r="D3394" s="70" t="s">
        <v>166</v>
      </c>
      <c r="E3394" s="70" t="s">
        <v>2396</v>
      </c>
      <c r="F3394" s="70" t="s">
        <v>2397</v>
      </c>
      <c r="G3394" s="70" t="s">
        <v>4697</v>
      </c>
      <c r="H3394" s="70" t="s">
        <v>23</v>
      </c>
      <c r="I3394" s="70" t="s">
        <v>24</v>
      </c>
      <c r="J3394">
        <v>0.15</v>
      </c>
      <c r="K3394">
        <v>0</v>
      </c>
      <c r="L3394">
        <v>1</v>
      </c>
      <c r="M3394">
        <v>0</v>
      </c>
      <c r="N3394">
        <v>0</v>
      </c>
      <c r="O3394">
        <v>1</v>
      </c>
      <c r="P3394" s="70" t="s">
        <v>91</v>
      </c>
      <c r="Q3394">
        <v>0</v>
      </c>
      <c r="R3394">
        <v>0</v>
      </c>
    </row>
    <row r="3395" spans="1:18" x14ac:dyDescent="0.25">
      <c r="A3395">
        <v>3401</v>
      </c>
      <c r="B3395" s="31" t="s">
        <v>10242</v>
      </c>
      <c r="C3395" s="70" t="s">
        <v>5675</v>
      </c>
      <c r="D3395" s="70" t="s">
        <v>881</v>
      </c>
      <c r="E3395" s="70" t="s">
        <v>2525</v>
      </c>
      <c r="F3395" s="70" t="s">
        <v>2451</v>
      </c>
      <c r="G3395" s="70" t="s">
        <v>4704</v>
      </c>
      <c r="H3395" s="70" t="s">
        <v>87</v>
      </c>
      <c r="I3395" s="70" t="s">
        <v>24</v>
      </c>
      <c r="J3395">
        <v>1</v>
      </c>
      <c r="K3395">
        <v>1.89E-3</v>
      </c>
      <c r="L3395">
        <v>20</v>
      </c>
      <c r="M3395">
        <v>0</v>
      </c>
      <c r="N3395">
        <v>0</v>
      </c>
      <c r="O3395">
        <v>1</v>
      </c>
      <c r="P3395" s="70" t="s">
        <v>75</v>
      </c>
      <c r="Q3395">
        <v>0</v>
      </c>
      <c r="R3395">
        <v>0</v>
      </c>
    </row>
    <row r="3396" spans="1:18" x14ac:dyDescent="0.25">
      <c r="A3396">
        <v>3402</v>
      </c>
      <c r="B3396" s="31" t="s">
        <v>10243</v>
      </c>
      <c r="C3396" s="70" t="s">
        <v>5676</v>
      </c>
      <c r="D3396" s="70" t="s">
        <v>881</v>
      </c>
      <c r="E3396" s="70" t="s">
        <v>2437</v>
      </c>
      <c r="F3396" s="70" t="s">
        <v>2381</v>
      </c>
      <c r="G3396" s="70" t="s">
        <v>2361</v>
      </c>
      <c r="H3396" s="70" t="s">
        <v>23</v>
      </c>
      <c r="I3396" s="70" t="s">
        <v>24</v>
      </c>
      <c r="J3396">
        <v>0.5</v>
      </c>
      <c r="K3396">
        <v>0</v>
      </c>
      <c r="L3396">
        <v>1</v>
      </c>
      <c r="M3396">
        <v>0</v>
      </c>
      <c r="N3396">
        <v>0</v>
      </c>
      <c r="O3396">
        <v>1</v>
      </c>
      <c r="P3396" s="70" t="s">
        <v>882</v>
      </c>
      <c r="Q3396">
        <v>0</v>
      </c>
      <c r="R3396">
        <v>0</v>
      </c>
    </row>
    <row r="3397" spans="1:18" x14ac:dyDescent="0.25">
      <c r="A3397">
        <v>3403</v>
      </c>
      <c r="B3397" s="31" t="s">
        <v>10244</v>
      </c>
      <c r="C3397" s="70" t="s">
        <v>5677</v>
      </c>
      <c r="D3397" s="70" t="s">
        <v>881</v>
      </c>
      <c r="E3397" s="70" t="s">
        <v>2437</v>
      </c>
      <c r="F3397" s="70" t="s">
        <v>2381</v>
      </c>
      <c r="G3397" s="70" t="s">
        <v>1679</v>
      </c>
      <c r="H3397" s="70" t="s">
        <v>202</v>
      </c>
      <c r="I3397" s="70" t="s">
        <v>24</v>
      </c>
      <c r="J3397">
        <v>0.40500000000000003</v>
      </c>
      <c r="K3397">
        <v>1E-3</v>
      </c>
      <c r="L3397">
        <v>1</v>
      </c>
      <c r="M3397">
        <v>0</v>
      </c>
      <c r="N3397">
        <v>0</v>
      </c>
      <c r="O3397">
        <v>1</v>
      </c>
      <c r="P3397" s="70" t="s">
        <v>882</v>
      </c>
      <c r="Q3397">
        <v>0</v>
      </c>
      <c r="R3397">
        <v>0</v>
      </c>
    </row>
    <row r="3398" spans="1:18" x14ac:dyDescent="0.25">
      <c r="A3398">
        <v>3404</v>
      </c>
      <c r="B3398" s="31" t="s">
        <v>10245</v>
      </c>
      <c r="C3398" s="70" t="s">
        <v>2812</v>
      </c>
      <c r="D3398" s="70" t="s">
        <v>881</v>
      </c>
      <c r="E3398" s="70" t="s">
        <v>2437</v>
      </c>
      <c r="F3398" s="70" t="s">
        <v>4718</v>
      </c>
      <c r="G3398" s="70" t="s">
        <v>1679</v>
      </c>
      <c r="H3398" s="70" t="s">
        <v>3476</v>
      </c>
      <c r="I3398" s="70" t="s">
        <v>24</v>
      </c>
      <c r="J3398">
        <v>0.5</v>
      </c>
      <c r="K3398">
        <v>3.0000000000000001E-3</v>
      </c>
      <c r="L3398">
        <v>1</v>
      </c>
      <c r="M3398">
        <v>0</v>
      </c>
      <c r="N3398">
        <v>0</v>
      </c>
      <c r="O3398">
        <v>1</v>
      </c>
      <c r="P3398" s="70" t="s">
        <v>882</v>
      </c>
      <c r="Q3398">
        <v>0</v>
      </c>
      <c r="R3398">
        <v>0</v>
      </c>
    </row>
    <row r="3399" spans="1:18" x14ac:dyDescent="0.25">
      <c r="A3399">
        <v>3405</v>
      </c>
      <c r="B3399" s="31" t="s">
        <v>10246</v>
      </c>
      <c r="C3399" s="70" t="s">
        <v>5678</v>
      </c>
      <c r="D3399" s="70" t="s">
        <v>166</v>
      </c>
      <c r="E3399" s="70" t="s">
        <v>2396</v>
      </c>
      <c r="F3399" s="70" t="s">
        <v>2397</v>
      </c>
      <c r="G3399" s="70" t="s">
        <v>2078</v>
      </c>
      <c r="H3399" s="70" t="s">
        <v>103</v>
      </c>
      <c r="I3399" s="70" t="s">
        <v>24</v>
      </c>
      <c r="J3399">
        <v>0.23499999999999999</v>
      </c>
      <c r="K3399">
        <v>4.7600000000000002E-4</v>
      </c>
      <c r="L3399">
        <v>12</v>
      </c>
      <c r="M3399">
        <v>0</v>
      </c>
      <c r="N3399">
        <v>0</v>
      </c>
      <c r="O3399">
        <v>1</v>
      </c>
      <c r="P3399" s="70" t="s">
        <v>91</v>
      </c>
      <c r="Q3399">
        <v>0</v>
      </c>
      <c r="R3399">
        <v>0</v>
      </c>
    </row>
    <row r="3400" spans="1:18" x14ac:dyDescent="0.25">
      <c r="A3400">
        <v>3406</v>
      </c>
      <c r="B3400" s="31" t="s">
        <v>10247</v>
      </c>
      <c r="C3400" s="70" t="s">
        <v>2075</v>
      </c>
      <c r="D3400" s="70" t="s">
        <v>166</v>
      </c>
      <c r="E3400" s="70" t="s">
        <v>2396</v>
      </c>
      <c r="F3400" s="70" t="s">
        <v>2397</v>
      </c>
      <c r="G3400" s="70" t="s">
        <v>2078</v>
      </c>
      <c r="H3400" s="70" t="s">
        <v>222</v>
      </c>
      <c r="I3400" s="70" t="s">
        <v>24</v>
      </c>
      <c r="J3400">
        <v>0.154</v>
      </c>
      <c r="K3400">
        <v>0</v>
      </c>
      <c r="L3400">
        <v>24</v>
      </c>
      <c r="M3400">
        <v>0</v>
      </c>
      <c r="N3400">
        <v>0</v>
      </c>
      <c r="O3400">
        <v>1</v>
      </c>
      <c r="P3400" s="70" t="s">
        <v>91</v>
      </c>
      <c r="Q3400">
        <v>0</v>
      </c>
      <c r="R3400">
        <v>0</v>
      </c>
    </row>
    <row r="3401" spans="1:18" x14ac:dyDescent="0.25">
      <c r="A3401">
        <v>3407</v>
      </c>
      <c r="B3401" s="31" t="s">
        <v>10248</v>
      </c>
      <c r="C3401" s="70" t="s">
        <v>2076</v>
      </c>
      <c r="D3401" s="70" t="s">
        <v>166</v>
      </c>
      <c r="E3401" s="70" t="s">
        <v>2396</v>
      </c>
      <c r="F3401" s="70" t="s">
        <v>2397</v>
      </c>
      <c r="G3401" s="70" t="s">
        <v>2078</v>
      </c>
      <c r="H3401" s="70" t="s">
        <v>222</v>
      </c>
      <c r="I3401" s="70" t="s">
        <v>24</v>
      </c>
      <c r="J3401">
        <v>0.23499999999999999</v>
      </c>
      <c r="K3401">
        <v>4.7600000000000002E-4</v>
      </c>
      <c r="L3401">
        <v>24</v>
      </c>
      <c r="M3401">
        <v>0</v>
      </c>
      <c r="N3401">
        <v>0</v>
      </c>
      <c r="O3401">
        <v>1</v>
      </c>
      <c r="P3401" s="70" t="s">
        <v>91</v>
      </c>
      <c r="Q3401">
        <v>0</v>
      </c>
      <c r="R3401">
        <v>0</v>
      </c>
    </row>
    <row r="3402" spans="1:18" x14ac:dyDescent="0.25">
      <c r="A3402">
        <v>3408</v>
      </c>
      <c r="B3402" s="31" t="s">
        <v>10249</v>
      </c>
      <c r="C3402" s="70" t="s">
        <v>5679</v>
      </c>
      <c r="D3402" s="70" t="s">
        <v>166</v>
      </c>
      <c r="E3402" s="70" t="s">
        <v>2396</v>
      </c>
      <c r="F3402" s="70" t="s">
        <v>2397</v>
      </c>
      <c r="G3402" s="70" t="s">
        <v>2078</v>
      </c>
      <c r="H3402" s="70" t="s">
        <v>90</v>
      </c>
      <c r="I3402" s="70" t="s">
        <v>24</v>
      </c>
      <c r="J3402">
        <v>0.23499999999999999</v>
      </c>
      <c r="K3402">
        <v>2E-3</v>
      </c>
      <c r="L3402">
        <v>24</v>
      </c>
      <c r="M3402">
        <v>0</v>
      </c>
      <c r="N3402">
        <v>0</v>
      </c>
      <c r="O3402">
        <v>1</v>
      </c>
      <c r="P3402" s="70" t="s">
        <v>91</v>
      </c>
      <c r="Q3402">
        <v>0</v>
      </c>
      <c r="R3402">
        <v>0</v>
      </c>
    </row>
    <row r="3403" spans="1:18" x14ac:dyDescent="0.25">
      <c r="A3403">
        <v>3409</v>
      </c>
      <c r="B3403" s="31" t="s">
        <v>10250</v>
      </c>
      <c r="C3403" s="70" t="s">
        <v>5680</v>
      </c>
      <c r="D3403" s="70" t="s">
        <v>166</v>
      </c>
      <c r="E3403" s="70" t="s">
        <v>2396</v>
      </c>
      <c r="F3403" s="70" t="s">
        <v>2397</v>
      </c>
      <c r="G3403" s="70" t="s">
        <v>2078</v>
      </c>
      <c r="H3403" s="70" t="s">
        <v>90</v>
      </c>
      <c r="I3403" s="70" t="s">
        <v>24</v>
      </c>
      <c r="J3403">
        <v>0.15</v>
      </c>
      <c r="K3403">
        <v>0</v>
      </c>
      <c r="L3403">
        <v>24</v>
      </c>
      <c r="M3403">
        <v>0</v>
      </c>
      <c r="N3403">
        <v>0</v>
      </c>
      <c r="O3403">
        <v>1</v>
      </c>
      <c r="P3403" s="70" t="s">
        <v>91</v>
      </c>
      <c r="Q3403">
        <v>0</v>
      </c>
      <c r="R3403">
        <v>0</v>
      </c>
    </row>
    <row r="3404" spans="1:18" x14ac:dyDescent="0.25">
      <c r="A3404">
        <v>3410</v>
      </c>
      <c r="B3404" s="31" t="s">
        <v>10251</v>
      </c>
      <c r="C3404" s="70" t="s">
        <v>2077</v>
      </c>
      <c r="D3404" s="70" t="s">
        <v>166</v>
      </c>
      <c r="E3404" s="70" t="s">
        <v>4390</v>
      </c>
      <c r="F3404" s="70" t="s">
        <v>4698</v>
      </c>
      <c r="G3404" s="70" t="s">
        <v>2078</v>
      </c>
      <c r="H3404" s="70" t="s">
        <v>90</v>
      </c>
      <c r="I3404" s="70" t="s">
        <v>24</v>
      </c>
      <c r="J3404">
        <v>0.27400000000000002</v>
      </c>
      <c r="K3404">
        <v>4.3399999999999998E-4</v>
      </c>
      <c r="L3404">
        <v>24</v>
      </c>
      <c r="M3404">
        <v>0</v>
      </c>
      <c r="N3404">
        <v>0</v>
      </c>
      <c r="O3404">
        <v>1</v>
      </c>
      <c r="P3404" s="70" t="s">
        <v>91</v>
      </c>
      <c r="Q3404">
        <v>0</v>
      </c>
      <c r="R3404">
        <v>0</v>
      </c>
    </row>
    <row r="3405" spans="1:18" x14ac:dyDescent="0.25">
      <c r="A3405">
        <v>3411</v>
      </c>
      <c r="B3405" s="31" t="s">
        <v>10252</v>
      </c>
      <c r="C3405" s="70" t="s">
        <v>5681</v>
      </c>
      <c r="D3405" s="70" t="s">
        <v>166</v>
      </c>
      <c r="E3405" s="70" t="s">
        <v>2396</v>
      </c>
      <c r="F3405" s="70" t="s">
        <v>2397</v>
      </c>
      <c r="G3405" s="70" t="s">
        <v>2078</v>
      </c>
      <c r="H3405" s="70" t="s">
        <v>222</v>
      </c>
      <c r="I3405" s="70" t="s">
        <v>24</v>
      </c>
      <c r="J3405">
        <v>0.15</v>
      </c>
      <c r="K3405">
        <v>1.9599999999999999E-4</v>
      </c>
      <c r="L3405">
        <v>24</v>
      </c>
      <c r="M3405">
        <v>0</v>
      </c>
      <c r="N3405">
        <v>0</v>
      </c>
      <c r="O3405">
        <v>1</v>
      </c>
      <c r="P3405" s="70" t="s">
        <v>91</v>
      </c>
      <c r="Q3405">
        <v>0</v>
      </c>
      <c r="R3405">
        <v>0</v>
      </c>
    </row>
    <row r="3406" spans="1:18" x14ac:dyDescent="0.25">
      <c r="A3406">
        <v>3412</v>
      </c>
      <c r="B3406" s="31" t="s">
        <v>10253</v>
      </c>
      <c r="C3406" s="70" t="s">
        <v>3861</v>
      </c>
      <c r="D3406" s="70" t="s">
        <v>166</v>
      </c>
      <c r="E3406" s="70" t="s">
        <v>2396</v>
      </c>
      <c r="F3406" s="70" t="s">
        <v>2397</v>
      </c>
      <c r="G3406" s="70" t="s">
        <v>2078</v>
      </c>
      <c r="H3406" s="70" t="s">
        <v>90</v>
      </c>
      <c r="I3406" s="70" t="s">
        <v>24</v>
      </c>
      <c r="J3406">
        <v>0.23499999999999999</v>
      </c>
      <c r="K3406">
        <v>2E-3</v>
      </c>
      <c r="L3406">
        <v>24</v>
      </c>
      <c r="M3406">
        <v>0</v>
      </c>
      <c r="N3406">
        <v>0</v>
      </c>
      <c r="O3406">
        <v>1</v>
      </c>
      <c r="P3406" s="70" t="s">
        <v>91</v>
      </c>
      <c r="Q3406">
        <v>0</v>
      </c>
      <c r="R3406">
        <v>0</v>
      </c>
    </row>
    <row r="3407" spans="1:18" x14ac:dyDescent="0.25">
      <c r="A3407">
        <v>3413</v>
      </c>
      <c r="B3407" s="31" t="s">
        <v>10254</v>
      </c>
      <c r="C3407" s="70" t="s">
        <v>3862</v>
      </c>
      <c r="D3407" s="70" t="s">
        <v>166</v>
      </c>
      <c r="E3407" s="70" t="s">
        <v>2396</v>
      </c>
      <c r="F3407" s="70" t="s">
        <v>2397</v>
      </c>
      <c r="G3407" s="70" t="s">
        <v>2078</v>
      </c>
      <c r="H3407" s="70" t="s">
        <v>103</v>
      </c>
      <c r="I3407" s="70" t="s">
        <v>24</v>
      </c>
      <c r="J3407">
        <v>0.23499999999999999</v>
      </c>
      <c r="K3407">
        <v>4.7600000000000002E-4</v>
      </c>
      <c r="L3407">
        <v>24</v>
      </c>
      <c r="M3407">
        <v>0</v>
      </c>
      <c r="N3407">
        <v>0</v>
      </c>
      <c r="O3407">
        <v>1</v>
      </c>
      <c r="P3407" s="70" t="s">
        <v>91</v>
      </c>
      <c r="Q3407">
        <v>0</v>
      </c>
      <c r="R3407">
        <v>0</v>
      </c>
    </row>
    <row r="3408" spans="1:18" x14ac:dyDescent="0.25">
      <c r="A3408">
        <v>3414</v>
      </c>
      <c r="B3408" s="31" t="s">
        <v>10255</v>
      </c>
      <c r="C3408" s="70" t="s">
        <v>5682</v>
      </c>
      <c r="D3408" s="70" t="s">
        <v>166</v>
      </c>
      <c r="E3408" s="70" t="s">
        <v>2396</v>
      </c>
      <c r="F3408" s="70" t="s">
        <v>2397</v>
      </c>
      <c r="G3408" s="70" t="s">
        <v>2078</v>
      </c>
      <c r="H3408" s="70" t="s">
        <v>90</v>
      </c>
      <c r="I3408" s="70" t="s">
        <v>24</v>
      </c>
      <c r="J3408">
        <v>0.154</v>
      </c>
      <c r="K3408">
        <v>0</v>
      </c>
      <c r="L3408">
        <v>24</v>
      </c>
      <c r="M3408">
        <v>0</v>
      </c>
      <c r="N3408">
        <v>0</v>
      </c>
      <c r="O3408">
        <v>1</v>
      </c>
      <c r="P3408" s="70" t="s">
        <v>91</v>
      </c>
      <c r="Q3408">
        <v>0</v>
      </c>
      <c r="R3408">
        <v>0</v>
      </c>
    </row>
    <row r="3409" spans="1:18" x14ac:dyDescent="0.25">
      <c r="A3409">
        <v>3415</v>
      </c>
      <c r="B3409" s="31" t="s">
        <v>10256</v>
      </c>
      <c r="C3409" s="70" t="s">
        <v>3863</v>
      </c>
      <c r="D3409" s="70" t="s">
        <v>166</v>
      </c>
      <c r="E3409" s="70" t="s">
        <v>2396</v>
      </c>
      <c r="F3409" s="70" t="s">
        <v>2397</v>
      </c>
      <c r="G3409" s="70" t="s">
        <v>2078</v>
      </c>
      <c r="H3409" s="70" t="s">
        <v>222</v>
      </c>
      <c r="I3409" s="70" t="s">
        <v>24</v>
      </c>
      <c r="J3409">
        <v>0.15</v>
      </c>
      <c r="K3409">
        <v>1.9599999999999999E-4</v>
      </c>
      <c r="L3409">
        <v>24</v>
      </c>
      <c r="M3409">
        <v>0</v>
      </c>
      <c r="N3409">
        <v>0</v>
      </c>
      <c r="O3409">
        <v>1</v>
      </c>
      <c r="P3409" s="70" t="s">
        <v>91</v>
      </c>
      <c r="Q3409">
        <v>0</v>
      </c>
      <c r="R3409">
        <v>0</v>
      </c>
    </row>
    <row r="3410" spans="1:18" x14ac:dyDescent="0.25">
      <c r="A3410">
        <v>3416</v>
      </c>
      <c r="B3410" s="31" t="s">
        <v>10257</v>
      </c>
      <c r="C3410" s="70" t="s">
        <v>5683</v>
      </c>
      <c r="D3410" s="70" t="s">
        <v>166</v>
      </c>
      <c r="E3410" s="70" t="s">
        <v>2396</v>
      </c>
      <c r="F3410" s="70" t="s">
        <v>2397</v>
      </c>
      <c r="G3410" s="70" t="s">
        <v>2078</v>
      </c>
      <c r="H3410" s="70" t="s">
        <v>222</v>
      </c>
      <c r="I3410" s="70" t="s">
        <v>24</v>
      </c>
      <c r="J3410">
        <v>0.15</v>
      </c>
      <c r="K3410">
        <v>1.9599999999999999E-4</v>
      </c>
      <c r="L3410">
        <v>24</v>
      </c>
      <c r="M3410">
        <v>0</v>
      </c>
      <c r="N3410">
        <v>0</v>
      </c>
      <c r="O3410">
        <v>1</v>
      </c>
      <c r="P3410" s="70" t="s">
        <v>91</v>
      </c>
      <c r="Q3410">
        <v>0</v>
      </c>
      <c r="R3410">
        <v>0</v>
      </c>
    </row>
    <row r="3411" spans="1:18" x14ac:dyDescent="0.25">
      <c r="A3411">
        <v>3417</v>
      </c>
      <c r="B3411" s="31" t="s">
        <v>10258</v>
      </c>
      <c r="C3411" s="70" t="s">
        <v>3558</v>
      </c>
      <c r="D3411" s="70" t="s">
        <v>166</v>
      </c>
      <c r="E3411" s="70" t="s">
        <v>2396</v>
      </c>
      <c r="F3411" s="70" t="s">
        <v>2397</v>
      </c>
      <c r="G3411" s="70" t="s">
        <v>2078</v>
      </c>
      <c r="H3411" s="70" t="s">
        <v>222</v>
      </c>
      <c r="I3411" s="70" t="s">
        <v>24</v>
      </c>
      <c r="J3411">
        <v>0.3</v>
      </c>
      <c r="K3411">
        <v>5.0000000000000001E-4</v>
      </c>
      <c r="L3411">
        <v>24</v>
      </c>
      <c r="M3411">
        <v>0</v>
      </c>
      <c r="N3411">
        <v>0</v>
      </c>
      <c r="O3411">
        <v>1</v>
      </c>
      <c r="P3411" s="70" t="s">
        <v>91</v>
      </c>
      <c r="Q3411">
        <v>0</v>
      </c>
      <c r="R3411">
        <v>0</v>
      </c>
    </row>
    <row r="3412" spans="1:18" x14ac:dyDescent="0.25">
      <c r="A3412">
        <v>3418</v>
      </c>
      <c r="B3412" s="31" t="s">
        <v>10259</v>
      </c>
      <c r="C3412" s="70" t="s">
        <v>3864</v>
      </c>
      <c r="D3412" s="70" t="s">
        <v>166</v>
      </c>
      <c r="E3412" s="70" t="s">
        <v>2396</v>
      </c>
      <c r="F3412" s="70" t="s">
        <v>2397</v>
      </c>
      <c r="G3412" s="70" t="s">
        <v>2078</v>
      </c>
      <c r="H3412" s="70" t="s">
        <v>222</v>
      </c>
      <c r="I3412" s="70" t="s">
        <v>24</v>
      </c>
      <c r="J3412">
        <v>0.15</v>
      </c>
      <c r="K3412">
        <v>0</v>
      </c>
      <c r="L3412">
        <v>24</v>
      </c>
      <c r="M3412">
        <v>0</v>
      </c>
      <c r="N3412">
        <v>0</v>
      </c>
      <c r="O3412">
        <v>1</v>
      </c>
      <c r="P3412" s="70" t="s">
        <v>91</v>
      </c>
      <c r="Q3412">
        <v>0</v>
      </c>
      <c r="R3412">
        <v>0</v>
      </c>
    </row>
    <row r="3413" spans="1:18" x14ac:dyDescent="0.25">
      <c r="A3413">
        <v>3419</v>
      </c>
      <c r="B3413" s="31" t="s">
        <v>10260</v>
      </c>
      <c r="C3413" s="70" t="s">
        <v>3559</v>
      </c>
      <c r="D3413" s="70" t="s">
        <v>166</v>
      </c>
      <c r="E3413" s="70" t="s">
        <v>2396</v>
      </c>
      <c r="F3413" s="70" t="s">
        <v>2397</v>
      </c>
      <c r="G3413" s="70" t="s">
        <v>2078</v>
      </c>
      <c r="H3413" s="70" t="s">
        <v>222</v>
      </c>
      <c r="I3413" s="70" t="s">
        <v>24</v>
      </c>
      <c r="J3413">
        <v>0.3</v>
      </c>
      <c r="K3413">
        <v>5.0000000000000001E-4</v>
      </c>
      <c r="L3413">
        <v>24</v>
      </c>
      <c r="M3413">
        <v>0</v>
      </c>
      <c r="N3413">
        <v>0</v>
      </c>
      <c r="O3413">
        <v>1</v>
      </c>
      <c r="P3413" s="70" t="s">
        <v>91</v>
      </c>
      <c r="Q3413">
        <v>0</v>
      </c>
      <c r="R3413">
        <v>0</v>
      </c>
    </row>
    <row r="3414" spans="1:18" x14ac:dyDescent="0.25">
      <c r="A3414">
        <v>3420</v>
      </c>
      <c r="B3414" s="31" t="s">
        <v>10261</v>
      </c>
      <c r="C3414" s="70" t="s">
        <v>3560</v>
      </c>
      <c r="D3414" s="70" t="s">
        <v>166</v>
      </c>
      <c r="E3414" s="70" t="s">
        <v>2396</v>
      </c>
      <c r="F3414" s="70" t="s">
        <v>2397</v>
      </c>
      <c r="G3414" s="70" t="s">
        <v>2078</v>
      </c>
      <c r="H3414" s="70" t="s">
        <v>222</v>
      </c>
      <c r="I3414" s="70" t="s">
        <v>24</v>
      </c>
      <c r="J3414">
        <v>0.15</v>
      </c>
      <c r="K3414">
        <v>1.9599999999999999E-4</v>
      </c>
      <c r="L3414">
        <v>24</v>
      </c>
      <c r="M3414">
        <v>0</v>
      </c>
      <c r="N3414">
        <v>0</v>
      </c>
      <c r="O3414">
        <v>1</v>
      </c>
      <c r="P3414" s="70" t="s">
        <v>91</v>
      </c>
      <c r="Q3414">
        <v>0</v>
      </c>
      <c r="R3414">
        <v>0</v>
      </c>
    </row>
    <row r="3415" spans="1:18" x14ac:dyDescent="0.25">
      <c r="A3415">
        <v>3421</v>
      </c>
      <c r="B3415" s="31" t="s">
        <v>10262</v>
      </c>
      <c r="C3415" s="70" t="s">
        <v>2079</v>
      </c>
      <c r="D3415" s="70" t="s">
        <v>166</v>
      </c>
      <c r="E3415" s="70" t="s">
        <v>2396</v>
      </c>
      <c r="F3415" s="70" t="s">
        <v>2397</v>
      </c>
      <c r="G3415" s="70" t="s">
        <v>2078</v>
      </c>
      <c r="H3415" s="70" t="s">
        <v>90</v>
      </c>
      <c r="I3415" s="70" t="s">
        <v>24</v>
      </c>
      <c r="J3415">
        <v>0.154</v>
      </c>
      <c r="K3415">
        <v>1.9599999999999999E-4</v>
      </c>
      <c r="L3415">
        <v>24</v>
      </c>
      <c r="M3415">
        <v>0</v>
      </c>
      <c r="N3415">
        <v>0</v>
      </c>
      <c r="O3415">
        <v>1</v>
      </c>
      <c r="P3415" s="70" t="s">
        <v>91</v>
      </c>
      <c r="Q3415">
        <v>0</v>
      </c>
      <c r="R3415">
        <v>0</v>
      </c>
    </row>
    <row r="3416" spans="1:18" x14ac:dyDescent="0.25">
      <c r="A3416">
        <v>3422</v>
      </c>
      <c r="B3416" s="31" t="s">
        <v>10263</v>
      </c>
      <c r="C3416" s="70" t="s">
        <v>3561</v>
      </c>
      <c r="D3416" s="70" t="s">
        <v>166</v>
      </c>
      <c r="E3416" s="70" t="s">
        <v>2396</v>
      </c>
      <c r="F3416" s="70" t="s">
        <v>2397</v>
      </c>
      <c r="G3416" s="70" t="s">
        <v>2078</v>
      </c>
      <c r="H3416" s="70" t="s">
        <v>222</v>
      </c>
      <c r="I3416" s="70" t="s">
        <v>24</v>
      </c>
      <c r="J3416">
        <v>0.3</v>
      </c>
      <c r="K3416">
        <v>1E-3</v>
      </c>
      <c r="L3416">
        <v>24</v>
      </c>
      <c r="M3416">
        <v>0</v>
      </c>
      <c r="N3416">
        <v>0</v>
      </c>
      <c r="O3416">
        <v>1</v>
      </c>
      <c r="P3416" s="70" t="s">
        <v>91</v>
      </c>
      <c r="Q3416">
        <v>0</v>
      </c>
      <c r="R3416">
        <v>0</v>
      </c>
    </row>
    <row r="3417" spans="1:18" x14ac:dyDescent="0.25">
      <c r="A3417">
        <v>3423</v>
      </c>
      <c r="B3417" s="31" t="s">
        <v>10264</v>
      </c>
      <c r="C3417" s="70" t="s">
        <v>5684</v>
      </c>
      <c r="D3417" s="70" t="s">
        <v>166</v>
      </c>
      <c r="E3417" s="70" t="s">
        <v>2396</v>
      </c>
      <c r="F3417" s="70" t="s">
        <v>2397</v>
      </c>
      <c r="G3417" s="70" t="s">
        <v>2078</v>
      </c>
      <c r="H3417" s="70" t="s">
        <v>222</v>
      </c>
      <c r="I3417" s="70" t="s">
        <v>24</v>
      </c>
      <c r="J3417">
        <v>0.15</v>
      </c>
      <c r="K3417">
        <v>0</v>
      </c>
      <c r="L3417">
        <v>24</v>
      </c>
      <c r="M3417">
        <v>0</v>
      </c>
      <c r="N3417">
        <v>0</v>
      </c>
      <c r="O3417">
        <v>1</v>
      </c>
      <c r="P3417" s="70" t="s">
        <v>91</v>
      </c>
      <c r="Q3417">
        <v>0</v>
      </c>
      <c r="R3417">
        <v>0</v>
      </c>
    </row>
    <row r="3418" spans="1:18" x14ac:dyDescent="0.25">
      <c r="A3418">
        <v>3424</v>
      </c>
      <c r="B3418" s="31" t="s">
        <v>10265</v>
      </c>
      <c r="C3418" s="70" t="s">
        <v>5685</v>
      </c>
      <c r="D3418" s="70" t="s">
        <v>166</v>
      </c>
      <c r="E3418" s="70" t="s">
        <v>2396</v>
      </c>
      <c r="F3418" s="70" t="s">
        <v>2397</v>
      </c>
      <c r="G3418" s="70" t="s">
        <v>2078</v>
      </c>
      <c r="H3418" s="70" t="s">
        <v>222</v>
      </c>
      <c r="I3418" s="70" t="s">
        <v>24</v>
      </c>
      <c r="J3418">
        <v>0.15</v>
      </c>
      <c r="K3418">
        <v>0</v>
      </c>
      <c r="L3418">
        <v>24</v>
      </c>
      <c r="M3418">
        <v>0</v>
      </c>
      <c r="N3418">
        <v>0</v>
      </c>
      <c r="O3418">
        <v>1</v>
      </c>
      <c r="P3418" s="70" t="s">
        <v>91</v>
      </c>
      <c r="Q3418">
        <v>0</v>
      </c>
      <c r="R3418">
        <v>0</v>
      </c>
    </row>
    <row r="3419" spans="1:18" x14ac:dyDescent="0.25">
      <c r="A3419">
        <v>3425</v>
      </c>
      <c r="B3419" s="31" t="s">
        <v>10266</v>
      </c>
      <c r="C3419" s="70" t="s">
        <v>3562</v>
      </c>
      <c r="D3419" s="70" t="s">
        <v>166</v>
      </c>
      <c r="E3419" s="70" t="s">
        <v>4136</v>
      </c>
      <c r="F3419" s="70" t="s">
        <v>2487</v>
      </c>
      <c r="G3419" s="70" t="s">
        <v>2078</v>
      </c>
      <c r="H3419" s="70" t="s">
        <v>222</v>
      </c>
      <c r="I3419" s="70" t="s">
        <v>24</v>
      </c>
      <c r="J3419">
        <v>0.15</v>
      </c>
      <c r="K3419">
        <v>1.9599999999999999E-4</v>
      </c>
      <c r="L3419">
        <v>24</v>
      </c>
      <c r="M3419">
        <v>0</v>
      </c>
      <c r="N3419">
        <v>0</v>
      </c>
      <c r="O3419">
        <v>1</v>
      </c>
      <c r="P3419" s="70" t="s">
        <v>91</v>
      </c>
      <c r="Q3419">
        <v>0</v>
      </c>
      <c r="R3419">
        <v>0</v>
      </c>
    </row>
    <row r="3420" spans="1:18" x14ac:dyDescent="0.25">
      <c r="A3420">
        <v>3426</v>
      </c>
      <c r="B3420" s="31" t="s">
        <v>10267</v>
      </c>
      <c r="C3420" s="70" t="s">
        <v>3053</v>
      </c>
      <c r="D3420" s="70" t="s">
        <v>166</v>
      </c>
      <c r="E3420" s="70" t="s">
        <v>2396</v>
      </c>
      <c r="F3420" s="70" t="s">
        <v>2397</v>
      </c>
      <c r="G3420" s="70" t="s">
        <v>2078</v>
      </c>
      <c r="H3420" s="70" t="s">
        <v>222</v>
      </c>
      <c r="I3420" s="70" t="s">
        <v>24</v>
      </c>
      <c r="J3420">
        <v>0.23499999999999999</v>
      </c>
      <c r="K3420">
        <v>0</v>
      </c>
      <c r="L3420">
        <v>24</v>
      </c>
      <c r="M3420">
        <v>0</v>
      </c>
      <c r="N3420">
        <v>0</v>
      </c>
      <c r="O3420">
        <v>1</v>
      </c>
      <c r="P3420" s="70" t="s">
        <v>91</v>
      </c>
      <c r="Q3420">
        <v>0</v>
      </c>
      <c r="R3420">
        <v>0</v>
      </c>
    </row>
    <row r="3421" spans="1:18" x14ac:dyDescent="0.25">
      <c r="A3421">
        <v>3427</v>
      </c>
      <c r="B3421" s="31" t="s">
        <v>10268</v>
      </c>
      <c r="C3421" s="70" t="s">
        <v>5686</v>
      </c>
      <c r="D3421" s="70" t="s">
        <v>166</v>
      </c>
      <c r="E3421" s="70" t="s">
        <v>2396</v>
      </c>
      <c r="F3421" s="70" t="s">
        <v>2397</v>
      </c>
      <c r="G3421" s="70" t="s">
        <v>2078</v>
      </c>
      <c r="H3421" s="70" t="s">
        <v>90</v>
      </c>
      <c r="I3421" s="70" t="s">
        <v>24</v>
      </c>
      <c r="J3421">
        <v>0.15</v>
      </c>
      <c r="K3421">
        <v>0</v>
      </c>
      <c r="L3421">
        <v>24</v>
      </c>
      <c r="M3421">
        <v>0</v>
      </c>
      <c r="N3421">
        <v>0</v>
      </c>
      <c r="O3421">
        <v>1</v>
      </c>
      <c r="P3421" s="70" t="s">
        <v>91</v>
      </c>
      <c r="Q3421">
        <v>0</v>
      </c>
      <c r="R3421">
        <v>0</v>
      </c>
    </row>
    <row r="3422" spans="1:18" x14ac:dyDescent="0.25">
      <c r="A3422">
        <v>3428</v>
      </c>
      <c r="B3422" s="31" t="s">
        <v>10269</v>
      </c>
      <c r="C3422" s="70" t="s">
        <v>5687</v>
      </c>
      <c r="D3422" s="70" t="s">
        <v>166</v>
      </c>
      <c r="E3422" s="70" t="s">
        <v>2396</v>
      </c>
      <c r="F3422" s="70" t="s">
        <v>2397</v>
      </c>
      <c r="G3422" s="70" t="s">
        <v>2078</v>
      </c>
      <c r="H3422" s="70" t="s">
        <v>222</v>
      </c>
      <c r="I3422" s="70" t="s">
        <v>24</v>
      </c>
      <c r="J3422">
        <v>0.3</v>
      </c>
      <c r="K3422">
        <v>5.0000000000000001E-4</v>
      </c>
      <c r="L3422">
        <v>24</v>
      </c>
      <c r="M3422">
        <v>0</v>
      </c>
      <c r="N3422">
        <v>0</v>
      </c>
      <c r="O3422">
        <v>1</v>
      </c>
      <c r="P3422" s="70" t="s">
        <v>91</v>
      </c>
      <c r="Q3422">
        <v>0</v>
      </c>
      <c r="R3422">
        <v>0</v>
      </c>
    </row>
    <row r="3423" spans="1:18" x14ac:dyDescent="0.25">
      <c r="A3423">
        <v>3429</v>
      </c>
      <c r="B3423" s="31" t="s">
        <v>10270</v>
      </c>
      <c r="C3423" s="70" t="s">
        <v>5688</v>
      </c>
      <c r="D3423" s="70" t="s">
        <v>166</v>
      </c>
      <c r="E3423" s="70" t="s">
        <v>2396</v>
      </c>
      <c r="F3423" s="70" t="s">
        <v>2397</v>
      </c>
      <c r="G3423" s="70" t="s">
        <v>2078</v>
      </c>
      <c r="H3423" s="70" t="s">
        <v>90</v>
      </c>
      <c r="I3423" s="70" t="s">
        <v>24</v>
      </c>
      <c r="J3423">
        <v>0.31</v>
      </c>
      <c r="K3423">
        <v>0</v>
      </c>
      <c r="L3423">
        <v>24</v>
      </c>
      <c r="M3423">
        <v>0</v>
      </c>
      <c r="N3423">
        <v>0</v>
      </c>
      <c r="O3423">
        <v>1</v>
      </c>
      <c r="P3423" s="70" t="s">
        <v>91</v>
      </c>
      <c r="Q3423">
        <v>0</v>
      </c>
      <c r="R3423">
        <v>0</v>
      </c>
    </row>
    <row r="3424" spans="1:18" x14ac:dyDescent="0.25">
      <c r="A3424">
        <v>3430</v>
      </c>
      <c r="B3424" s="31" t="s">
        <v>10271</v>
      </c>
      <c r="C3424" s="70" t="s">
        <v>3892</v>
      </c>
      <c r="D3424" s="70" t="s">
        <v>166</v>
      </c>
      <c r="E3424" s="70" t="s">
        <v>2396</v>
      </c>
      <c r="F3424" s="70" t="s">
        <v>2397</v>
      </c>
      <c r="G3424" s="70" t="s">
        <v>2078</v>
      </c>
      <c r="H3424" s="70" t="s">
        <v>222</v>
      </c>
      <c r="I3424" s="70" t="s">
        <v>24</v>
      </c>
      <c r="J3424">
        <v>0.3</v>
      </c>
      <c r="K3424">
        <v>0</v>
      </c>
      <c r="L3424">
        <v>24</v>
      </c>
      <c r="M3424">
        <v>0</v>
      </c>
      <c r="N3424">
        <v>0</v>
      </c>
      <c r="O3424">
        <v>1</v>
      </c>
      <c r="P3424" s="70" t="s">
        <v>91</v>
      </c>
      <c r="Q3424">
        <v>0</v>
      </c>
      <c r="R3424">
        <v>0</v>
      </c>
    </row>
    <row r="3425" spans="1:18" x14ac:dyDescent="0.25">
      <c r="A3425">
        <v>3431</v>
      </c>
      <c r="B3425" s="31" t="s">
        <v>10272</v>
      </c>
      <c r="C3425" s="70" t="s">
        <v>2080</v>
      </c>
      <c r="D3425" s="70" t="s">
        <v>166</v>
      </c>
      <c r="E3425" s="70" t="s">
        <v>4390</v>
      </c>
      <c r="F3425" s="70" t="s">
        <v>4698</v>
      </c>
      <c r="G3425" s="70" t="s">
        <v>2078</v>
      </c>
      <c r="H3425" s="70" t="s">
        <v>103</v>
      </c>
      <c r="I3425" s="70" t="s">
        <v>24</v>
      </c>
      <c r="J3425">
        <v>0.27400000000000002</v>
      </c>
      <c r="K3425">
        <v>4.0000000000000001E-3</v>
      </c>
      <c r="L3425">
        <v>24</v>
      </c>
      <c r="M3425">
        <v>0</v>
      </c>
      <c r="N3425">
        <v>0</v>
      </c>
      <c r="O3425">
        <v>1</v>
      </c>
      <c r="P3425" s="70" t="s">
        <v>91</v>
      </c>
      <c r="Q3425">
        <v>0</v>
      </c>
      <c r="R3425">
        <v>0</v>
      </c>
    </row>
    <row r="3426" spans="1:18" x14ac:dyDescent="0.25">
      <c r="A3426">
        <v>3432</v>
      </c>
      <c r="B3426" s="31" t="s">
        <v>10273</v>
      </c>
      <c r="C3426" s="70" t="s">
        <v>5689</v>
      </c>
      <c r="D3426" s="70" t="s">
        <v>166</v>
      </c>
      <c r="E3426" s="70" t="s">
        <v>2396</v>
      </c>
      <c r="F3426" s="70" t="s">
        <v>2397</v>
      </c>
      <c r="G3426" s="70" t="s">
        <v>2078</v>
      </c>
      <c r="H3426" s="70" t="s">
        <v>90</v>
      </c>
      <c r="I3426" s="70" t="s">
        <v>24</v>
      </c>
      <c r="J3426">
        <v>0.15</v>
      </c>
      <c r="K3426">
        <v>0</v>
      </c>
      <c r="L3426">
        <v>24</v>
      </c>
      <c r="M3426">
        <v>0</v>
      </c>
      <c r="N3426">
        <v>0</v>
      </c>
      <c r="O3426">
        <v>1</v>
      </c>
      <c r="P3426" s="70" t="s">
        <v>91</v>
      </c>
      <c r="Q3426">
        <v>0</v>
      </c>
      <c r="R3426">
        <v>0</v>
      </c>
    </row>
    <row r="3427" spans="1:18" x14ac:dyDescent="0.25">
      <c r="A3427">
        <v>3433</v>
      </c>
      <c r="B3427" s="31" t="s">
        <v>10274</v>
      </c>
      <c r="C3427" s="70" t="s">
        <v>5690</v>
      </c>
      <c r="D3427" s="70" t="s">
        <v>166</v>
      </c>
      <c r="E3427" s="70" t="s">
        <v>2396</v>
      </c>
      <c r="F3427" s="70" t="s">
        <v>2397</v>
      </c>
      <c r="G3427" s="70" t="s">
        <v>2078</v>
      </c>
      <c r="H3427" s="70" t="s">
        <v>222</v>
      </c>
      <c r="I3427" s="70" t="s">
        <v>24</v>
      </c>
      <c r="J3427">
        <v>0.23</v>
      </c>
      <c r="K3427">
        <v>0</v>
      </c>
      <c r="L3427">
        <v>24</v>
      </c>
      <c r="M3427">
        <v>0</v>
      </c>
      <c r="N3427">
        <v>0</v>
      </c>
      <c r="O3427">
        <v>1</v>
      </c>
      <c r="P3427" s="70" t="s">
        <v>91</v>
      </c>
      <c r="Q3427">
        <v>0</v>
      </c>
      <c r="R3427">
        <v>0</v>
      </c>
    </row>
    <row r="3428" spans="1:18" x14ac:dyDescent="0.25">
      <c r="A3428">
        <v>3434</v>
      </c>
      <c r="B3428" s="31" t="s">
        <v>10275</v>
      </c>
      <c r="C3428" s="70" t="s">
        <v>5691</v>
      </c>
      <c r="D3428" s="70" t="s">
        <v>881</v>
      </c>
      <c r="E3428" s="70" t="s">
        <v>2450</v>
      </c>
      <c r="F3428" s="70" t="s">
        <v>2451</v>
      </c>
      <c r="G3428" s="70" t="s">
        <v>929</v>
      </c>
      <c r="H3428" s="70" t="s">
        <v>103</v>
      </c>
      <c r="I3428" s="70" t="s">
        <v>24</v>
      </c>
      <c r="J3428">
        <v>1</v>
      </c>
      <c r="K3428">
        <v>1.232E-3</v>
      </c>
      <c r="L3428">
        <v>12</v>
      </c>
      <c r="M3428">
        <v>0</v>
      </c>
      <c r="N3428">
        <v>0</v>
      </c>
      <c r="O3428">
        <v>1</v>
      </c>
      <c r="P3428" s="70" t="s">
        <v>75</v>
      </c>
      <c r="Q3428">
        <v>0</v>
      </c>
      <c r="R3428">
        <v>0</v>
      </c>
    </row>
    <row r="3429" spans="1:18" x14ac:dyDescent="0.25">
      <c r="A3429">
        <v>3435</v>
      </c>
      <c r="B3429" s="31" t="s">
        <v>10276</v>
      </c>
      <c r="C3429" s="70" t="s">
        <v>5692</v>
      </c>
      <c r="D3429" s="70" t="s">
        <v>881</v>
      </c>
      <c r="E3429" s="70" t="s">
        <v>2450</v>
      </c>
      <c r="F3429" s="70" t="s">
        <v>2451</v>
      </c>
      <c r="G3429" s="70" t="s">
        <v>929</v>
      </c>
      <c r="H3429" s="70" t="s">
        <v>103</v>
      </c>
      <c r="I3429" s="70" t="s">
        <v>24</v>
      </c>
      <c r="J3429">
        <v>1</v>
      </c>
      <c r="K3429">
        <v>3.192E-3</v>
      </c>
      <c r="L3429">
        <v>12</v>
      </c>
      <c r="M3429">
        <v>0</v>
      </c>
      <c r="N3429">
        <v>0</v>
      </c>
      <c r="O3429">
        <v>1</v>
      </c>
      <c r="P3429" s="70" t="s">
        <v>75</v>
      </c>
      <c r="Q3429">
        <v>0</v>
      </c>
      <c r="R3429">
        <v>0</v>
      </c>
    </row>
    <row r="3430" spans="1:18" x14ac:dyDescent="0.25">
      <c r="A3430">
        <v>3436</v>
      </c>
      <c r="B3430" s="31" t="s">
        <v>10277</v>
      </c>
      <c r="C3430" s="70" t="s">
        <v>3481</v>
      </c>
      <c r="D3430" s="70" t="s">
        <v>881</v>
      </c>
      <c r="E3430" s="70" t="s">
        <v>2450</v>
      </c>
      <c r="F3430" s="70" t="s">
        <v>2451</v>
      </c>
      <c r="G3430" s="70" t="s">
        <v>929</v>
      </c>
      <c r="H3430" s="70" t="s">
        <v>103</v>
      </c>
      <c r="I3430" s="70" t="s">
        <v>24</v>
      </c>
      <c r="J3430">
        <v>1</v>
      </c>
      <c r="K3430">
        <v>3.0000000000000001E-3</v>
      </c>
      <c r="L3430">
        <v>12</v>
      </c>
      <c r="M3430">
        <v>0</v>
      </c>
      <c r="N3430">
        <v>0</v>
      </c>
      <c r="O3430">
        <v>1</v>
      </c>
      <c r="P3430" s="70" t="s">
        <v>75</v>
      </c>
      <c r="Q3430">
        <v>0</v>
      </c>
      <c r="R3430">
        <v>0</v>
      </c>
    </row>
    <row r="3431" spans="1:18" x14ac:dyDescent="0.25">
      <c r="A3431">
        <v>3437</v>
      </c>
      <c r="B3431" s="31" t="s">
        <v>10278</v>
      </c>
      <c r="C3431" s="70" t="s">
        <v>3054</v>
      </c>
      <c r="D3431" s="70" t="s">
        <v>881</v>
      </c>
      <c r="E3431" s="70" t="s">
        <v>2450</v>
      </c>
      <c r="F3431" s="70" t="s">
        <v>2451</v>
      </c>
      <c r="G3431" s="70" t="s">
        <v>929</v>
      </c>
      <c r="H3431" s="70" t="s">
        <v>103</v>
      </c>
      <c r="I3431" s="70" t="s">
        <v>24</v>
      </c>
      <c r="J3431">
        <v>0.5</v>
      </c>
      <c r="K3431">
        <v>3.0000000000000001E-3</v>
      </c>
      <c r="L3431">
        <v>12</v>
      </c>
      <c r="M3431">
        <v>0</v>
      </c>
      <c r="N3431">
        <v>0</v>
      </c>
      <c r="O3431">
        <v>1</v>
      </c>
      <c r="P3431" s="70" t="s">
        <v>75</v>
      </c>
      <c r="Q3431">
        <v>0</v>
      </c>
      <c r="R3431">
        <v>0</v>
      </c>
    </row>
    <row r="3432" spans="1:18" x14ac:dyDescent="0.25">
      <c r="A3432">
        <v>3438</v>
      </c>
      <c r="B3432" s="31" t="s">
        <v>10279</v>
      </c>
      <c r="C3432" s="70" t="s">
        <v>3742</v>
      </c>
      <c r="D3432" s="70" t="s">
        <v>881</v>
      </c>
      <c r="E3432" s="70" t="s">
        <v>2450</v>
      </c>
      <c r="F3432" s="70" t="s">
        <v>2451</v>
      </c>
      <c r="G3432" s="70" t="s">
        <v>929</v>
      </c>
      <c r="H3432" s="70" t="s">
        <v>103</v>
      </c>
      <c r="I3432" s="70" t="s">
        <v>24</v>
      </c>
      <c r="J3432">
        <v>1</v>
      </c>
      <c r="K3432">
        <v>1E-3</v>
      </c>
      <c r="L3432">
        <v>12</v>
      </c>
      <c r="M3432">
        <v>0</v>
      </c>
      <c r="N3432">
        <v>0</v>
      </c>
      <c r="O3432">
        <v>1</v>
      </c>
      <c r="P3432" s="70" t="s">
        <v>75</v>
      </c>
      <c r="Q3432">
        <v>0</v>
      </c>
      <c r="R3432">
        <v>0</v>
      </c>
    </row>
    <row r="3433" spans="1:18" x14ac:dyDescent="0.25">
      <c r="A3433">
        <v>3439</v>
      </c>
      <c r="B3433" s="31" t="s">
        <v>10280</v>
      </c>
      <c r="C3433" s="70" t="s">
        <v>2081</v>
      </c>
      <c r="D3433" s="70" t="s">
        <v>881</v>
      </c>
      <c r="E3433" s="70" t="s">
        <v>2450</v>
      </c>
      <c r="F3433" s="70" t="s">
        <v>2451</v>
      </c>
      <c r="G3433" s="70" t="s">
        <v>929</v>
      </c>
      <c r="H3433" s="70" t="s">
        <v>103</v>
      </c>
      <c r="I3433" s="70" t="s">
        <v>24</v>
      </c>
      <c r="J3433">
        <v>0.5</v>
      </c>
      <c r="K3433">
        <v>1E-3</v>
      </c>
      <c r="L3433">
        <v>12</v>
      </c>
      <c r="M3433">
        <v>0</v>
      </c>
      <c r="N3433">
        <v>0</v>
      </c>
      <c r="O3433">
        <v>1</v>
      </c>
      <c r="P3433" s="70" t="s">
        <v>75</v>
      </c>
      <c r="Q3433">
        <v>0</v>
      </c>
      <c r="R3433">
        <v>0</v>
      </c>
    </row>
    <row r="3434" spans="1:18" x14ac:dyDescent="0.25">
      <c r="A3434">
        <v>3440</v>
      </c>
      <c r="B3434" s="31" t="s">
        <v>10281</v>
      </c>
      <c r="C3434" s="70" t="s">
        <v>5693</v>
      </c>
      <c r="D3434" s="70" t="s">
        <v>881</v>
      </c>
      <c r="E3434" s="70" t="s">
        <v>2450</v>
      </c>
      <c r="F3434" s="70" t="s">
        <v>2451</v>
      </c>
      <c r="G3434" s="70" t="s">
        <v>929</v>
      </c>
      <c r="H3434" s="70" t="s">
        <v>103</v>
      </c>
      <c r="I3434" s="70" t="s">
        <v>24</v>
      </c>
      <c r="J3434">
        <v>0.5</v>
      </c>
      <c r="K3434">
        <v>1.232E-3</v>
      </c>
      <c r="L3434">
        <v>12</v>
      </c>
      <c r="M3434">
        <v>0</v>
      </c>
      <c r="N3434">
        <v>0</v>
      </c>
      <c r="O3434">
        <v>1</v>
      </c>
      <c r="P3434" s="70" t="s">
        <v>75</v>
      </c>
      <c r="Q3434">
        <v>0</v>
      </c>
      <c r="R3434">
        <v>0</v>
      </c>
    </row>
    <row r="3435" spans="1:18" x14ac:dyDescent="0.25">
      <c r="A3435">
        <v>3441</v>
      </c>
      <c r="B3435" s="31" t="s">
        <v>10282</v>
      </c>
      <c r="C3435" s="70" t="s">
        <v>3055</v>
      </c>
      <c r="D3435" s="70" t="s">
        <v>881</v>
      </c>
      <c r="E3435" s="70" t="s">
        <v>2450</v>
      </c>
      <c r="F3435" s="70" t="s">
        <v>2451</v>
      </c>
      <c r="G3435" s="70" t="s">
        <v>929</v>
      </c>
      <c r="H3435" s="70" t="s">
        <v>103</v>
      </c>
      <c r="I3435" s="70" t="s">
        <v>24</v>
      </c>
      <c r="J3435">
        <v>0.5</v>
      </c>
      <c r="K3435">
        <v>3.0000000000000001E-3</v>
      </c>
      <c r="L3435">
        <v>12</v>
      </c>
      <c r="M3435">
        <v>0</v>
      </c>
      <c r="N3435">
        <v>0</v>
      </c>
      <c r="O3435">
        <v>1</v>
      </c>
      <c r="P3435" s="70" t="s">
        <v>75</v>
      </c>
      <c r="Q3435">
        <v>0</v>
      </c>
      <c r="R3435">
        <v>0</v>
      </c>
    </row>
    <row r="3436" spans="1:18" x14ac:dyDescent="0.25">
      <c r="A3436">
        <v>3442</v>
      </c>
      <c r="B3436" s="31" t="s">
        <v>10283</v>
      </c>
      <c r="C3436" s="70" t="s">
        <v>5694</v>
      </c>
      <c r="D3436" s="70" t="s">
        <v>881</v>
      </c>
      <c r="E3436" s="70" t="s">
        <v>2450</v>
      </c>
      <c r="F3436" s="70" t="s">
        <v>2451</v>
      </c>
      <c r="G3436" s="70" t="s">
        <v>929</v>
      </c>
      <c r="H3436" s="70" t="s">
        <v>103</v>
      </c>
      <c r="I3436" s="70" t="s">
        <v>24</v>
      </c>
      <c r="J3436">
        <v>0.53</v>
      </c>
      <c r="K3436">
        <v>3.0000000000000001E-3</v>
      </c>
      <c r="L3436">
        <v>12</v>
      </c>
      <c r="M3436">
        <v>0</v>
      </c>
      <c r="N3436">
        <v>0</v>
      </c>
      <c r="O3436">
        <v>1</v>
      </c>
      <c r="P3436" s="70" t="s">
        <v>75</v>
      </c>
      <c r="Q3436">
        <v>0</v>
      </c>
      <c r="R3436">
        <v>0</v>
      </c>
    </row>
    <row r="3437" spans="1:18" x14ac:dyDescent="0.25">
      <c r="A3437">
        <v>3443</v>
      </c>
      <c r="B3437" s="31" t="s">
        <v>10284</v>
      </c>
      <c r="C3437" s="70" t="s">
        <v>5695</v>
      </c>
      <c r="D3437" s="70" t="s">
        <v>881</v>
      </c>
      <c r="E3437" s="70" t="s">
        <v>2450</v>
      </c>
      <c r="F3437" s="70" t="s">
        <v>2451</v>
      </c>
      <c r="G3437" s="70" t="s">
        <v>929</v>
      </c>
      <c r="H3437" s="70" t="s">
        <v>103</v>
      </c>
      <c r="I3437" s="70" t="s">
        <v>24</v>
      </c>
      <c r="J3437">
        <v>0.5</v>
      </c>
      <c r="K3437">
        <v>3.0000000000000001E-3</v>
      </c>
      <c r="L3437">
        <v>12</v>
      </c>
      <c r="M3437">
        <v>0</v>
      </c>
      <c r="N3437">
        <v>0</v>
      </c>
      <c r="O3437">
        <v>1</v>
      </c>
      <c r="P3437" s="70" t="s">
        <v>75</v>
      </c>
      <c r="Q3437">
        <v>0</v>
      </c>
      <c r="R3437">
        <v>0</v>
      </c>
    </row>
    <row r="3438" spans="1:18" x14ac:dyDescent="0.25">
      <c r="A3438">
        <v>3444</v>
      </c>
      <c r="B3438" s="31" t="s">
        <v>10285</v>
      </c>
      <c r="C3438" s="70" t="s">
        <v>2082</v>
      </c>
      <c r="D3438" s="70" t="s">
        <v>166</v>
      </c>
      <c r="E3438" s="70" t="s">
        <v>4522</v>
      </c>
      <c r="F3438" s="70" t="s">
        <v>4731</v>
      </c>
      <c r="G3438" s="70" t="s">
        <v>929</v>
      </c>
      <c r="H3438" s="70" t="s">
        <v>103</v>
      </c>
      <c r="I3438" s="70" t="s">
        <v>24</v>
      </c>
      <c r="J3438">
        <v>0.8</v>
      </c>
      <c r="K3438">
        <v>0</v>
      </c>
      <c r="L3438">
        <v>12</v>
      </c>
      <c r="M3438">
        <v>0</v>
      </c>
      <c r="N3438">
        <v>0</v>
      </c>
      <c r="O3438">
        <v>1</v>
      </c>
      <c r="P3438" s="70" t="s">
        <v>91</v>
      </c>
      <c r="Q3438">
        <v>0</v>
      </c>
      <c r="R3438">
        <v>0</v>
      </c>
    </row>
    <row r="3439" spans="1:18" x14ac:dyDescent="0.25">
      <c r="A3439">
        <v>3445</v>
      </c>
      <c r="B3439" s="31" t="s">
        <v>10286</v>
      </c>
      <c r="C3439" s="70" t="s">
        <v>5696</v>
      </c>
      <c r="D3439" s="70" t="s">
        <v>166</v>
      </c>
      <c r="E3439" s="70" t="s">
        <v>4522</v>
      </c>
      <c r="F3439" s="70" t="s">
        <v>4650</v>
      </c>
      <c r="G3439" s="70" t="s">
        <v>929</v>
      </c>
      <c r="H3439" s="70" t="s">
        <v>103</v>
      </c>
      <c r="I3439" s="70" t="s">
        <v>24</v>
      </c>
      <c r="J3439">
        <v>0.69</v>
      </c>
      <c r="K3439">
        <v>0</v>
      </c>
      <c r="L3439">
        <v>12</v>
      </c>
      <c r="M3439">
        <v>0</v>
      </c>
      <c r="N3439">
        <v>0</v>
      </c>
      <c r="O3439">
        <v>1</v>
      </c>
      <c r="P3439" s="70" t="s">
        <v>91</v>
      </c>
      <c r="Q3439">
        <v>0</v>
      </c>
      <c r="R3439">
        <v>0</v>
      </c>
    </row>
    <row r="3440" spans="1:18" x14ac:dyDescent="0.25">
      <c r="A3440">
        <v>3446</v>
      </c>
      <c r="B3440" s="31" t="s">
        <v>10287</v>
      </c>
      <c r="C3440" s="70" t="s">
        <v>2083</v>
      </c>
      <c r="D3440" s="70" t="s">
        <v>881</v>
      </c>
      <c r="E3440" s="70" t="s">
        <v>2450</v>
      </c>
      <c r="F3440" s="70" t="s">
        <v>2451</v>
      </c>
      <c r="G3440" s="70" t="s">
        <v>929</v>
      </c>
      <c r="H3440" s="70" t="s">
        <v>103</v>
      </c>
      <c r="I3440" s="70" t="s">
        <v>24</v>
      </c>
      <c r="J3440">
        <v>0.25</v>
      </c>
      <c r="K3440">
        <v>1E-3</v>
      </c>
      <c r="L3440">
        <v>12</v>
      </c>
      <c r="M3440">
        <v>0</v>
      </c>
      <c r="N3440">
        <v>0</v>
      </c>
      <c r="O3440">
        <v>1</v>
      </c>
      <c r="P3440" s="70" t="s">
        <v>75</v>
      </c>
      <c r="Q3440">
        <v>0</v>
      </c>
      <c r="R3440">
        <v>0</v>
      </c>
    </row>
    <row r="3441" spans="1:18" x14ac:dyDescent="0.25">
      <c r="A3441">
        <v>3447</v>
      </c>
      <c r="B3441" s="31" t="s">
        <v>10288</v>
      </c>
      <c r="C3441" s="70" t="s">
        <v>2084</v>
      </c>
      <c r="D3441" s="70" t="s">
        <v>881</v>
      </c>
      <c r="E3441" s="70" t="s">
        <v>2450</v>
      </c>
      <c r="F3441" s="70" t="s">
        <v>2451</v>
      </c>
      <c r="G3441" s="70" t="s">
        <v>929</v>
      </c>
      <c r="H3441" s="70" t="s">
        <v>103</v>
      </c>
      <c r="I3441" s="70" t="s">
        <v>24</v>
      </c>
      <c r="J3441">
        <v>0.25</v>
      </c>
      <c r="K3441">
        <v>0</v>
      </c>
      <c r="L3441">
        <v>12</v>
      </c>
      <c r="M3441">
        <v>0</v>
      </c>
      <c r="N3441">
        <v>0</v>
      </c>
      <c r="O3441">
        <v>1</v>
      </c>
      <c r="P3441" s="70" t="s">
        <v>75</v>
      </c>
      <c r="Q3441">
        <v>0</v>
      </c>
      <c r="R3441">
        <v>0</v>
      </c>
    </row>
    <row r="3442" spans="1:18" x14ac:dyDescent="0.25">
      <c r="A3442">
        <v>3448</v>
      </c>
      <c r="B3442" s="31" t="s">
        <v>10289</v>
      </c>
      <c r="C3442" s="70" t="s">
        <v>5697</v>
      </c>
      <c r="D3442" s="70" t="s">
        <v>209</v>
      </c>
      <c r="E3442" s="70" t="s">
        <v>4279</v>
      </c>
      <c r="F3442" s="70" t="s">
        <v>4280</v>
      </c>
      <c r="G3442" s="70" t="s">
        <v>929</v>
      </c>
      <c r="H3442" s="70" t="s">
        <v>103</v>
      </c>
      <c r="I3442" s="70" t="s">
        <v>24</v>
      </c>
      <c r="J3442">
        <v>0.25</v>
      </c>
      <c r="K3442">
        <v>0</v>
      </c>
      <c r="L3442">
        <v>12</v>
      </c>
      <c r="M3442">
        <v>0</v>
      </c>
      <c r="N3442">
        <v>0</v>
      </c>
      <c r="O3442">
        <v>1</v>
      </c>
      <c r="P3442" s="70" t="s">
        <v>75</v>
      </c>
      <c r="Q3442">
        <v>0</v>
      </c>
      <c r="R3442">
        <v>0</v>
      </c>
    </row>
    <row r="3443" spans="1:18" x14ac:dyDescent="0.25">
      <c r="A3443">
        <v>3449</v>
      </c>
      <c r="B3443" s="31" t="s">
        <v>10290</v>
      </c>
      <c r="C3443" s="70" t="s">
        <v>2085</v>
      </c>
      <c r="D3443" s="70" t="s">
        <v>209</v>
      </c>
      <c r="E3443" s="70" t="s">
        <v>4279</v>
      </c>
      <c r="F3443" s="70" t="s">
        <v>4280</v>
      </c>
      <c r="G3443" s="70" t="s">
        <v>929</v>
      </c>
      <c r="H3443" s="70" t="s">
        <v>103</v>
      </c>
      <c r="I3443" s="70" t="s">
        <v>24</v>
      </c>
      <c r="J3443">
        <v>0.25</v>
      </c>
      <c r="K3443">
        <v>7.8399999999999997E-4</v>
      </c>
      <c r="L3443">
        <v>12</v>
      </c>
      <c r="M3443">
        <v>0</v>
      </c>
      <c r="N3443">
        <v>0</v>
      </c>
      <c r="O3443">
        <v>1</v>
      </c>
      <c r="P3443" s="70" t="s">
        <v>75</v>
      </c>
      <c r="Q3443">
        <v>0</v>
      </c>
      <c r="R3443">
        <v>0</v>
      </c>
    </row>
    <row r="3444" spans="1:18" x14ac:dyDescent="0.25">
      <c r="A3444">
        <v>3450</v>
      </c>
      <c r="B3444" s="31" t="s">
        <v>10291</v>
      </c>
      <c r="C3444" s="70" t="s">
        <v>5698</v>
      </c>
      <c r="D3444" s="70" t="s">
        <v>209</v>
      </c>
      <c r="E3444" s="70" t="s">
        <v>4279</v>
      </c>
      <c r="F3444" s="70" t="s">
        <v>4280</v>
      </c>
      <c r="G3444" s="70" t="s">
        <v>929</v>
      </c>
      <c r="H3444" s="70" t="s">
        <v>103</v>
      </c>
      <c r="I3444" s="70" t="s">
        <v>24</v>
      </c>
      <c r="J3444">
        <v>0.25</v>
      </c>
      <c r="K3444">
        <v>0</v>
      </c>
      <c r="L3444">
        <v>12</v>
      </c>
      <c r="M3444">
        <v>0</v>
      </c>
      <c r="N3444">
        <v>0</v>
      </c>
      <c r="O3444">
        <v>1</v>
      </c>
      <c r="P3444" s="70" t="s">
        <v>75</v>
      </c>
      <c r="Q3444">
        <v>0</v>
      </c>
      <c r="R3444">
        <v>0</v>
      </c>
    </row>
    <row r="3445" spans="1:18" x14ac:dyDescent="0.25">
      <c r="A3445">
        <v>3451</v>
      </c>
      <c r="B3445" s="31" t="s">
        <v>10292</v>
      </c>
      <c r="C3445" s="70" t="s">
        <v>2086</v>
      </c>
      <c r="D3445" s="70" t="s">
        <v>209</v>
      </c>
      <c r="E3445" s="70" t="s">
        <v>4279</v>
      </c>
      <c r="F3445" s="70" t="s">
        <v>4280</v>
      </c>
      <c r="G3445" s="70" t="s">
        <v>929</v>
      </c>
      <c r="H3445" s="70" t="s">
        <v>103</v>
      </c>
      <c r="I3445" s="70" t="s">
        <v>24</v>
      </c>
      <c r="J3445">
        <v>0.25</v>
      </c>
      <c r="K3445">
        <v>7.8399999999999997E-4</v>
      </c>
      <c r="L3445">
        <v>12</v>
      </c>
      <c r="M3445">
        <v>0</v>
      </c>
      <c r="N3445">
        <v>0</v>
      </c>
      <c r="O3445">
        <v>1</v>
      </c>
      <c r="P3445" s="70" t="s">
        <v>75</v>
      </c>
      <c r="Q3445">
        <v>0</v>
      </c>
      <c r="R3445">
        <v>0</v>
      </c>
    </row>
    <row r="3446" spans="1:18" x14ac:dyDescent="0.25">
      <c r="A3446">
        <v>3452</v>
      </c>
      <c r="B3446" s="31" t="s">
        <v>10293</v>
      </c>
      <c r="C3446" s="70" t="s">
        <v>2087</v>
      </c>
      <c r="D3446" s="70" t="s">
        <v>209</v>
      </c>
      <c r="E3446" s="70" t="s">
        <v>4279</v>
      </c>
      <c r="F3446" s="70" t="s">
        <v>4280</v>
      </c>
      <c r="G3446" s="70" t="s">
        <v>929</v>
      </c>
      <c r="H3446" s="70" t="s">
        <v>103</v>
      </c>
      <c r="I3446" s="70" t="s">
        <v>24</v>
      </c>
      <c r="J3446">
        <v>0.25</v>
      </c>
      <c r="K3446">
        <v>7.8399999999999997E-4</v>
      </c>
      <c r="L3446">
        <v>12</v>
      </c>
      <c r="M3446">
        <v>0</v>
      </c>
      <c r="N3446">
        <v>0</v>
      </c>
      <c r="O3446">
        <v>1</v>
      </c>
      <c r="P3446" s="70" t="s">
        <v>75</v>
      </c>
      <c r="Q3446">
        <v>0</v>
      </c>
      <c r="R3446">
        <v>0</v>
      </c>
    </row>
    <row r="3447" spans="1:18" x14ac:dyDescent="0.25">
      <c r="A3447">
        <v>3453</v>
      </c>
      <c r="B3447" s="31" t="s">
        <v>10294</v>
      </c>
      <c r="C3447" s="70" t="s">
        <v>5699</v>
      </c>
      <c r="D3447" s="70" t="s">
        <v>166</v>
      </c>
      <c r="E3447" s="70" t="s">
        <v>4522</v>
      </c>
      <c r="F3447" s="70" t="s">
        <v>4643</v>
      </c>
      <c r="G3447" s="70" t="s">
        <v>929</v>
      </c>
      <c r="H3447" s="70" t="s">
        <v>103</v>
      </c>
      <c r="I3447" s="70" t="s">
        <v>24</v>
      </c>
      <c r="J3447">
        <v>0.19</v>
      </c>
      <c r="K3447">
        <v>0</v>
      </c>
      <c r="L3447">
        <v>12</v>
      </c>
      <c r="M3447">
        <v>0</v>
      </c>
      <c r="N3447">
        <v>0</v>
      </c>
      <c r="O3447">
        <v>1</v>
      </c>
      <c r="P3447" s="70" t="s">
        <v>91</v>
      </c>
      <c r="Q3447">
        <v>0</v>
      </c>
      <c r="R3447">
        <v>0</v>
      </c>
    </row>
    <row r="3448" spans="1:18" x14ac:dyDescent="0.25">
      <c r="A3448">
        <v>3454</v>
      </c>
      <c r="B3448" s="31" t="s">
        <v>10295</v>
      </c>
      <c r="C3448" s="70" t="s">
        <v>2088</v>
      </c>
      <c r="D3448" s="70" t="s">
        <v>166</v>
      </c>
      <c r="E3448" s="70" t="s">
        <v>4522</v>
      </c>
      <c r="F3448" s="70" t="s">
        <v>4643</v>
      </c>
      <c r="G3448" s="70" t="s">
        <v>929</v>
      </c>
      <c r="H3448" s="70" t="s">
        <v>40</v>
      </c>
      <c r="I3448" s="70" t="s">
        <v>24</v>
      </c>
      <c r="J3448">
        <v>0.498</v>
      </c>
      <c r="K3448">
        <v>1E-3</v>
      </c>
      <c r="L3448">
        <v>6</v>
      </c>
      <c r="M3448">
        <v>0</v>
      </c>
      <c r="N3448">
        <v>0</v>
      </c>
      <c r="O3448">
        <v>1</v>
      </c>
      <c r="P3448" s="70" t="s">
        <v>91</v>
      </c>
      <c r="Q3448">
        <v>0</v>
      </c>
      <c r="R3448">
        <v>0</v>
      </c>
    </row>
    <row r="3449" spans="1:18" x14ac:dyDescent="0.25">
      <c r="A3449">
        <v>3455</v>
      </c>
      <c r="B3449" s="31" t="s">
        <v>10296</v>
      </c>
      <c r="C3449" s="70" t="s">
        <v>5700</v>
      </c>
      <c r="D3449" s="70" t="s">
        <v>166</v>
      </c>
      <c r="E3449" s="70" t="s">
        <v>4522</v>
      </c>
      <c r="F3449" s="70" t="s">
        <v>4643</v>
      </c>
      <c r="G3449" s="70" t="s">
        <v>929</v>
      </c>
      <c r="H3449" s="70" t="s">
        <v>103</v>
      </c>
      <c r="I3449" s="70" t="s">
        <v>24</v>
      </c>
      <c r="J3449">
        <v>0.19</v>
      </c>
      <c r="K3449">
        <v>0</v>
      </c>
      <c r="L3449">
        <v>12</v>
      </c>
      <c r="M3449">
        <v>0</v>
      </c>
      <c r="N3449">
        <v>0</v>
      </c>
      <c r="O3449">
        <v>1</v>
      </c>
      <c r="P3449" s="70" t="s">
        <v>91</v>
      </c>
      <c r="Q3449">
        <v>0</v>
      </c>
      <c r="R3449">
        <v>0</v>
      </c>
    </row>
    <row r="3450" spans="1:18" x14ac:dyDescent="0.25">
      <c r="A3450">
        <v>3456</v>
      </c>
      <c r="B3450" s="31" t="s">
        <v>10297</v>
      </c>
      <c r="C3450" s="70" t="s">
        <v>2089</v>
      </c>
      <c r="D3450" s="70" t="s">
        <v>166</v>
      </c>
      <c r="E3450" s="70" t="s">
        <v>4522</v>
      </c>
      <c r="F3450" s="70" t="s">
        <v>4643</v>
      </c>
      <c r="G3450" s="70" t="s">
        <v>929</v>
      </c>
      <c r="H3450" s="70" t="s">
        <v>40</v>
      </c>
      <c r="I3450" s="70" t="s">
        <v>24</v>
      </c>
      <c r="J3450">
        <v>0.498</v>
      </c>
      <c r="K3450">
        <v>7.8399999999999997E-4</v>
      </c>
      <c r="L3450">
        <v>6</v>
      </c>
      <c r="M3450">
        <v>0</v>
      </c>
      <c r="N3450">
        <v>0</v>
      </c>
      <c r="O3450">
        <v>1</v>
      </c>
      <c r="P3450" s="70" t="s">
        <v>91</v>
      </c>
      <c r="Q3450">
        <v>0</v>
      </c>
      <c r="R3450">
        <v>0</v>
      </c>
    </row>
    <row r="3451" spans="1:18" x14ac:dyDescent="0.25">
      <c r="A3451">
        <v>3457</v>
      </c>
      <c r="B3451" s="31" t="s">
        <v>10298</v>
      </c>
      <c r="C3451" s="70" t="s">
        <v>2090</v>
      </c>
      <c r="D3451" s="70" t="s">
        <v>166</v>
      </c>
      <c r="E3451" s="70" t="s">
        <v>4522</v>
      </c>
      <c r="F3451" s="70" t="s">
        <v>4643</v>
      </c>
      <c r="G3451" s="70" t="s">
        <v>1388</v>
      </c>
      <c r="H3451" s="70" t="s">
        <v>103</v>
      </c>
      <c r="I3451" s="70" t="s">
        <v>24</v>
      </c>
      <c r="J3451">
        <v>0.498</v>
      </c>
      <c r="K3451">
        <v>7.8399999999999997E-4</v>
      </c>
      <c r="L3451">
        <v>12</v>
      </c>
      <c r="M3451">
        <v>0</v>
      </c>
      <c r="N3451">
        <v>0</v>
      </c>
      <c r="O3451">
        <v>1</v>
      </c>
      <c r="P3451" s="70" t="s">
        <v>91</v>
      </c>
      <c r="Q3451">
        <v>0</v>
      </c>
      <c r="R3451">
        <v>0</v>
      </c>
    </row>
    <row r="3452" spans="1:18" x14ac:dyDescent="0.25">
      <c r="A3452">
        <v>3458</v>
      </c>
      <c r="B3452" s="31" t="s">
        <v>10299</v>
      </c>
      <c r="C3452" s="70" t="s">
        <v>5701</v>
      </c>
      <c r="D3452" s="70" t="s">
        <v>34</v>
      </c>
      <c r="E3452" s="70" t="s">
        <v>2485</v>
      </c>
      <c r="F3452" s="70" t="s">
        <v>2415</v>
      </c>
      <c r="G3452" s="70" t="s">
        <v>953</v>
      </c>
      <c r="H3452" s="70" t="s">
        <v>228</v>
      </c>
      <c r="I3452" s="70" t="s">
        <v>24</v>
      </c>
      <c r="J3452">
        <v>0.08</v>
      </c>
      <c r="K3452">
        <v>2.04E-4</v>
      </c>
      <c r="L3452">
        <v>48</v>
      </c>
      <c r="M3452">
        <v>0</v>
      </c>
      <c r="N3452">
        <v>0</v>
      </c>
      <c r="O3452">
        <v>1</v>
      </c>
      <c r="P3452" s="70" t="s">
        <v>553</v>
      </c>
      <c r="Q3452">
        <v>0</v>
      </c>
      <c r="R3452">
        <v>0</v>
      </c>
    </row>
    <row r="3453" spans="1:18" x14ac:dyDescent="0.25">
      <c r="A3453">
        <v>3459</v>
      </c>
      <c r="B3453" s="31" t="s">
        <v>10300</v>
      </c>
      <c r="C3453" s="70" t="s">
        <v>5702</v>
      </c>
      <c r="D3453" s="70" t="s">
        <v>36</v>
      </c>
      <c r="E3453" s="70" t="s">
        <v>4675</v>
      </c>
      <c r="F3453" s="70" t="s">
        <v>2653</v>
      </c>
      <c r="G3453" s="70" t="s">
        <v>2091</v>
      </c>
      <c r="H3453" s="70" t="s">
        <v>103</v>
      </c>
      <c r="I3453" s="70" t="s">
        <v>24</v>
      </c>
      <c r="J3453">
        <v>0</v>
      </c>
      <c r="K3453">
        <v>0</v>
      </c>
      <c r="L3453">
        <v>12</v>
      </c>
      <c r="M3453">
        <v>0</v>
      </c>
      <c r="N3453">
        <v>0</v>
      </c>
      <c r="O3453">
        <v>1</v>
      </c>
      <c r="P3453" s="70" t="s">
        <v>38</v>
      </c>
      <c r="Q3453">
        <v>0</v>
      </c>
      <c r="R3453">
        <v>0</v>
      </c>
    </row>
    <row r="3454" spans="1:18" x14ac:dyDescent="0.25">
      <c r="A3454">
        <v>3460</v>
      </c>
      <c r="B3454" s="31" t="s">
        <v>10301</v>
      </c>
      <c r="C3454" s="70" t="s">
        <v>5703</v>
      </c>
      <c r="D3454" s="70" t="s">
        <v>881</v>
      </c>
      <c r="E3454" s="70" t="s">
        <v>2450</v>
      </c>
      <c r="F3454" s="70" t="s">
        <v>2451</v>
      </c>
      <c r="G3454" s="70" t="s">
        <v>960</v>
      </c>
      <c r="H3454" s="70" t="s">
        <v>103</v>
      </c>
      <c r="I3454" s="70" t="s">
        <v>24</v>
      </c>
      <c r="J3454">
        <v>1</v>
      </c>
      <c r="K3454">
        <v>3.0000000000000001E-3</v>
      </c>
      <c r="L3454">
        <v>12</v>
      </c>
      <c r="M3454">
        <v>0</v>
      </c>
      <c r="N3454">
        <v>0</v>
      </c>
      <c r="O3454">
        <v>1</v>
      </c>
      <c r="P3454" s="70" t="s">
        <v>75</v>
      </c>
      <c r="Q3454">
        <v>0</v>
      </c>
      <c r="R3454">
        <v>0</v>
      </c>
    </row>
    <row r="3455" spans="1:18" x14ac:dyDescent="0.25">
      <c r="A3455">
        <v>3461</v>
      </c>
      <c r="B3455" s="31" t="s">
        <v>10302</v>
      </c>
      <c r="C3455" s="70" t="s">
        <v>3720</v>
      </c>
      <c r="D3455" s="70" t="s">
        <v>881</v>
      </c>
      <c r="E3455" s="70" t="s">
        <v>2450</v>
      </c>
      <c r="F3455" s="70" t="s">
        <v>2451</v>
      </c>
      <c r="G3455" s="70" t="s">
        <v>960</v>
      </c>
      <c r="H3455" s="70" t="s">
        <v>103</v>
      </c>
      <c r="I3455" s="70" t="s">
        <v>24</v>
      </c>
      <c r="J3455">
        <v>1</v>
      </c>
      <c r="K3455">
        <v>3.0000000000000001E-3</v>
      </c>
      <c r="L3455">
        <v>12</v>
      </c>
      <c r="M3455">
        <v>0</v>
      </c>
      <c r="N3455">
        <v>0</v>
      </c>
      <c r="O3455">
        <v>1</v>
      </c>
      <c r="P3455" s="70" t="s">
        <v>75</v>
      </c>
      <c r="Q3455">
        <v>0</v>
      </c>
      <c r="R3455">
        <v>0</v>
      </c>
    </row>
    <row r="3456" spans="1:18" x14ac:dyDescent="0.25">
      <c r="A3456">
        <v>3462</v>
      </c>
      <c r="B3456" s="31" t="s">
        <v>10303</v>
      </c>
      <c r="C3456" s="70" t="s">
        <v>5704</v>
      </c>
      <c r="D3456" s="70" t="s">
        <v>881</v>
      </c>
      <c r="E3456" s="70" t="s">
        <v>2450</v>
      </c>
      <c r="F3456" s="70" t="s">
        <v>2451</v>
      </c>
      <c r="G3456" s="70" t="s">
        <v>963</v>
      </c>
      <c r="H3456" s="70" t="s">
        <v>103</v>
      </c>
      <c r="I3456" s="70" t="s">
        <v>24</v>
      </c>
      <c r="J3456">
        <v>1</v>
      </c>
      <c r="K3456">
        <v>3.0000000000000001E-3</v>
      </c>
      <c r="L3456">
        <v>12</v>
      </c>
      <c r="M3456">
        <v>0</v>
      </c>
      <c r="N3456">
        <v>0</v>
      </c>
      <c r="O3456">
        <v>1</v>
      </c>
      <c r="P3456" s="70" t="s">
        <v>75</v>
      </c>
      <c r="Q3456">
        <v>0</v>
      </c>
      <c r="R3456">
        <v>0</v>
      </c>
    </row>
    <row r="3457" spans="1:18" x14ac:dyDescent="0.25">
      <c r="A3457">
        <v>3463</v>
      </c>
      <c r="B3457" s="31" t="s">
        <v>10304</v>
      </c>
      <c r="C3457" s="70" t="s">
        <v>5705</v>
      </c>
      <c r="D3457" s="70" t="s">
        <v>166</v>
      </c>
      <c r="E3457" s="70" t="s">
        <v>4390</v>
      </c>
      <c r="F3457" s="70" t="s">
        <v>4698</v>
      </c>
      <c r="G3457" s="70" t="s">
        <v>978</v>
      </c>
      <c r="H3457" s="70" t="s">
        <v>103</v>
      </c>
      <c r="I3457" s="70" t="s">
        <v>24</v>
      </c>
      <c r="J3457">
        <v>0.48</v>
      </c>
      <c r="K3457">
        <v>0</v>
      </c>
      <c r="L3457">
        <v>120</v>
      </c>
      <c r="M3457">
        <v>0</v>
      </c>
      <c r="N3457">
        <v>0</v>
      </c>
      <c r="O3457">
        <v>1</v>
      </c>
      <c r="P3457" s="70" t="s">
        <v>91</v>
      </c>
      <c r="Q3457">
        <v>0</v>
      </c>
      <c r="R3457">
        <v>0</v>
      </c>
    </row>
    <row r="3458" spans="1:18" x14ac:dyDescent="0.25">
      <c r="A3458">
        <v>3464</v>
      </c>
      <c r="B3458" s="31" t="s">
        <v>10305</v>
      </c>
      <c r="C3458" s="70" t="s">
        <v>2092</v>
      </c>
      <c r="D3458" s="70" t="s">
        <v>166</v>
      </c>
      <c r="E3458" s="70" t="s">
        <v>4125</v>
      </c>
      <c r="F3458" s="70" t="s">
        <v>4749</v>
      </c>
      <c r="G3458" s="70" t="s">
        <v>978</v>
      </c>
      <c r="H3458" s="70" t="s">
        <v>59</v>
      </c>
      <c r="I3458" s="70" t="s">
        <v>24</v>
      </c>
      <c r="J3458">
        <v>0.5</v>
      </c>
      <c r="K3458">
        <v>4.2000000000000002E-4</v>
      </c>
      <c r="L3458">
        <v>12</v>
      </c>
      <c r="M3458">
        <v>0</v>
      </c>
      <c r="N3458">
        <v>0</v>
      </c>
      <c r="O3458">
        <v>1</v>
      </c>
      <c r="P3458" s="70" t="s">
        <v>336</v>
      </c>
      <c r="Q3458">
        <v>0</v>
      </c>
      <c r="R3458">
        <v>0</v>
      </c>
    </row>
    <row r="3459" spans="1:18" x14ac:dyDescent="0.25">
      <c r="A3459">
        <v>3465</v>
      </c>
      <c r="B3459" s="31" t="s">
        <v>10306</v>
      </c>
      <c r="C3459" s="70" t="s">
        <v>3900</v>
      </c>
      <c r="D3459" s="70" t="s">
        <v>214</v>
      </c>
      <c r="E3459" s="70" t="s">
        <v>215</v>
      </c>
      <c r="F3459" s="70" t="s">
        <v>216</v>
      </c>
      <c r="G3459" s="70" t="s">
        <v>4755</v>
      </c>
      <c r="H3459" s="70" t="s">
        <v>307</v>
      </c>
      <c r="I3459" s="70" t="s">
        <v>24</v>
      </c>
      <c r="J3459">
        <v>8.4000000000000005E-2</v>
      </c>
      <c r="K3459">
        <v>0</v>
      </c>
      <c r="L3459">
        <v>18</v>
      </c>
      <c r="M3459">
        <v>0</v>
      </c>
      <c r="N3459">
        <v>0</v>
      </c>
      <c r="O3459">
        <v>1</v>
      </c>
      <c r="P3459" s="70" t="s">
        <v>553</v>
      </c>
      <c r="Q3459">
        <v>0</v>
      </c>
      <c r="R3459">
        <v>0</v>
      </c>
    </row>
    <row r="3460" spans="1:18" x14ac:dyDescent="0.25">
      <c r="A3460">
        <v>3466</v>
      </c>
      <c r="B3460" s="31" t="s">
        <v>10307</v>
      </c>
      <c r="C3460" s="70" t="s">
        <v>5706</v>
      </c>
      <c r="D3460" s="70" t="s">
        <v>47</v>
      </c>
      <c r="E3460" s="70" t="s">
        <v>4769</v>
      </c>
      <c r="F3460" s="70" t="s">
        <v>4770</v>
      </c>
      <c r="G3460" s="70" t="s">
        <v>92</v>
      </c>
      <c r="H3460" s="70" t="s">
        <v>493</v>
      </c>
      <c r="I3460" s="70" t="s">
        <v>24</v>
      </c>
      <c r="J3460">
        <v>0.2</v>
      </c>
      <c r="K3460">
        <v>0</v>
      </c>
      <c r="L3460">
        <v>18</v>
      </c>
      <c r="M3460">
        <v>0</v>
      </c>
      <c r="N3460">
        <v>0</v>
      </c>
      <c r="O3460">
        <v>0</v>
      </c>
      <c r="P3460" s="70" t="s">
        <v>25</v>
      </c>
      <c r="Q3460">
        <v>0</v>
      </c>
      <c r="R3460">
        <v>0</v>
      </c>
    </row>
    <row r="3461" spans="1:18" x14ac:dyDescent="0.25">
      <c r="A3461">
        <v>3467</v>
      </c>
      <c r="B3461" s="31" t="s">
        <v>10308</v>
      </c>
      <c r="C3461" s="70" t="s">
        <v>2897</v>
      </c>
      <c r="D3461" s="70" t="s">
        <v>166</v>
      </c>
      <c r="E3461" s="70" t="s">
        <v>4522</v>
      </c>
      <c r="F3461" s="70" t="s">
        <v>4643</v>
      </c>
      <c r="G3461" s="70" t="s">
        <v>599</v>
      </c>
      <c r="H3461" s="70" t="s">
        <v>90</v>
      </c>
      <c r="I3461" s="70" t="s">
        <v>24</v>
      </c>
      <c r="J3461">
        <v>0.19800000000000001</v>
      </c>
      <c r="K3461">
        <v>1E-3</v>
      </c>
      <c r="L3461">
        <v>24</v>
      </c>
      <c r="M3461">
        <v>0</v>
      </c>
      <c r="N3461">
        <v>0</v>
      </c>
      <c r="O3461">
        <v>1</v>
      </c>
      <c r="P3461" s="70" t="s">
        <v>91</v>
      </c>
      <c r="Q3461">
        <v>0</v>
      </c>
      <c r="R3461">
        <v>0</v>
      </c>
    </row>
    <row r="3462" spans="1:18" x14ac:dyDescent="0.25">
      <c r="A3462">
        <v>3468</v>
      </c>
      <c r="B3462" s="31" t="s">
        <v>10309</v>
      </c>
      <c r="C3462" s="70" t="s">
        <v>3581</v>
      </c>
      <c r="D3462" s="70" t="s">
        <v>166</v>
      </c>
      <c r="E3462" s="70" t="s">
        <v>4390</v>
      </c>
      <c r="F3462" s="70" t="s">
        <v>4698</v>
      </c>
      <c r="G3462" s="70" t="s">
        <v>599</v>
      </c>
      <c r="H3462" s="70" t="s">
        <v>222</v>
      </c>
      <c r="I3462" s="70" t="s">
        <v>24</v>
      </c>
      <c r="J3462">
        <v>0.15</v>
      </c>
      <c r="K3462">
        <v>0</v>
      </c>
      <c r="L3462">
        <v>24</v>
      </c>
      <c r="M3462">
        <v>0</v>
      </c>
      <c r="N3462">
        <v>0</v>
      </c>
      <c r="O3462">
        <v>1</v>
      </c>
      <c r="P3462" s="70" t="s">
        <v>91</v>
      </c>
      <c r="Q3462">
        <v>0</v>
      </c>
      <c r="R3462">
        <v>0</v>
      </c>
    </row>
    <row r="3463" spans="1:18" x14ac:dyDescent="0.25">
      <c r="A3463">
        <v>3469</v>
      </c>
      <c r="B3463" s="31" t="s">
        <v>10310</v>
      </c>
      <c r="C3463" s="70" t="s">
        <v>2093</v>
      </c>
      <c r="D3463" s="70" t="s">
        <v>166</v>
      </c>
      <c r="E3463" s="70" t="s">
        <v>2396</v>
      </c>
      <c r="F3463" s="70" t="s">
        <v>2397</v>
      </c>
      <c r="G3463" s="70" t="s">
        <v>599</v>
      </c>
      <c r="H3463" s="70" t="s">
        <v>222</v>
      </c>
      <c r="I3463" s="70" t="s">
        <v>24</v>
      </c>
      <c r="J3463">
        <v>0.154</v>
      </c>
      <c r="K3463">
        <v>0</v>
      </c>
      <c r="L3463">
        <v>24</v>
      </c>
      <c r="M3463">
        <v>0</v>
      </c>
      <c r="N3463">
        <v>0</v>
      </c>
      <c r="O3463">
        <v>1</v>
      </c>
      <c r="P3463" s="70" t="s">
        <v>91</v>
      </c>
      <c r="Q3463">
        <v>0</v>
      </c>
      <c r="R3463">
        <v>0</v>
      </c>
    </row>
    <row r="3464" spans="1:18" x14ac:dyDescent="0.25">
      <c r="A3464">
        <v>3470</v>
      </c>
      <c r="B3464" s="31" t="s">
        <v>10311</v>
      </c>
      <c r="C3464" s="70" t="s">
        <v>2876</v>
      </c>
      <c r="D3464" s="70" t="s">
        <v>166</v>
      </c>
      <c r="E3464" s="70" t="s">
        <v>2396</v>
      </c>
      <c r="F3464" s="70" t="s">
        <v>2397</v>
      </c>
      <c r="G3464" s="70" t="s">
        <v>599</v>
      </c>
      <c r="H3464" s="70" t="s">
        <v>103</v>
      </c>
      <c r="I3464" s="70" t="s">
        <v>24</v>
      </c>
      <c r="J3464">
        <v>0.31</v>
      </c>
      <c r="K3464">
        <v>1E-3</v>
      </c>
      <c r="L3464">
        <v>12</v>
      </c>
      <c r="M3464">
        <v>0</v>
      </c>
      <c r="N3464">
        <v>0</v>
      </c>
      <c r="O3464">
        <v>1</v>
      </c>
      <c r="P3464" s="70" t="s">
        <v>91</v>
      </c>
      <c r="Q3464">
        <v>0</v>
      </c>
      <c r="R3464">
        <v>0</v>
      </c>
    </row>
    <row r="3465" spans="1:18" x14ac:dyDescent="0.25">
      <c r="A3465">
        <v>3471</v>
      </c>
      <c r="B3465" s="31" t="s">
        <v>10312</v>
      </c>
      <c r="C3465" s="70" t="s">
        <v>5707</v>
      </c>
      <c r="D3465" s="70" t="s">
        <v>166</v>
      </c>
      <c r="E3465" s="70" t="s">
        <v>4390</v>
      </c>
      <c r="F3465" s="70" t="s">
        <v>4698</v>
      </c>
      <c r="G3465" s="70" t="s">
        <v>599</v>
      </c>
      <c r="H3465" s="70" t="s">
        <v>59</v>
      </c>
      <c r="I3465" s="70" t="s">
        <v>24</v>
      </c>
      <c r="J3465">
        <v>0.3</v>
      </c>
      <c r="K3465">
        <v>1E-3</v>
      </c>
      <c r="L3465">
        <v>12</v>
      </c>
      <c r="M3465">
        <v>0</v>
      </c>
      <c r="N3465">
        <v>0</v>
      </c>
      <c r="O3465">
        <v>1</v>
      </c>
      <c r="P3465" s="70" t="s">
        <v>91</v>
      </c>
      <c r="Q3465">
        <v>0</v>
      </c>
      <c r="R3465">
        <v>0</v>
      </c>
    </row>
    <row r="3466" spans="1:18" x14ac:dyDescent="0.25">
      <c r="A3466">
        <v>3472</v>
      </c>
      <c r="B3466" s="31" t="s">
        <v>10313</v>
      </c>
      <c r="C3466" s="70" t="s">
        <v>2094</v>
      </c>
      <c r="D3466" s="70" t="s">
        <v>166</v>
      </c>
      <c r="E3466" s="70" t="s">
        <v>2396</v>
      </c>
      <c r="F3466" s="70" t="s">
        <v>2397</v>
      </c>
      <c r="G3466" s="70" t="s">
        <v>599</v>
      </c>
      <c r="H3466" s="70" t="s">
        <v>59</v>
      </c>
      <c r="I3466" s="70" t="s">
        <v>24</v>
      </c>
      <c r="J3466">
        <v>0.31</v>
      </c>
      <c r="K3466">
        <v>1E-3</v>
      </c>
      <c r="L3466">
        <v>12</v>
      </c>
      <c r="M3466">
        <v>0</v>
      </c>
      <c r="N3466">
        <v>0</v>
      </c>
      <c r="O3466">
        <v>1</v>
      </c>
      <c r="P3466" s="70" t="s">
        <v>91</v>
      </c>
      <c r="Q3466">
        <v>0</v>
      </c>
      <c r="R3466">
        <v>0</v>
      </c>
    </row>
    <row r="3467" spans="1:18" x14ac:dyDescent="0.25">
      <c r="A3467">
        <v>3473</v>
      </c>
      <c r="B3467" s="31" t="s">
        <v>10314</v>
      </c>
      <c r="C3467" s="70" t="s">
        <v>3397</v>
      </c>
      <c r="D3467" s="70" t="s">
        <v>166</v>
      </c>
      <c r="E3467" s="70" t="s">
        <v>4390</v>
      </c>
      <c r="F3467" s="70" t="s">
        <v>4698</v>
      </c>
      <c r="G3467" s="70" t="s">
        <v>599</v>
      </c>
      <c r="H3467" s="70" t="s">
        <v>222</v>
      </c>
      <c r="I3467" s="70" t="s">
        <v>24</v>
      </c>
      <c r="J3467">
        <v>0.25</v>
      </c>
      <c r="K3467">
        <v>1E-3</v>
      </c>
      <c r="L3467">
        <v>24</v>
      </c>
      <c r="M3467">
        <v>0</v>
      </c>
      <c r="N3467">
        <v>0</v>
      </c>
      <c r="O3467">
        <v>1</v>
      </c>
      <c r="P3467" s="70" t="s">
        <v>91</v>
      </c>
      <c r="Q3467">
        <v>0</v>
      </c>
      <c r="R3467">
        <v>0</v>
      </c>
    </row>
    <row r="3468" spans="1:18" x14ac:dyDescent="0.25">
      <c r="A3468">
        <v>3474</v>
      </c>
      <c r="B3468" s="31" t="s">
        <v>10315</v>
      </c>
      <c r="C3468" s="70" t="s">
        <v>5708</v>
      </c>
      <c r="D3468" s="70" t="s">
        <v>166</v>
      </c>
      <c r="E3468" s="70" t="s">
        <v>2396</v>
      </c>
      <c r="F3468" s="70" t="s">
        <v>2397</v>
      </c>
      <c r="G3468" s="70" t="s">
        <v>1014</v>
      </c>
      <c r="H3468" s="70" t="s">
        <v>23</v>
      </c>
      <c r="I3468" s="70" t="s">
        <v>24</v>
      </c>
      <c r="J3468">
        <v>0.3</v>
      </c>
      <c r="K3468">
        <v>0</v>
      </c>
      <c r="L3468">
        <v>1</v>
      </c>
      <c r="M3468">
        <v>0</v>
      </c>
      <c r="N3468">
        <v>0</v>
      </c>
      <c r="O3468">
        <v>1</v>
      </c>
      <c r="P3468" s="70" t="s">
        <v>91</v>
      </c>
      <c r="Q3468">
        <v>0</v>
      </c>
      <c r="R3468">
        <v>0</v>
      </c>
    </row>
    <row r="3469" spans="1:18" x14ac:dyDescent="0.25">
      <c r="A3469">
        <v>3475</v>
      </c>
      <c r="B3469" s="31" t="s">
        <v>10316</v>
      </c>
      <c r="C3469" s="70" t="s">
        <v>3582</v>
      </c>
      <c r="D3469" s="70" t="s">
        <v>166</v>
      </c>
      <c r="E3469" s="70" t="s">
        <v>2396</v>
      </c>
      <c r="F3469" s="70" t="s">
        <v>2397</v>
      </c>
      <c r="G3469" s="70" t="s">
        <v>599</v>
      </c>
      <c r="H3469" s="70" t="s">
        <v>222</v>
      </c>
      <c r="I3469" s="70" t="s">
        <v>24</v>
      </c>
      <c r="J3469">
        <v>0.15</v>
      </c>
      <c r="K3469">
        <v>0</v>
      </c>
      <c r="L3469">
        <v>24</v>
      </c>
      <c r="M3469">
        <v>0</v>
      </c>
      <c r="N3469">
        <v>0</v>
      </c>
      <c r="O3469">
        <v>1</v>
      </c>
      <c r="P3469" s="70" t="s">
        <v>91</v>
      </c>
      <c r="Q3469">
        <v>0</v>
      </c>
      <c r="R3469">
        <v>0</v>
      </c>
    </row>
    <row r="3470" spans="1:18" x14ac:dyDescent="0.25">
      <c r="A3470">
        <v>3476</v>
      </c>
      <c r="B3470" s="31" t="s">
        <v>10317</v>
      </c>
      <c r="C3470" s="70" t="s">
        <v>5709</v>
      </c>
      <c r="D3470" s="70" t="s">
        <v>166</v>
      </c>
      <c r="E3470" s="70" t="s">
        <v>2396</v>
      </c>
      <c r="F3470" s="70" t="s">
        <v>2397</v>
      </c>
      <c r="G3470" s="70" t="s">
        <v>1014</v>
      </c>
      <c r="H3470" s="70" t="s">
        <v>23</v>
      </c>
      <c r="I3470" s="70" t="s">
        <v>24</v>
      </c>
      <c r="J3470">
        <v>0.15</v>
      </c>
      <c r="K3470">
        <v>0</v>
      </c>
      <c r="L3470">
        <v>1</v>
      </c>
      <c r="M3470">
        <v>0</v>
      </c>
      <c r="N3470">
        <v>0</v>
      </c>
      <c r="O3470">
        <v>1</v>
      </c>
      <c r="P3470" s="70" t="s">
        <v>91</v>
      </c>
      <c r="Q3470">
        <v>0</v>
      </c>
      <c r="R3470">
        <v>0</v>
      </c>
    </row>
    <row r="3471" spans="1:18" x14ac:dyDescent="0.25">
      <c r="A3471">
        <v>3477</v>
      </c>
      <c r="B3471" s="31" t="s">
        <v>10318</v>
      </c>
      <c r="C3471" s="70" t="s">
        <v>2095</v>
      </c>
      <c r="D3471" s="70" t="s">
        <v>166</v>
      </c>
      <c r="E3471" s="70" t="s">
        <v>4522</v>
      </c>
      <c r="F3471" s="70" t="s">
        <v>4643</v>
      </c>
      <c r="G3471" s="70" t="s">
        <v>599</v>
      </c>
      <c r="H3471" s="70" t="s">
        <v>222</v>
      </c>
      <c r="I3471" s="70" t="s">
        <v>24</v>
      </c>
      <c r="J3471">
        <v>5.3999999999999999E-2</v>
      </c>
      <c r="K3471">
        <v>0</v>
      </c>
      <c r="L3471">
        <v>24</v>
      </c>
      <c r="M3471">
        <v>0</v>
      </c>
      <c r="N3471">
        <v>0</v>
      </c>
      <c r="O3471">
        <v>1</v>
      </c>
      <c r="P3471" s="70" t="s">
        <v>91</v>
      </c>
      <c r="Q3471">
        <v>0</v>
      </c>
      <c r="R3471">
        <v>0</v>
      </c>
    </row>
    <row r="3472" spans="1:18" x14ac:dyDescent="0.25">
      <c r="A3472">
        <v>3478</v>
      </c>
      <c r="B3472" s="31" t="s">
        <v>10319</v>
      </c>
      <c r="C3472" s="70" t="s">
        <v>5710</v>
      </c>
      <c r="D3472" s="70" t="s">
        <v>214</v>
      </c>
      <c r="E3472" s="70" t="s">
        <v>1046</v>
      </c>
      <c r="F3472" s="70" t="s">
        <v>1814</v>
      </c>
      <c r="G3472" s="70" t="s">
        <v>4779</v>
      </c>
      <c r="H3472" s="70" t="s">
        <v>2096</v>
      </c>
      <c r="I3472" s="70" t="s">
        <v>24</v>
      </c>
      <c r="J3472">
        <v>5.3999999999999999E-2</v>
      </c>
      <c r="K3472">
        <v>1E-3</v>
      </c>
      <c r="L3472">
        <v>192</v>
      </c>
      <c r="M3472">
        <v>0</v>
      </c>
      <c r="N3472">
        <v>0</v>
      </c>
      <c r="O3472">
        <v>1</v>
      </c>
      <c r="P3472" s="70" t="s">
        <v>553</v>
      </c>
      <c r="Q3472">
        <v>0</v>
      </c>
      <c r="R3472">
        <v>0</v>
      </c>
    </row>
    <row r="3473" spans="1:18" x14ac:dyDescent="0.25">
      <c r="A3473">
        <v>3479</v>
      </c>
      <c r="B3473" s="31" t="s">
        <v>10320</v>
      </c>
      <c r="C3473" s="70" t="s">
        <v>5711</v>
      </c>
      <c r="D3473" s="70" t="s">
        <v>214</v>
      </c>
      <c r="E3473" s="70" t="s">
        <v>1046</v>
      </c>
      <c r="F3473" s="70" t="s">
        <v>1047</v>
      </c>
      <c r="G3473" s="70" t="s">
        <v>4779</v>
      </c>
      <c r="H3473" s="70" t="s">
        <v>241</v>
      </c>
      <c r="I3473" s="70" t="s">
        <v>24</v>
      </c>
      <c r="J3473">
        <v>8.5000000000000006E-2</v>
      </c>
      <c r="K3473">
        <v>1E-3</v>
      </c>
      <c r="L3473">
        <v>144</v>
      </c>
      <c r="M3473">
        <v>0</v>
      </c>
      <c r="N3473">
        <v>0</v>
      </c>
      <c r="O3473">
        <v>1</v>
      </c>
      <c r="P3473" s="70" t="s">
        <v>553</v>
      </c>
      <c r="Q3473">
        <v>0</v>
      </c>
      <c r="R3473">
        <v>0</v>
      </c>
    </row>
    <row r="3474" spans="1:18" x14ac:dyDescent="0.25">
      <c r="A3474">
        <v>3480</v>
      </c>
      <c r="B3474" s="31" t="s">
        <v>10321</v>
      </c>
      <c r="C3474" s="70" t="s">
        <v>2097</v>
      </c>
      <c r="D3474" s="70" t="s">
        <v>214</v>
      </c>
      <c r="E3474" s="70" t="s">
        <v>1046</v>
      </c>
      <c r="F3474" s="70" t="s">
        <v>1047</v>
      </c>
      <c r="G3474" s="70" t="s">
        <v>4779</v>
      </c>
      <c r="H3474" s="70" t="s">
        <v>241</v>
      </c>
      <c r="I3474" s="70" t="s">
        <v>24</v>
      </c>
      <c r="J3474">
        <v>4.4999999999999998E-2</v>
      </c>
      <c r="K3474">
        <v>1E-3</v>
      </c>
      <c r="L3474">
        <v>144</v>
      </c>
      <c r="M3474">
        <v>0</v>
      </c>
      <c r="N3474">
        <v>0</v>
      </c>
      <c r="O3474">
        <v>1</v>
      </c>
      <c r="P3474" s="70" t="s">
        <v>553</v>
      </c>
      <c r="Q3474">
        <v>0</v>
      </c>
      <c r="R3474">
        <v>0</v>
      </c>
    </row>
    <row r="3475" spans="1:18" x14ac:dyDescent="0.25">
      <c r="A3475">
        <v>3481</v>
      </c>
      <c r="B3475" s="31" t="s">
        <v>10322</v>
      </c>
      <c r="C3475" s="70" t="s">
        <v>5712</v>
      </c>
      <c r="D3475" s="70" t="s">
        <v>214</v>
      </c>
      <c r="E3475" s="70" t="s">
        <v>1046</v>
      </c>
      <c r="F3475" s="70" t="s">
        <v>1047</v>
      </c>
      <c r="G3475" s="70" t="s">
        <v>4779</v>
      </c>
      <c r="H3475" s="70" t="s">
        <v>222</v>
      </c>
      <c r="I3475" s="70" t="s">
        <v>24</v>
      </c>
      <c r="J3475">
        <v>0.24</v>
      </c>
      <c r="K3475">
        <v>2E-3</v>
      </c>
      <c r="L3475">
        <v>24</v>
      </c>
      <c r="M3475">
        <v>0</v>
      </c>
      <c r="N3475">
        <v>0</v>
      </c>
      <c r="O3475">
        <v>1</v>
      </c>
      <c r="P3475" s="70" t="s">
        <v>553</v>
      </c>
      <c r="Q3475">
        <v>0</v>
      </c>
      <c r="R3475">
        <v>0</v>
      </c>
    </row>
    <row r="3476" spans="1:18" x14ac:dyDescent="0.25">
      <c r="A3476">
        <v>3482</v>
      </c>
      <c r="B3476" s="31" t="s">
        <v>10323</v>
      </c>
      <c r="C3476" s="70" t="s">
        <v>2098</v>
      </c>
      <c r="D3476" s="70" t="s">
        <v>214</v>
      </c>
      <c r="E3476" s="70" t="s">
        <v>1046</v>
      </c>
      <c r="F3476" s="70" t="s">
        <v>1814</v>
      </c>
      <c r="G3476" s="70" t="s">
        <v>4779</v>
      </c>
      <c r="H3476" s="70" t="s">
        <v>5713</v>
      </c>
      <c r="I3476" s="70" t="s">
        <v>24</v>
      </c>
      <c r="J3476">
        <v>4.4999999999999998E-2</v>
      </c>
      <c r="K3476">
        <v>1E-3</v>
      </c>
      <c r="L3476">
        <v>192</v>
      </c>
      <c r="M3476">
        <v>0</v>
      </c>
      <c r="N3476">
        <v>0</v>
      </c>
      <c r="O3476">
        <v>1</v>
      </c>
      <c r="P3476" s="70" t="s">
        <v>553</v>
      </c>
      <c r="Q3476">
        <v>0</v>
      </c>
      <c r="R3476">
        <v>0</v>
      </c>
    </row>
    <row r="3477" spans="1:18" x14ac:dyDescent="0.25">
      <c r="A3477">
        <v>3483</v>
      </c>
      <c r="B3477" s="31" t="s">
        <v>10324</v>
      </c>
      <c r="C3477" s="70" t="s">
        <v>5714</v>
      </c>
      <c r="D3477" s="70" t="s">
        <v>214</v>
      </c>
      <c r="E3477" s="70" t="s">
        <v>1046</v>
      </c>
      <c r="F3477" s="70" t="s">
        <v>1814</v>
      </c>
      <c r="G3477" s="70" t="s">
        <v>4779</v>
      </c>
      <c r="H3477" s="70" t="s">
        <v>5713</v>
      </c>
      <c r="I3477" s="70" t="s">
        <v>24</v>
      </c>
      <c r="J3477">
        <v>4.4999999999999998E-2</v>
      </c>
      <c r="K3477">
        <v>1E-3</v>
      </c>
      <c r="L3477">
        <v>192</v>
      </c>
      <c r="M3477">
        <v>0</v>
      </c>
      <c r="N3477">
        <v>0</v>
      </c>
      <c r="O3477">
        <v>1</v>
      </c>
      <c r="P3477" s="70" t="s">
        <v>882</v>
      </c>
      <c r="Q3477">
        <v>0</v>
      </c>
      <c r="R3477">
        <v>0</v>
      </c>
    </row>
    <row r="3478" spans="1:18" x14ac:dyDescent="0.25">
      <c r="A3478">
        <v>3484</v>
      </c>
      <c r="B3478" s="31" t="s">
        <v>10325</v>
      </c>
      <c r="C3478" s="70" t="s">
        <v>5715</v>
      </c>
      <c r="D3478" s="70" t="s">
        <v>214</v>
      </c>
      <c r="E3478" s="70" t="s">
        <v>1046</v>
      </c>
      <c r="F3478" s="70" t="s">
        <v>1814</v>
      </c>
      <c r="G3478" s="70" t="s">
        <v>4779</v>
      </c>
      <c r="H3478" s="70" t="s">
        <v>5713</v>
      </c>
      <c r="I3478" s="70" t="s">
        <v>24</v>
      </c>
      <c r="J3478">
        <v>4.4999999999999998E-2</v>
      </c>
      <c r="K3478">
        <v>1E-3</v>
      </c>
      <c r="L3478">
        <v>192</v>
      </c>
      <c r="M3478">
        <v>0</v>
      </c>
      <c r="N3478">
        <v>0</v>
      </c>
      <c r="O3478">
        <v>1</v>
      </c>
      <c r="P3478" s="70" t="s">
        <v>553</v>
      </c>
      <c r="Q3478">
        <v>0</v>
      </c>
      <c r="R3478">
        <v>0</v>
      </c>
    </row>
    <row r="3479" spans="1:18" x14ac:dyDescent="0.25">
      <c r="A3479">
        <v>3485</v>
      </c>
      <c r="B3479" s="31" t="s">
        <v>10326</v>
      </c>
      <c r="C3479" s="70" t="s">
        <v>5716</v>
      </c>
      <c r="D3479" s="70" t="s">
        <v>53</v>
      </c>
      <c r="E3479" s="70" t="s">
        <v>4322</v>
      </c>
      <c r="F3479" s="70" t="s">
        <v>4368</v>
      </c>
      <c r="G3479" s="70" t="s">
        <v>1049</v>
      </c>
      <c r="H3479" s="70" t="s">
        <v>103</v>
      </c>
      <c r="I3479" s="70" t="s">
        <v>24</v>
      </c>
      <c r="J3479">
        <v>0.17499999999999999</v>
      </c>
      <c r="K3479">
        <v>0</v>
      </c>
      <c r="L3479">
        <v>12</v>
      </c>
      <c r="M3479">
        <v>0</v>
      </c>
      <c r="N3479">
        <v>0</v>
      </c>
      <c r="O3479">
        <v>1</v>
      </c>
      <c r="P3479" s="70" t="s">
        <v>38</v>
      </c>
      <c r="Q3479">
        <v>0</v>
      </c>
      <c r="R3479">
        <v>0</v>
      </c>
    </row>
    <row r="3480" spans="1:18" x14ac:dyDescent="0.25">
      <c r="A3480">
        <v>3486</v>
      </c>
      <c r="B3480" s="31" t="s">
        <v>10327</v>
      </c>
      <c r="C3480" s="70" t="s">
        <v>3287</v>
      </c>
      <c r="D3480" s="70" t="s">
        <v>57</v>
      </c>
      <c r="E3480" s="70" t="s">
        <v>2479</v>
      </c>
      <c r="F3480" s="70" t="s">
        <v>2480</v>
      </c>
      <c r="G3480" s="70" t="s">
        <v>2099</v>
      </c>
      <c r="H3480" s="70" t="s">
        <v>3475</v>
      </c>
      <c r="I3480" s="70" t="s">
        <v>24</v>
      </c>
      <c r="J3480">
        <v>2</v>
      </c>
      <c r="K3480">
        <v>0</v>
      </c>
      <c r="L3480">
        <v>5</v>
      </c>
      <c r="M3480">
        <v>0</v>
      </c>
      <c r="N3480">
        <v>0</v>
      </c>
      <c r="O3480">
        <v>1</v>
      </c>
      <c r="P3480" s="70" t="s">
        <v>91</v>
      </c>
      <c r="Q3480">
        <v>0</v>
      </c>
      <c r="R3480">
        <v>0</v>
      </c>
    </row>
    <row r="3481" spans="1:18" x14ac:dyDescent="0.25">
      <c r="A3481">
        <v>3487</v>
      </c>
      <c r="B3481" s="31" t="s">
        <v>10328</v>
      </c>
      <c r="C3481" s="70" t="s">
        <v>3056</v>
      </c>
      <c r="D3481" s="70" t="s">
        <v>881</v>
      </c>
      <c r="E3481" s="70" t="s">
        <v>2552</v>
      </c>
      <c r="F3481" s="70" t="s">
        <v>2553</v>
      </c>
      <c r="G3481" s="70" t="s">
        <v>1066</v>
      </c>
      <c r="H3481" s="70" t="s">
        <v>87</v>
      </c>
      <c r="I3481" s="70" t="s">
        <v>24</v>
      </c>
      <c r="J3481">
        <v>1</v>
      </c>
      <c r="K3481">
        <v>2E-3</v>
      </c>
      <c r="L3481">
        <v>20</v>
      </c>
      <c r="M3481">
        <v>0</v>
      </c>
      <c r="N3481">
        <v>0</v>
      </c>
      <c r="O3481">
        <v>1</v>
      </c>
      <c r="P3481" s="70" t="s">
        <v>75</v>
      </c>
      <c r="Q3481">
        <v>0</v>
      </c>
      <c r="R3481">
        <v>0</v>
      </c>
    </row>
    <row r="3482" spans="1:18" x14ac:dyDescent="0.25">
      <c r="A3482">
        <v>3488</v>
      </c>
      <c r="B3482" s="31" t="s">
        <v>10329</v>
      </c>
      <c r="C3482" s="70" t="s">
        <v>3947</v>
      </c>
      <c r="D3482" s="70" t="s">
        <v>540</v>
      </c>
      <c r="E3482" s="70" t="s">
        <v>577</v>
      </c>
      <c r="F3482" s="70" t="s">
        <v>4508</v>
      </c>
      <c r="G3482" s="70" t="s">
        <v>2099</v>
      </c>
      <c r="H3482" s="70" t="s">
        <v>282</v>
      </c>
      <c r="I3482" s="70" t="s">
        <v>24</v>
      </c>
      <c r="J3482">
        <v>9.5000000000000001E-2</v>
      </c>
      <c r="K3482">
        <v>1.5839999999999999E-3</v>
      </c>
      <c r="L3482">
        <v>72</v>
      </c>
      <c r="M3482">
        <v>0</v>
      </c>
      <c r="N3482">
        <v>0</v>
      </c>
      <c r="O3482">
        <v>1</v>
      </c>
      <c r="P3482" s="70" t="s">
        <v>553</v>
      </c>
      <c r="Q3482">
        <v>0</v>
      </c>
      <c r="R3482">
        <v>0</v>
      </c>
    </row>
    <row r="3483" spans="1:18" x14ac:dyDescent="0.25">
      <c r="A3483">
        <v>3489</v>
      </c>
      <c r="B3483" s="31" t="s">
        <v>10330</v>
      </c>
      <c r="C3483" s="70" t="s">
        <v>2100</v>
      </c>
      <c r="D3483" s="70" t="s">
        <v>881</v>
      </c>
      <c r="E3483" s="70" t="s">
        <v>2552</v>
      </c>
      <c r="F3483" s="70" t="s">
        <v>2553</v>
      </c>
      <c r="G3483" s="70" t="s">
        <v>2099</v>
      </c>
      <c r="H3483" s="70" t="s">
        <v>87</v>
      </c>
      <c r="I3483" s="70" t="s">
        <v>24</v>
      </c>
      <c r="J3483">
        <v>1</v>
      </c>
      <c r="K3483">
        <v>1.56E-3</v>
      </c>
      <c r="L3483">
        <v>20</v>
      </c>
      <c r="M3483">
        <v>0</v>
      </c>
      <c r="N3483">
        <v>0</v>
      </c>
      <c r="O3483">
        <v>1</v>
      </c>
      <c r="P3483" s="70" t="s">
        <v>75</v>
      </c>
      <c r="Q3483">
        <v>0</v>
      </c>
      <c r="R3483">
        <v>0</v>
      </c>
    </row>
    <row r="3484" spans="1:18" x14ac:dyDescent="0.25">
      <c r="A3484">
        <v>3490</v>
      </c>
      <c r="B3484" s="31" t="s">
        <v>10331</v>
      </c>
      <c r="C3484" s="70" t="s">
        <v>5717</v>
      </c>
      <c r="D3484" s="70" t="s">
        <v>39</v>
      </c>
      <c r="E3484" s="70" t="s">
        <v>2481</v>
      </c>
      <c r="F3484" s="70" t="s">
        <v>63</v>
      </c>
      <c r="G3484" s="70" t="s">
        <v>337</v>
      </c>
      <c r="H3484" s="70" t="s">
        <v>222</v>
      </c>
      <c r="I3484" s="70" t="s">
        <v>24</v>
      </c>
      <c r="J3484">
        <v>0.25800000000000001</v>
      </c>
      <c r="K3484">
        <v>0.30199999999999999</v>
      </c>
      <c r="L3484">
        <v>24</v>
      </c>
      <c r="M3484">
        <v>0</v>
      </c>
      <c r="N3484">
        <v>0</v>
      </c>
      <c r="O3484">
        <v>1</v>
      </c>
      <c r="P3484" s="70" t="s">
        <v>336</v>
      </c>
      <c r="Q3484">
        <v>0</v>
      </c>
      <c r="R3484">
        <v>0</v>
      </c>
    </row>
    <row r="3485" spans="1:18" x14ac:dyDescent="0.25">
      <c r="A3485">
        <v>3491</v>
      </c>
      <c r="B3485" s="31" t="s">
        <v>10332</v>
      </c>
      <c r="C3485" s="70" t="s">
        <v>5718</v>
      </c>
      <c r="D3485" s="70" t="s">
        <v>57</v>
      </c>
      <c r="E3485" s="70" t="s">
        <v>2531</v>
      </c>
      <c r="F3485" s="70" t="s">
        <v>2532</v>
      </c>
      <c r="G3485" s="70" t="s">
        <v>337</v>
      </c>
      <c r="H3485" s="70" t="s">
        <v>90</v>
      </c>
      <c r="I3485" s="70" t="s">
        <v>24</v>
      </c>
      <c r="J3485">
        <v>0.25800000000000001</v>
      </c>
      <c r="K3485">
        <v>0</v>
      </c>
      <c r="L3485">
        <v>24</v>
      </c>
      <c r="M3485">
        <v>0</v>
      </c>
      <c r="N3485">
        <v>0</v>
      </c>
      <c r="O3485">
        <v>1</v>
      </c>
      <c r="P3485" s="70" t="s">
        <v>336</v>
      </c>
      <c r="Q3485">
        <v>0</v>
      </c>
      <c r="R3485">
        <v>0</v>
      </c>
    </row>
    <row r="3486" spans="1:18" x14ac:dyDescent="0.25">
      <c r="A3486">
        <v>3492</v>
      </c>
      <c r="B3486" s="31" t="s">
        <v>10333</v>
      </c>
      <c r="C3486" s="70" t="s">
        <v>5719</v>
      </c>
      <c r="D3486" s="70" t="s">
        <v>39</v>
      </c>
      <c r="E3486" s="70" t="s">
        <v>2481</v>
      </c>
      <c r="F3486" s="70" t="s">
        <v>63</v>
      </c>
      <c r="G3486" s="70" t="s">
        <v>337</v>
      </c>
      <c r="H3486" s="70" t="s">
        <v>222</v>
      </c>
      <c r="I3486" s="70" t="s">
        <v>24</v>
      </c>
      <c r="J3486">
        <v>0.34200000000000003</v>
      </c>
      <c r="K3486">
        <v>1E-3</v>
      </c>
      <c r="L3486">
        <v>24</v>
      </c>
      <c r="M3486">
        <v>0</v>
      </c>
      <c r="N3486">
        <v>0</v>
      </c>
      <c r="O3486">
        <v>0</v>
      </c>
      <c r="P3486" s="70" t="s">
        <v>336</v>
      </c>
      <c r="Q3486">
        <v>0</v>
      </c>
      <c r="R3486">
        <v>0</v>
      </c>
    </row>
    <row r="3487" spans="1:18" x14ac:dyDescent="0.25">
      <c r="A3487">
        <v>3493</v>
      </c>
      <c r="B3487" s="31" t="s">
        <v>10334</v>
      </c>
      <c r="C3487" s="70" t="s">
        <v>5720</v>
      </c>
      <c r="D3487" s="70" t="s">
        <v>166</v>
      </c>
      <c r="E3487" s="70" t="s">
        <v>4522</v>
      </c>
      <c r="F3487" s="70" t="s">
        <v>4731</v>
      </c>
      <c r="G3487" s="70" t="s">
        <v>1092</v>
      </c>
      <c r="H3487" s="70" t="s">
        <v>103</v>
      </c>
      <c r="I3487" s="70" t="s">
        <v>24</v>
      </c>
      <c r="J3487">
        <v>0.9</v>
      </c>
      <c r="K3487">
        <v>0</v>
      </c>
      <c r="L3487">
        <v>12</v>
      </c>
      <c r="M3487">
        <v>0</v>
      </c>
      <c r="N3487">
        <v>0</v>
      </c>
      <c r="O3487">
        <v>1</v>
      </c>
      <c r="P3487" s="70" t="s">
        <v>91</v>
      </c>
      <c r="Q3487">
        <v>0</v>
      </c>
      <c r="R3487">
        <v>0</v>
      </c>
    </row>
    <row r="3488" spans="1:18" x14ac:dyDescent="0.25">
      <c r="A3488">
        <v>3494</v>
      </c>
      <c r="B3488" s="31" t="s">
        <v>10335</v>
      </c>
      <c r="C3488" s="70" t="s">
        <v>2101</v>
      </c>
      <c r="D3488" s="70" t="s">
        <v>166</v>
      </c>
      <c r="E3488" s="70" t="s">
        <v>4522</v>
      </c>
      <c r="F3488" s="70" t="s">
        <v>4731</v>
      </c>
      <c r="G3488" s="70" t="s">
        <v>1092</v>
      </c>
      <c r="H3488" s="70" t="s">
        <v>222</v>
      </c>
      <c r="I3488" s="70" t="s">
        <v>24</v>
      </c>
      <c r="J3488">
        <v>0.42099999999999999</v>
      </c>
      <c r="K3488">
        <v>5.3899999999999998E-4</v>
      </c>
      <c r="L3488">
        <v>24</v>
      </c>
      <c r="M3488">
        <v>0</v>
      </c>
      <c r="N3488">
        <v>0</v>
      </c>
      <c r="O3488">
        <v>1</v>
      </c>
      <c r="P3488" s="70" t="s">
        <v>91</v>
      </c>
      <c r="Q3488">
        <v>0</v>
      </c>
      <c r="R3488">
        <v>0</v>
      </c>
    </row>
    <row r="3489" spans="1:18" x14ac:dyDescent="0.25">
      <c r="A3489">
        <v>3495</v>
      </c>
      <c r="B3489" s="31" t="s">
        <v>10336</v>
      </c>
      <c r="C3489" s="70" t="s">
        <v>5721</v>
      </c>
      <c r="D3489" s="70" t="s">
        <v>166</v>
      </c>
      <c r="E3489" s="70" t="s">
        <v>4522</v>
      </c>
      <c r="F3489" s="70" t="s">
        <v>4650</v>
      </c>
      <c r="G3489" s="70" t="s">
        <v>1092</v>
      </c>
      <c r="H3489" s="70" t="s">
        <v>103</v>
      </c>
      <c r="I3489" s="70" t="s">
        <v>24</v>
      </c>
      <c r="J3489">
        <v>0.6</v>
      </c>
      <c r="K3489">
        <v>0</v>
      </c>
      <c r="L3489">
        <v>12</v>
      </c>
      <c r="M3489">
        <v>0</v>
      </c>
      <c r="N3489">
        <v>0</v>
      </c>
      <c r="O3489">
        <v>1</v>
      </c>
      <c r="P3489" s="70" t="s">
        <v>91</v>
      </c>
      <c r="Q3489">
        <v>0</v>
      </c>
      <c r="R3489">
        <v>0</v>
      </c>
    </row>
    <row r="3490" spans="1:18" x14ac:dyDescent="0.25">
      <c r="A3490">
        <v>3496</v>
      </c>
      <c r="B3490" s="31" t="s">
        <v>10337</v>
      </c>
      <c r="C3490" s="70" t="s">
        <v>5722</v>
      </c>
      <c r="D3490" s="70" t="s">
        <v>881</v>
      </c>
      <c r="E3490" s="70" t="s">
        <v>2450</v>
      </c>
      <c r="F3490" s="70" t="s">
        <v>2451</v>
      </c>
      <c r="G3490" s="70" t="s">
        <v>1092</v>
      </c>
      <c r="H3490" s="70" t="s">
        <v>103</v>
      </c>
      <c r="I3490" s="70" t="s">
        <v>24</v>
      </c>
      <c r="J3490">
        <v>1</v>
      </c>
      <c r="K3490">
        <v>3.192E-3</v>
      </c>
      <c r="L3490">
        <v>12</v>
      </c>
      <c r="M3490">
        <v>0</v>
      </c>
      <c r="N3490">
        <v>0</v>
      </c>
      <c r="O3490">
        <v>1</v>
      </c>
      <c r="P3490" s="70" t="s">
        <v>75</v>
      </c>
      <c r="Q3490">
        <v>0</v>
      </c>
      <c r="R3490">
        <v>0</v>
      </c>
    </row>
    <row r="3491" spans="1:18" x14ac:dyDescent="0.25">
      <c r="A3491">
        <v>3497</v>
      </c>
      <c r="B3491" s="31" t="s">
        <v>10338</v>
      </c>
      <c r="C3491" s="70" t="s">
        <v>5723</v>
      </c>
      <c r="D3491" s="70" t="s">
        <v>166</v>
      </c>
      <c r="E3491" s="70" t="s">
        <v>4522</v>
      </c>
      <c r="F3491" s="70" t="s">
        <v>4650</v>
      </c>
      <c r="G3491" s="70" t="s">
        <v>1092</v>
      </c>
      <c r="H3491" s="70" t="s">
        <v>103</v>
      </c>
      <c r="I3491" s="70" t="s">
        <v>24</v>
      </c>
      <c r="J3491">
        <v>0.8</v>
      </c>
      <c r="K3491">
        <v>0</v>
      </c>
      <c r="L3491">
        <v>12</v>
      </c>
      <c r="M3491">
        <v>0</v>
      </c>
      <c r="N3491">
        <v>0</v>
      </c>
      <c r="O3491">
        <v>1</v>
      </c>
      <c r="P3491" s="70" t="s">
        <v>91</v>
      </c>
      <c r="Q3491">
        <v>0</v>
      </c>
      <c r="R3491">
        <v>0</v>
      </c>
    </row>
    <row r="3492" spans="1:18" x14ac:dyDescent="0.25">
      <c r="A3492">
        <v>3498</v>
      </c>
      <c r="B3492" s="31" t="s">
        <v>10339</v>
      </c>
      <c r="C3492" s="70" t="s">
        <v>5724</v>
      </c>
      <c r="D3492" s="70" t="s">
        <v>881</v>
      </c>
      <c r="E3492" s="70" t="s">
        <v>2380</v>
      </c>
      <c r="F3492" s="70" t="s">
        <v>2381</v>
      </c>
      <c r="G3492" s="70" t="s">
        <v>1092</v>
      </c>
      <c r="H3492" s="70" t="s">
        <v>90</v>
      </c>
      <c r="I3492" s="70" t="s">
        <v>24</v>
      </c>
      <c r="J3492">
        <v>0.5</v>
      </c>
      <c r="K3492">
        <v>0</v>
      </c>
      <c r="L3492">
        <v>24</v>
      </c>
      <c r="M3492">
        <v>0</v>
      </c>
      <c r="N3492">
        <v>0</v>
      </c>
      <c r="O3492">
        <v>1</v>
      </c>
      <c r="P3492" s="70" t="s">
        <v>75</v>
      </c>
      <c r="Q3492">
        <v>0</v>
      </c>
      <c r="R3492">
        <v>0</v>
      </c>
    </row>
    <row r="3493" spans="1:18" x14ac:dyDescent="0.25">
      <c r="A3493">
        <v>3499</v>
      </c>
      <c r="B3493" s="31" t="s">
        <v>10340</v>
      </c>
      <c r="C3493" s="70" t="s">
        <v>5725</v>
      </c>
      <c r="D3493" s="70" t="s">
        <v>166</v>
      </c>
      <c r="E3493" s="70" t="s">
        <v>4522</v>
      </c>
      <c r="F3493" s="70" t="s">
        <v>4643</v>
      </c>
      <c r="G3493" s="70" t="s">
        <v>828</v>
      </c>
      <c r="H3493" s="70" t="s">
        <v>222</v>
      </c>
      <c r="I3493" s="70" t="s">
        <v>24</v>
      </c>
      <c r="J3493">
        <v>0.38800000000000001</v>
      </c>
      <c r="K3493">
        <v>0</v>
      </c>
      <c r="L3493">
        <v>24</v>
      </c>
      <c r="M3493">
        <v>0</v>
      </c>
      <c r="N3493">
        <v>0</v>
      </c>
      <c r="O3493">
        <v>1</v>
      </c>
      <c r="P3493" s="70" t="s">
        <v>91</v>
      </c>
      <c r="Q3493">
        <v>0</v>
      </c>
      <c r="R3493">
        <v>0</v>
      </c>
    </row>
    <row r="3494" spans="1:18" x14ac:dyDescent="0.25">
      <c r="A3494">
        <v>3500</v>
      </c>
      <c r="B3494" s="31" t="s">
        <v>10341</v>
      </c>
      <c r="C3494" s="70" t="s">
        <v>2102</v>
      </c>
      <c r="D3494" s="70" t="s">
        <v>166</v>
      </c>
      <c r="E3494" s="70" t="s">
        <v>4522</v>
      </c>
      <c r="F3494" s="70" t="s">
        <v>598</v>
      </c>
      <c r="G3494" s="70" t="s">
        <v>828</v>
      </c>
      <c r="H3494" s="70" t="s">
        <v>90</v>
      </c>
      <c r="I3494" s="70" t="s">
        <v>24</v>
      </c>
      <c r="J3494">
        <v>0.38500000000000001</v>
      </c>
      <c r="K3494">
        <v>0</v>
      </c>
      <c r="L3494">
        <v>24</v>
      </c>
      <c r="M3494">
        <v>0</v>
      </c>
      <c r="N3494">
        <v>0</v>
      </c>
      <c r="O3494">
        <v>1</v>
      </c>
      <c r="P3494" s="70" t="s">
        <v>91</v>
      </c>
      <c r="Q3494">
        <v>0</v>
      </c>
      <c r="R3494">
        <v>0</v>
      </c>
    </row>
    <row r="3495" spans="1:18" x14ac:dyDescent="0.25">
      <c r="A3495">
        <v>3501</v>
      </c>
      <c r="B3495" s="31" t="s">
        <v>10342</v>
      </c>
      <c r="C3495" s="70" t="s">
        <v>5726</v>
      </c>
      <c r="D3495" s="70" t="s">
        <v>166</v>
      </c>
      <c r="E3495" s="70" t="s">
        <v>4522</v>
      </c>
      <c r="F3495" s="70" t="s">
        <v>598</v>
      </c>
      <c r="G3495" s="70" t="s">
        <v>828</v>
      </c>
      <c r="H3495" s="70" t="s">
        <v>103</v>
      </c>
      <c r="I3495" s="70" t="s">
        <v>24</v>
      </c>
      <c r="J3495">
        <v>0.19400000000000001</v>
      </c>
      <c r="K3495">
        <v>0</v>
      </c>
      <c r="L3495">
        <v>12</v>
      </c>
      <c r="M3495">
        <v>0</v>
      </c>
      <c r="N3495">
        <v>0</v>
      </c>
      <c r="O3495">
        <v>1</v>
      </c>
      <c r="P3495" s="70" t="s">
        <v>91</v>
      </c>
      <c r="Q3495">
        <v>0</v>
      </c>
      <c r="R3495">
        <v>0</v>
      </c>
    </row>
    <row r="3496" spans="1:18" x14ac:dyDescent="0.25">
      <c r="A3496">
        <v>3502</v>
      </c>
      <c r="B3496" s="31" t="s">
        <v>10343</v>
      </c>
      <c r="C3496" s="70" t="s">
        <v>5727</v>
      </c>
      <c r="D3496" s="70" t="s">
        <v>47</v>
      </c>
      <c r="E3496" s="70" t="s">
        <v>4206</v>
      </c>
      <c r="F3496" s="70" t="s">
        <v>4338</v>
      </c>
      <c r="G3496" s="70" t="s">
        <v>2103</v>
      </c>
      <c r="H3496" s="70" t="s">
        <v>23</v>
      </c>
      <c r="I3496" s="70" t="s">
        <v>24</v>
      </c>
      <c r="J3496">
        <v>0.8</v>
      </c>
      <c r="K3496">
        <v>0</v>
      </c>
      <c r="L3496">
        <v>1</v>
      </c>
      <c r="M3496">
        <v>0</v>
      </c>
      <c r="N3496">
        <v>0</v>
      </c>
      <c r="O3496">
        <v>1</v>
      </c>
      <c r="P3496" s="70" t="s">
        <v>25</v>
      </c>
      <c r="Q3496">
        <v>0</v>
      </c>
      <c r="R3496">
        <v>0</v>
      </c>
    </row>
    <row r="3497" spans="1:18" x14ac:dyDescent="0.25">
      <c r="A3497">
        <v>3503</v>
      </c>
      <c r="B3497" s="31" t="s">
        <v>10344</v>
      </c>
      <c r="C3497" s="70" t="s">
        <v>5728</v>
      </c>
      <c r="D3497" s="70" t="s">
        <v>166</v>
      </c>
      <c r="E3497" s="70" t="s">
        <v>2396</v>
      </c>
      <c r="F3497" s="70" t="s">
        <v>2397</v>
      </c>
      <c r="G3497" s="70" t="s">
        <v>1141</v>
      </c>
      <c r="H3497" s="70" t="s">
        <v>222</v>
      </c>
      <c r="I3497" s="70" t="s">
        <v>24</v>
      </c>
      <c r="J3497">
        <v>0.15</v>
      </c>
      <c r="K3497">
        <v>1.2825E-4</v>
      </c>
      <c r="L3497">
        <v>24</v>
      </c>
      <c r="M3497">
        <v>0</v>
      </c>
      <c r="N3497">
        <v>0</v>
      </c>
      <c r="O3497">
        <v>1</v>
      </c>
      <c r="P3497" s="70" t="s">
        <v>91</v>
      </c>
      <c r="Q3497">
        <v>0</v>
      </c>
      <c r="R3497">
        <v>0</v>
      </c>
    </row>
    <row r="3498" spans="1:18" x14ac:dyDescent="0.25">
      <c r="A3498">
        <v>3504</v>
      </c>
      <c r="B3498" s="31" t="s">
        <v>10345</v>
      </c>
      <c r="C3498" s="70" t="s">
        <v>5729</v>
      </c>
      <c r="D3498" s="70" t="s">
        <v>166</v>
      </c>
      <c r="E3498" s="70" t="s">
        <v>4390</v>
      </c>
      <c r="F3498" s="70" t="s">
        <v>4391</v>
      </c>
      <c r="G3498" s="70" t="s">
        <v>1141</v>
      </c>
      <c r="H3498" s="70" t="s">
        <v>90</v>
      </c>
      <c r="I3498" s="70" t="s">
        <v>24</v>
      </c>
      <c r="J3498">
        <v>0.17499999999999999</v>
      </c>
      <c r="K3498">
        <v>0</v>
      </c>
      <c r="L3498">
        <v>24</v>
      </c>
      <c r="M3498">
        <v>0</v>
      </c>
      <c r="N3498">
        <v>0</v>
      </c>
      <c r="O3498">
        <v>1</v>
      </c>
      <c r="P3498" s="70" t="s">
        <v>91</v>
      </c>
      <c r="Q3498">
        <v>0</v>
      </c>
      <c r="R3498">
        <v>0</v>
      </c>
    </row>
    <row r="3499" spans="1:18" x14ac:dyDescent="0.25">
      <c r="A3499">
        <v>3505</v>
      </c>
      <c r="B3499" s="31" t="s">
        <v>10346</v>
      </c>
      <c r="C3499" s="70" t="s">
        <v>5730</v>
      </c>
      <c r="D3499" s="70" t="s">
        <v>166</v>
      </c>
      <c r="E3499" s="70" t="s">
        <v>4390</v>
      </c>
      <c r="F3499" s="70" t="s">
        <v>4391</v>
      </c>
      <c r="G3499" s="70" t="s">
        <v>2104</v>
      </c>
      <c r="H3499" s="70" t="s">
        <v>103</v>
      </c>
      <c r="I3499" s="70" t="s">
        <v>24</v>
      </c>
      <c r="J3499">
        <v>0.44500000000000001</v>
      </c>
      <c r="K3499">
        <v>6.7199999999999996E-4</v>
      </c>
      <c r="L3499">
        <v>12</v>
      </c>
      <c r="M3499">
        <v>0</v>
      </c>
      <c r="N3499">
        <v>0</v>
      </c>
      <c r="O3499">
        <v>1</v>
      </c>
      <c r="P3499" s="70" t="s">
        <v>91</v>
      </c>
      <c r="Q3499">
        <v>0</v>
      </c>
      <c r="R3499">
        <v>0</v>
      </c>
    </row>
    <row r="3500" spans="1:18" x14ac:dyDescent="0.25">
      <c r="A3500">
        <v>3506</v>
      </c>
      <c r="B3500" s="31" t="s">
        <v>10347</v>
      </c>
      <c r="C3500" s="70" t="s">
        <v>5731</v>
      </c>
      <c r="D3500" s="70" t="s">
        <v>166</v>
      </c>
      <c r="E3500" s="70" t="s">
        <v>2396</v>
      </c>
      <c r="F3500" s="70" t="s">
        <v>2397</v>
      </c>
      <c r="G3500" s="70" t="s">
        <v>1141</v>
      </c>
      <c r="H3500" s="70" t="s">
        <v>23</v>
      </c>
      <c r="I3500" s="70" t="s">
        <v>24</v>
      </c>
      <c r="J3500">
        <v>0.36</v>
      </c>
      <c r="K3500">
        <v>0</v>
      </c>
      <c r="L3500">
        <v>1</v>
      </c>
      <c r="M3500">
        <v>0</v>
      </c>
      <c r="N3500">
        <v>0</v>
      </c>
      <c r="O3500">
        <v>1</v>
      </c>
      <c r="P3500" s="70" t="s">
        <v>91</v>
      </c>
      <c r="Q3500">
        <v>0</v>
      </c>
      <c r="R3500">
        <v>0</v>
      </c>
    </row>
    <row r="3501" spans="1:18" x14ac:dyDescent="0.25">
      <c r="A3501">
        <v>3507</v>
      </c>
      <c r="B3501" s="31" t="s">
        <v>10348</v>
      </c>
      <c r="C3501" s="70" t="s">
        <v>5732</v>
      </c>
      <c r="D3501" s="70" t="s">
        <v>166</v>
      </c>
      <c r="E3501" s="70" t="s">
        <v>4522</v>
      </c>
      <c r="F3501" s="70" t="s">
        <v>4643</v>
      </c>
      <c r="G3501" s="70" t="s">
        <v>1141</v>
      </c>
      <c r="H3501" s="70" t="s">
        <v>222</v>
      </c>
      <c r="I3501" s="70" t="s">
        <v>24</v>
      </c>
      <c r="J3501">
        <v>0.47799999999999998</v>
      </c>
      <c r="K3501">
        <v>0</v>
      </c>
      <c r="L3501">
        <v>24</v>
      </c>
      <c r="M3501">
        <v>0</v>
      </c>
      <c r="N3501">
        <v>0</v>
      </c>
      <c r="O3501">
        <v>1</v>
      </c>
      <c r="P3501" s="70" t="s">
        <v>91</v>
      </c>
      <c r="Q3501">
        <v>0</v>
      </c>
      <c r="R3501">
        <v>0</v>
      </c>
    </row>
    <row r="3502" spans="1:18" x14ac:dyDescent="0.25">
      <c r="A3502">
        <v>3508</v>
      </c>
      <c r="B3502" s="31" t="s">
        <v>10349</v>
      </c>
      <c r="C3502" s="70" t="s">
        <v>2105</v>
      </c>
      <c r="D3502" s="70" t="s">
        <v>881</v>
      </c>
      <c r="E3502" s="70" t="s">
        <v>2450</v>
      </c>
      <c r="F3502" s="70" t="s">
        <v>2451</v>
      </c>
      <c r="G3502" s="70" t="s">
        <v>1147</v>
      </c>
      <c r="H3502" s="70" t="s">
        <v>90</v>
      </c>
      <c r="I3502" s="70" t="s">
        <v>24</v>
      </c>
      <c r="J3502">
        <v>0.5</v>
      </c>
      <c r="K3502">
        <v>7.5600000000000005E-4</v>
      </c>
      <c r="L3502">
        <v>24</v>
      </c>
      <c r="M3502">
        <v>0</v>
      </c>
      <c r="N3502">
        <v>0</v>
      </c>
      <c r="O3502">
        <v>1</v>
      </c>
      <c r="P3502" s="70" t="s">
        <v>75</v>
      </c>
      <c r="Q3502">
        <v>0</v>
      </c>
      <c r="R3502">
        <v>0</v>
      </c>
    </row>
    <row r="3503" spans="1:18" x14ac:dyDescent="0.25">
      <c r="A3503">
        <v>3509</v>
      </c>
      <c r="B3503" s="31" t="s">
        <v>10350</v>
      </c>
      <c r="C3503" s="70" t="s">
        <v>3702</v>
      </c>
      <c r="D3503" s="70" t="s">
        <v>881</v>
      </c>
      <c r="E3503" s="70" t="s">
        <v>2450</v>
      </c>
      <c r="F3503" s="70" t="s">
        <v>2451</v>
      </c>
      <c r="G3503" s="70" t="s">
        <v>1147</v>
      </c>
      <c r="H3503" s="70" t="s">
        <v>103</v>
      </c>
      <c r="I3503" s="70" t="s">
        <v>24</v>
      </c>
      <c r="J3503">
        <v>1</v>
      </c>
      <c r="K3503">
        <v>3.0000000000000001E-3</v>
      </c>
      <c r="L3503">
        <v>12</v>
      </c>
      <c r="M3503">
        <v>0</v>
      </c>
      <c r="N3503">
        <v>0</v>
      </c>
      <c r="O3503">
        <v>1</v>
      </c>
      <c r="P3503" s="70" t="s">
        <v>75</v>
      </c>
      <c r="Q3503">
        <v>0</v>
      </c>
      <c r="R3503">
        <v>0</v>
      </c>
    </row>
    <row r="3504" spans="1:18" x14ac:dyDescent="0.25">
      <c r="A3504">
        <v>3510</v>
      </c>
      <c r="B3504" s="31" t="s">
        <v>10351</v>
      </c>
      <c r="C3504" s="70" t="s">
        <v>2106</v>
      </c>
      <c r="D3504" s="70" t="s">
        <v>881</v>
      </c>
      <c r="E3504" s="70" t="s">
        <v>2450</v>
      </c>
      <c r="F3504" s="70" t="s">
        <v>2451</v>
      </c>
      <c r="G3504" s="70" t="s">
        <v>1147</v>
      </c>
      <c r="H3504" s="70" t="s">
        <v>103</v>
      </c>
      <c r="I3504" s="70" t="s">
        <v>24</v>
      </c>
      <c r="J3504">
        <v>0.25</v>
      </c>
      <c r="K3504">
        <v>1E-3</v>
      </c>
      <c r="L3504">
        <v>12</v>
      </c>
      <c r="M3504">
        <v>0</v>
      </c>
      <c r="N3504">
        <v>0</v>
      </c>
      <c r="O3504">
        <v>1</v>
      </c>
      <c r="P3504" s="70" t="s">
        <v>75</v>
      </c>
      <c r="Q3504">
        <v>0</v>
      </c>
      <c r="R3504">
        <v>0</v>
      </c>
    </row>
    <row r="3505" spans="1:18" x14ac:dyDescent="0.25">
      <c r="A3505">
        <v>3511</v>
      </c>
      <c r="B3505" s="31" t="s">
        <v>10352</v>
      </c>
      <c r="C3505" s="70" t="s">
        <v>2107</v>
      </c>
      <c r="D3505" s="70" t="s">
        <v>881</v>
      </c>
      <c r="E3505" s="70" t="s">
        <v>2450</v>
      </c>
      <c r="F3505" s="70" t="s">
        <v>2451</v>
      </c>
      <c r="G3505" s="70" t="s">
        <v>1147</v>
      </c>
      <c r="H3505" s="70" t="s">
        <v>103</v>
      </c>
      <c r="I3505" s="70" t="s">
        <v>24</v>
      </c>
      <c r="J3505">
        <v>0.5</v>
      </c>
      <c r="K3505">
        <v>1E-3</v>
      </c>
      <c r="L3505">
        <v>12</v>
      </c>
      <c r="M3505">
        <v>0</v>
      </c>
      <c r="N3505">
        <v>0</v>
      </c>
      <c r="O3505">
        <v>1</v>
      </c>
      <c r="P3505" s="70" t="s">
        <v>75</v>
      </c>
      <c r="Q3505">
        <v>0</v>
      </c>
      <c r="R3505">
        <v>0</v>
      </c>
    </row>
    <row r="3506" spans="1:18" x14ac:dyDescent="0.25">
      <c r="A3506">
        <v>3512</v>
      </c>
      <c r="B3506" s="31" t="s">
        <v>10353</v>
      </c>
      <c r="C3506" s="70" t="s">
        <v>2108</v>
      </c>
      <c r="D3506" s="70" t="s">
        <v>881</v>
      </c>
      <c r="E3506" s="70" t="s">
        <v>2450</v>
      </c>
      <c r="F3506" s="70" t="s">
        <v>2451</v>
      </c>
      <c r="G3506" s="70" t="s">
        <v>1147</v>
      </c>
      <c r="H3506" s="70" t="s">
        <v>103</v>
      </c>
      <c r="I3506" s="70" t="s">
        <v>24</v>
      </c>
      <c r="J3506">
        <v>0.5</v>
      </c>
      <c r="K3506">
        <v>1E-3</v>
      </c>
      <c r="L3506">
        <v>12</v>
      </c>
      <c r="M3506">
        <v>0</v>
      </c>
      <c r="N3506">
        <v>0</v>
      </c>
      <c r="O3506">
        <v>1</v>
      </c>
      <c r="P3506" s="70" t="s">
        <v>75</v>
      </c>
      <c r="Q3506">
        <v>0</v>
      </c>
      <c r="R3506">
        <v>0</v>
      </c>
    </row>
    <row r="3507" spans="1:18" x14ac:dyDescent="0.25">
      <c r="A3507">
        <v>3513</v>
      </c>
      <c r="B3507" s="31" t="s">
        <v>10354</v>
      </c>
      <c r="C3507" s="70" t="s">
        <v>5733</v>
      </c>
      <c r="D3507" s="70" t="s">
        <v>214</v>
      </c>
      <c r="E3507" s="70" t="s">
        <v>2491</v>
      </c>
      <c r="F3507" s="70" t="s">
        <v>4565</v>
      </c>
      <c r="G3507" s="70" t="s">
        <v>1156</v>
      </c>
      <c r="H3507" s="70" t="s">
        <v>59</v>
      </c>
      <c r="I3507" s="70" t="s">
        <v>24</v>
      </c>
      <c r="J3507">
        <v>8.5000000000000006E-2</v>
      </c>
      <c r="K3507">
        <v>0</v>
      </c>
      <c r="L3507">
        <v>12</v>
      </c>
      <c r="M3507">
        <v>0</v>
      </c>
      <c r="N3507">
        <v>0</v>
      </c>
      <c r="O3507">
        <v>1</v>
      </c>
      <c r="P3507" s="70" t="s">
        <v>553</v>
      </c>
      <c r="Q3507">
        <v>0</v>
      </c>
      <c r="R3507">
        <v>0</v>
      </c>
    </row>
    <row r="3508" spans="1:18" x14ac:dyDescent="0.25">
      <c r="A3508">
        <v>3514</v>
      </c>
      <c r="B3508" s="31" t="s">
        <v>10355</v>
      </c>
      <c r="C3508" s="70" t="s">
        <v>5734</v>
      </c>
      <c r="D3508" s="70" t="s">
        <v>214</v>
      </c>
      <c r="E3508" s="70" t="s">
        <v>2491</v>
      </c>
      <c r="F3508" s="70" t="s">
        <v>4203</v>
      </c>
      <c r="G3508" s="70" t="s">
        <v>4844</v>
      </c>
      <c r="H3508" s="70" t="s">
        <v>103</v>
      </c>
      <c r="I3508" s="70" t="s">
        <v>24</v>
      </c>
      <c r="J3508">
        <v>0.25</v>
      </c>
      <c r="K3508">
        <v>2E-3</v>
      </c>
      <c r="L3508">
        <v>12</v>
      </c>
      <c r="M3508">
        <v>0</v>
      </c>
      <c r="N3508">
        <v>0</v>
      </c>
      <c r="O3508">
        <v>1</v>
      </c>
      <c r="P3508" s="70" t="s">
        <v>553</v>
      </c>
      <c r="Q3508">
        <v>0</v>
      </c>
      <c r="R3508">
        <v>0</v>
      </c>
    </row>
    <row r="3509" spans="1:18" x14ac:dyDescent="0.25">
      <c r="A3509">
        <v>3515</v>
      </c>
      <c r="B3509" s="31" t="s">
        <v>10356</v>
      </c>
      <c r="C3509" s="70" t="s">
        <v>5735</v>
      </c>
      <c r="D3509" s="70" t="s">
        <v>540</v>
      </c>
      <c r="E3509" s="70" t="s">
        <v>577</v>
      </c>
      <c r="F3509" s="70" t="s">
        <v>4634</v>
      </c>
      <c r="G3509" s="70" t="s">
        <v>4844</v>
      </c>
      <c r="H3509" s="70" t="s">
        <v>59</v>
      </c>
      <c r="I3509" s="70" t="s">
        <v>24</v>
      </c>
      <c r="J3509">
        <v>0.1</v>
      </c>
      <c r="K3509">
        <v>1.5200000000000001E-4</v>
      </c>
      <c r="L3509">
        <v>12</v>
      </c>
      <c r="M3509">
        <v>0</v>
      </c>
      <c r="N3509">
        <v>0</v>
      </c>
      <c r="O3509">
        <v>1</v>
      </c>
      <c r="P3509" s="70" t="s">
        <v>553</v>
      </c>
      <c r="Q3509">
        <v>0</v>
      </c>
      <c r="R3509">
        <v>0</v>
      </c>
    </row>
    <row r="3510" spans="1:18" x14ac:dyDescent="0.25">
      <c r="A3510">
        <v>3516</v>
      </c>
      <c r="B3510" s="31" t="s">
        <v>10357</v>
      </c>
      <c r="C3510" s="70" t="s">
        <v>5736</v>
      </c>
      <c r="D3510" s="70" t="s">
        <v>166</v>
      </c>
      <c r="E3510" s="70" t="s">
        <v>4255</v>
      </c>
      <c r="F3510" s="70" t="s">
        <v>4341</v>
      </c>
      <c r="G3510" s="70" t="s">
        <v>4858</v>
      </c>
      <c r="H3510" s="70" t="s">
        <v>90</v>
      </c>
      <c r="I3510" s="70" t="s">
        <v>24</v>
      </c>
      <c r="J3510">
        <v>0.45</v>
      </c>
      <c r="K3510">
        <v>0</v>
      </c>
      <c r="L3510">
        <v>24</v>
      </c>
      <c r="M3510">
        <v>0</v>
      </c>
      <c r="N3510">
        <v>0</v>
      </c>
      <c r="O3510">
        <v>1</v>
      </c>
      <c r="P3510" s="70" t="s">
        <v>91</v>
      </c>
      <c r="Q3510">
        <v>0</v>
      </c>
      <c r="R3510">
        <v>0</v>
      </c>
    </row>
    <row r="3511" spans="1:18" x14ac:dyDescent="0.25">
      <c r="A3511">
        <v>3517</v>
      </c>
      <c r="B3511" s="31" t="s">
        <v>10358</v>
      </c>
      <c r="C3511" s="70" t="s">
        <v>2631</v>
      </c>
      <c r="D3511" s="70" t="s">
        <v>166</v>
      </c>
      <c r="E3511" s="70" t="s">
        <v>2396</v>
      </c>
      <c r="F3511" s="70" t="s">
        <v>2397</v>
      </c>
      <c r="G3511" s="70" t="s">
        <v>1214</v>
      </c>
      <c r="H3511" s="70" t="s">
        <v>59</v>
      </c>
      <c r="I3511" s="70" t="s">
        <v>24</v>
      </c>
      <c r="J3511">
        <v>0.28999999999999998</v>
      </c>
      <c r="K3511">
        <v>1.3062499999999999E-4</v>
      </c>
      <c r="L3511">
        <v>12</v>
      </c>
      <c r="M3511">
        <v>0</v>
      </c>
      <c r="N3511">
        <v>0</v>
      </c>
      <c r="O3511">
        <v>1</v>
      </c>
      <c r="P3511" s="70" t="s">
        <v>91</v>
      </c>
      <c r="Q3511">
        <v>0</v>
      </c>
      <c r="R3511">
        <v>0</v>
      </c>
    </row>
    <row r="3512" spans="1:18" x14ac:dyDescent="0.25">
      <c r="A3512">
        <v>3518</v>
      </c>
      <c r="B3512" s="31" t="s">
        <v>10359</v>
      </c>
      <c r="C3512" s="70" t="s">
        <v>2632</v>
      </c>
      <c r="D3512" s="70" t="s">
        <v>166</v>
      </c>
      <c r="E3512" s="70" t="s">
        <v>2396</v>
      </c>
      <c r="F3512" s="70" t="s">
        <v>2397</v>
      </c>
      <c r="G3512" s="70" t="s">
        <v>1214</v>
      </c>
      <c r="H3512" s="70" t="s">
        <v>59</v>
      </c>
      <c r="I3512" s="70" t="s">
        <v>24</v>
      </c>
      <c r="J3512">
        <v>0.26</v>
      </c>
      <c r="K3512">
        <v>1.3062499999999999E-4</v>
      </c>
      <c r="L3512">
        <v>12</v>
      </c>
      <c r="M3512">
        <v>0</v>
      </c>
      <c r="N3512">
        <v>0</v>
      </c>
      <c r="O3512">
        <v>1</v>
      </c>
      <c r="P3512" s="70" t="s">
        <v>91</v>
      </c>
      <c r="Q3512">
        <v>0</v>
      </c>
      <c r="R3512">
        <v>0</v>
      </c>
    </row>
    <row r="3513" spans="1:18" x14ac:dyDescent="0.25">
      <c r="A3513">
        <v>3519</v>
      </c>
      <c r="B3513" s="31" t="s">
        <v>10360</v>
      </c>
      <c r="C3513" s="70" t="s">
        <v>2621</v>
      </c>
      <c r="D3513" s="70" t="s">
        <v>166</v>
      </c>
      <c r="E3513" s="70" t="s">
        <v>4390</v>
      </c>
      <c r="F3513" s="70" t="s">
        <v>4698</v>
      </c>
      <c r="G3513" s="70" t="s">
        <v>1214</v>
      </c>
      <c r="H3513" s="70" t="s">
        <v>59</v>
      </c>
      <c r="I3513" s="70" t="s">
        <v>24</v>
      </c>
      <c r="J3513">
        <v>0.25</v>
      </c>
      <c r="K3513">
        <v>0</v>
      </c>
      <c r="L3513">
        <v>12</v>
      </c>
      <c r="M3513">
        <v>0</v>
      </c>
      <c r="N3513">
        <v>0</v>
      </c>
      <c r="O3513">
        <v>1</v>
      </c>
      <c r="P3513" s="70" t="s">
        <v>91</v>
      </c>
      <c r="Q3513">
        <v>11</v>
      </c>
      <c r="R3513">
        <v>0</v>
      </c>
    </row>
    <row r="3514" spans="1:18" x14ac:dyDescent="0.25">
      <c r="A3514">
        <v>3520</v>
      </c>
      <c r="B3514" s="31" t="s">
        <v>10361</v>
      </c>
      <c r="C3514" s="70" t="s">
        <v>3462</v>
      </c>
      <c r="D3514" s="70" t="s">
        <v>166</v>
      </c>
      <c r="E3514" s="70" t="s">
        <v>2396</v>
      </c>
      <c r="F3514" s="70" t="s">
        <v>2397</v>
      </c>
      <c r="G3514" s="70" t="s">
        <v>1214</v>
      </c>
      <c r="H3514" s="70" t="s">
        <v>59</v>
      </c>
      <c r="I3514" s="70" t="s">
        <v>24</v>
      </c>
      <c r="J3514">
        <v>0.25</v>
      </c>
      <c r="K3514">
        <v>0</v>
      </c>
      <c r="L3514">
        <v>12</v>
      </c>
      <c r="M3514">
        <v>0</v>
      </c>
      <c r="N3514">
        <v>0</v>
      </c>
      <c r="O3514">
        <v>1</v>
      </c>
      <c r="P3514" s="70" t="s">
        <v>91</v>
      </c>
      <c r="Q3514">
        <v>0</v>
      </c>
      <c r="R3514">
        <v>0</v>
      </c>
    </row>
    <row r="3515" spans="1:18" x14ac:dyDescent="0.25">
      <c r="A3515">
        <v>3521</v>
      </c>
      <c r="B3515" s="31" t="s">
        <v>10362</v>
      </c>
      <c r="C3515" s="70" t="s">
        <v>5737</v>
      </c>
      <c r="D3515" s="70" t="s">
        <v>166</v>
      </c>
      <c r="E3515" s="70" t="s">
        <v>2396</v>
      </c>
      <c r="F3515" s="70" t="s">
        <v>2397</v>
      </c>
      <c r="G3515" s="70" t="s">
        <v>1214</v>
      </c>
      <c r="H3515" s="70" t="s">
        <v>103</v>
      </c>
      <c r="I3515" s="70" t="s">
        <v>24</v>
      </c>
      <c r="J3515">
        <v>0.26</v>
      </c>
      <c r="K3515">
        <v>4.2000000000000002E-4</v>
      </c>
      <c r="L3515">
        <v>12</v>
      </c>
      <c r="M3515">
        <v>0</v>
      </c>
      <c r="N3515">
        <v>0</v>
      </c>
      <c r="O3515">
        <v>1</v>
      </c>
      <c r="P3515" s="70" t="s">
        <v>91</v>
      </c>
      <c r="Q3515">
        <v>0</v>
      </c>
      <c r="R3515">
        <v>0</v>
      </c>
    </row>
    <row r="3516" spans="1:18" x14ac:dyDescent="0.25">
      <c r="A3516">
        <v>3522</v>
      </c>
      <c r="B3516" s="31" t="s">
        <v>10363</v>
      </c>
      <c r="C3516" s="70" t="s">
        <v>2109</v>
      </c>
      <c r="D3516" s="70" t="s">
        <v>166</v>
      </c>
      <c r="E3516" s="70" t="s">
        <v>2396</v>
      </c>
      <c r="F3516" s="70" t="s">
        <v>2397</v>
      </c>
      <c r="G3516" s="70" t="s">
        <v>1214</v>
      </c>
      <c r="H3516" s="70" t="s">
        <v>59</v>
      </c>
      <c r="I3516" s="70" t="s">
        <v>24</v>
      </c>
      <c r="J3516">
        <v>0.245</v>
      </c>
      <c r="K3516">
        <v>4.2000000000000002E-4</v>
      </c>
      <c r="L3516">
        <v>12</v>
      </c>
      <c r="M3516">
        <v>0</v>
      </c>
      <c r="N3516">
        <v>0</v>
      </c>
      <c r="O3516">
        <v>1</v>
      </c>
      <c r="P3516" s="70" t="s">
        <v>91</v>
      </c>
      <c r="Q3516">
        <v>0</v>
      </c>
      <c r="R3516">
        <v>0</v>
      </c>
    </row>
    <row r="3517" spans="1:18" x14ac:dyDescent="0.25">
      <c r="A3517">
        <v>3523</v>
      </c>
      <c r="B3517" s="31" t="s">
        <v>10364</v>
      </c>
      <c r="C3517" s="70" t="s">
        <v>5738</v>
      </c>
      <c r="D3517" s="70" t="s">
        <v>166</v>
      </c>
      <c r="E3517" s="70" t="s">
        <v>2396</v>
      </c>
      <c r="F3517" s="70" t="s">
        <v>2397</v>
      </c>
      <c r="G3517" s="70" t="s">
        <v>1214</v>
      </c>
      <c r="H3517" s="70" t="s">
        <v>59</v>
      </c>
      <c r="I3517" s="70" t="s">
        <v>24</v>
      </c>
      <c r="J3517">
        <v>0.25</v>
      </c>
      <c r="K3517">
        <v>1.3062499999999999E-4</v>
      </c>
      <c r="L3517">
        <v>12</v>
      </c>
      <c r="M3517">
        <v>0</v>
      </c>
      <c r="N3517">
        <v>0</v>
      </c>
      <c r="O3517">
        <v>1</v>
      </c>
      <c r="P3517" s="70" t="s">
        <v>91</v>
      </c>
      <c r="Q3517">
        <v>0</v>
      </c>
      <c r="R3517">
        <v>0</v>
      </c>
    </row>
    <row r="3518" spans="1:18" x14ac:dyDescent="0.25">
      <c r="A3518">
        <v>3524</v>
      </c>
      <c r="B3518" s="31" t="s">
        <v>10365</v>
      </c>
      <c r="C3518" s="70" t="s">
        <v>2586</v>
      </c>
      <c r="D3518" s="70" t="s">
        <v>166</v>
      </c>
      <c r="E3518" s="70" t="s">
        <v>4390</v>
      </c>
      <c r="F3518" s="70" t="s">
        <v>4698</v>
      </c>
      <c r="G3518" s="70" t="s">
        <v>1214</v>
      </c>
      <c r="H3518" s="70" t="s">
        <v>59</v>
      </c>
      <c r="I3518" s="70" t="s">
        <v>24</v>
      </c>
      <c r="J3518">
        <v>0.25</v>
      </c>
      <c r="K3518">
        <v>1.2375E-4</v>
      </c>
      <c r="L3518">
        <v>12</v>
      </c>
      <c r="M3518">
        <v>0</v>
      </c>
      <c r="N3518">
        <v>0</v>
      </c>
      <c r="O3518">
        <v>1</v>
      </c>
      <c r="P3518" s="70" t="s">
        <v>91</v>
      </c>
      <c r="Q3518">
        <v>0</v>
      </c>
      <c r="R3518">
        <v>0</v>
      </c>
    </row>
    <row r="3519" spans="1:18" x14ac:dyDescent="0.25">
      <c r="A3519">
        <v>3525</v>
      </c>
      <c r="B3519" s="31" t="s">
        <v>10366</v>
      </c>
      <c r="C3519" s="70" t="s">
        <v>3402</v>
      </c>
      <c r="D3519" s="70" t="s">
        <v>166</v>
      </c>
      <c r="E3519" s="70" t="s">
        <v>4522</v>
      </c>
      <c r="F3519" s="70" t="s">
        <v>598</v>
      </c>
      <c r="G3519" s="70" t="s">
        <v>828</v>
      </c>
      <c r="H3519" s="70" t="s">
        <v>222</v>
      </c>
      <c r="I3519" s="70" t="s">
        <v>24</v>
      </c>
      <c r="J3519">
        <v>0.39700000000000002</v>
      </c>
      <c r="K3519">
        <v>7.5000000000000002E-4</v>
      </c>
      <c r="L3519">
        <v>24</v>
      </c>
      <c r="M3519">
        <v>0</v>
      </c>
      <c r="N3519">
        <v>0</v>
      </c>
      <c r="O3519">
        <v>1</v>
      </c>
      <c r="P3519" s="70" t="s">
        <v>91</v>
      </c>
      <c r="Q3519">
        <v>0</v>
      </c>
      <c r="R3519">
        <v>0</v>
      </c>
    </row>
    <row r="3520" spans="1:18" x14ac:dyDescent="0.25">
      <c r="A3520">
        <v>3526</v>
      </c>
      <c r="B3520" s="31" t="s">
        <v>10367</v>
      </c>
      <c r="C3520" s="70" t="s">
        <v>5739</v>
      </c>
      <c r="D3520" s="70" t="s">
        <v>209</v>
      </c>
      <c r="E3520" s="70" t="s">
        <v>4279</v>
      </c>
      <c r="F3520" s="70" t="s">
        <v>4693</v>
      </c>
      <c r="G3520" s="70" t="s">
        <v>89</v>
      </c>
      <c r="H3520" s="70" t="s">
        <v>222</v>
      </c>
      <c r="I3520" s="70" t="s">
        <v>24</v>
      </c>
      <c r="J3520">
        <v>0.113</v>
      </c>
      <c r="K3520">
        <v>1.75E-4</v>
      </c>
      <c r="L3520">
        <v>24</v>
      </c>
      <c r="M3520">
        <v>0</v>
      </c>
      <c r="N3520">
        <v>0</v>
      </c>
      <c r="O3520">
        <v>1</v>
      </c>
      <c r="P3520" s="70" t="s">
        <v>91</v>
      </c>
      <c r="Q3520">
        <v>0</v>
      </c>
      <c r="R3520">
        <v>0</v>
      </c>
    </row>
    <row r="3521" spans="1:18" x14ac:dyDescent="0.25">
      <c r="A3521">
        <v>3527</v>
      </c>
      <c r="B3521" s="31" t="s">
        <v>10368</v>
      </c>
      <c r="C3521" s="70" t="s">
        <v>3507</v>
      </c>
      <c r="D3521" s="70" t="s">
        <v>209</v>
      </c>
      <c r="E3521" s="70" t="s">
        <v>4279</v>
      </c>
      <c r="F3521" s="70" t="s">
        <v>4693</v>
      </c>
      <c r="G3521" s="70" t="s">
        <v>89</v>
      </c>
      <c r="H3521" s="70" t="s">
        <v>90</v>
      </c>
      <c r="I3521" s="70" t="s">
        <v>24</v>
      </c>
      <c r="J3521">
        <v>0.115</v>
      </c>
      <c r="K3521">
        <v>2.0670000000000001E-4</v>
      </c>
      <c r="L3521">
        <v>24</v>
      </c>
      <c r="M3521">
        <v>0</v>
      </c>
      <c r="N3521">
        <v>0</v>
      </c>
      <c r="O3521">
        <v>1</v>
      </c>
      <c r="P3521" s="70" t="s">
        <v>91</v>
      </c>
      <c r="Q3521">
        <v>0</v>
      </c>
      <c r="R3521">
        <v>0</v>
      </c>
    </row>
    <row r="3522" spans="1:18" x14ac:dyDescent="0.25">
      <c r="A3522">
        <v>3528</v>
      </c>
      <c r="B3522" s="31" t="s">
        <v>10369</v>
      </c>
      <c r="C3522" s="70" t="s">
        <v>5740</v>
      </c>
      <c r="D3522" s="70" t="s">
        <v>881</v>
      </c>
      <c r="E3522" s="70" t="s">
        <v>4538</v>
      </c>
      <c r="F3522" s="70" t="s">
        <v>2451</v>
      </c>
      <c r="G3522" s="70" t="s">
        <v>1257</v>
      </c>
      <c r="H3522" s="70" t="s">
        <v>103</v>
      </c>
      <c r="I3522" s="70" t="s">
        <v>24</v>
      </c>
      <c r="J3522">
        <v>1</v>
      </c>
      <c r="K3522">
        <v>0</v>
      </c>
      <c r="L3522">
        <v>12</v>
      </c>
      <c r="M3522">
        <v>0</v>
      </c>
      <c r="N3522">
        <v>0</v>
      </c>
      <c r="O3522">
        <v>1</v>
      </c>
      <c r="P3522" s="70" t="s">
        <v>75</v>
      </c>
      <c r="Q3522">
        <v>0</v>
      </c>
      <c r="R3522">
        <v>0</v>
      </c>
    </row>
    <row r="3523" spans="1:18" x14ac:dyDescent="0.25">
      <c r="A3523">
        <v>3529</v>
      </c>
      <c r="B3523" s="31" t="s">
        <v>10370</v>
      </c>
      <c r="C3523" s="70" t="s">
        <v>5741</v>
      </c>
      <c r="D3523" s="70" t="s">
        <v>166</v>
      </c>
      <c r="E3523" s="70" t="s">
        <v>572</v>
      </c>
      <c r="F3523" s="70" t="s">
        <v>4684</v>
      </c>
      <c r="G3523" s="70" t="s">
        <v>2110</v>
      </c>
      <c r="H3523" s="70" t="s">
        <v>23</v>
      </c>
      <c r="I3523" s="70" t="s">
        <v>24</v>
      </c>
      <c r="J3523">
        <v>0.8</v>
      </c>
      <c r="K3523">
        <v>2.6519999999999998E-3</v>
      </c>
      <c r="L3523">
        <v>1</v>
      </c>
      <c r="M3523">
        <v>0</v>
      </c>
      <c r="N3523">
        <v>0</v>
      </c>
      <c r="O3523">
        <v>1</v>
      </c>
      <c r="P3523" s="70" t="s">
        <v>75</v>
      </c>
      <c r="Q3523">
        <v>0</v>
      </c>
      <c r="R3523">
        <v>0</v>
      </c>
    </row>
    <row r="3524" spans="1:18" x14ac:dyDescent="0.25">
      <c r="A3524">
        <v>3530</v>
      </c>
      <c r="B3524" s="31" t="s">
        <v>10371</v>
      </c>
      <c r="C3524" s="70" t="s">
        <v>2185</v>
      </c>
      <c r="D3524" s="70" t="s">
        <v>881</v>
      </c>
      <c r="E3524" s="70" t="s">
        <v>4538</v>
      </c>
      <c r="F3524" s="70" t="s">
        <v>4551</v>
      </c>
      <c r="G3524" s="70" t="s">
        <v>5742</v>
      </c>
      <c r="H3524" s="70" t="s">
        <v>59</v>
      </c>
      <c r="I3524" s="70" t="s">
        <v>24</v>
      </c>
      <c r="J3524">
        <v>1</v>
      </c>
      <c r="K3524">
        <v>1E-3</v>
      </c>
      <c r="L3524">
        <v>12</v>
      </c>
      <c r="M3524">
        <v>0</v>
      </c>
      <c r="N3524">
        <v>0</v>
      </c>
      <c r="O3524">
        <v>1</v>
      </c>
      <c r="P3524" s="70" t="s">
        <v>75</v>
      </c>
      <c r="Q3524">
        <v>0</v>
      </c>
      <c r="R3524">
        <v>0</v>
      </c>
    </row>
    <row r="3525" spans="1:18" x14ac:dyDescent="0.25">
      <c r="A3525">
        <v>3531</v>
      </c>
      <c r="B3525" s="31" t="s">
        <v>10372</v>
      </c>
      <c r="C3525" s="70" t="s">
        <v>2184</v>
      </c>
      <c r="D3525" s="70" t="s">
        <v>881</v>
      </c>
      <c r="E3525" s="70" t="s">
        <v>4538</v>
      </c>
      <c r="F3525" s="70" t="s">
        <v>4539</v>
      </c>
      <c r="G3525" s="70" t="s">
        <v>5742</v>
      </c>
      <c r="H3525" s="70" t="s">
        <v>59</v>
      </c>
      <c r="I3525" s="70" t="s">
        <v>24</v>
      </c>
      <c r="J3525">
        <v>1</v>
      </c>
      <c r="K3525">
        <v>1E-3</v>
      </c>
      <c r="L3525">
        <v>12</v>
      </c>
      <c r="M3525">
        <v>0</v>
      </c>
      <c r="N3525">
        <v>0</v>
      </c>
      <c r="O3525">
        <v>1</v>
      </c>
      <c r="P3525" s="70" t="s">
        <v>75</v>
      </c>
      <c r="Q3525">
        <v>0</v>
      </c>
      <c r="R3525">
        <v>0</v>
      </c>
    </row>
    <row r="3526" spans="1:18" x14ac:dyDescent="0.25">
      <c r="A3526">
        <v>3532</v>
      </c>
      <c r="B3526" s="31" t="s">
        <v>10373</v>
      </c>
      <c r="C3526" s="70" t="s">
        <v>3296</v>
      </c>
      <c r="D3526" s="70" t="s">
        <v>881</v>
      </c>
      <c r="E3526" s="70" t="s">
        <v>4538</v>
      </c>
      <c r="F3526" s="70" t="s">
        <v>4551</v>
      </c>
      <c r="G3526" s="70" t="s">
        <v>5742</v>
      </c>
      <c r="H3526" s="70" t="s">
        <v>59</v>
      </c>
      <c r="I3526" s="70" t="s">
        <v>24</v>
      </c>
      <c r="J3526">
        <v>1</v>
      </c>
      <c r="K3526">
        <v>1E-3</v>
      </c>
      <c r="L3526">
        <v>12</v>
      </c>
      <c r="M3526">
        <v>0</v>
      </c>
      <c r="N3526">
        <v>0</v>
      </c>
      <c r="O3526">
        <v>1</v>
      </c>
      <c r="P3526" s="70" t="s">
        <v>75</v>
      </c>
      <c r="Q3526">
        <v>0</v>
      </c>
      <c r="R3526">
        <v>0</v>
      </c>
    </row>
    <row r="3527" spans="1:18" x14ac:dyDescent="0.25">
      <c r="A3527">
        <v>3533</v>
      </c>
      <c r="B3527" s="31" t="s">
        <v>10374</v>
      </c>
      <c r="C3527" s="70" t="s">
        <v>5743</v>
      </c>
      <c r="D3527" s="70" t="s">
        <v>881</v>
      </c>
      <c r="E3527" s="70" t="s">
        <v>2549</v>
      </c>
      <c r="F3527" s="70" t="s">
        <v>4806</v>
      </c>
      <c r="G3527" s="70" t="s">
        <v>5744</v>
      </c>
      <c r="H3527" s="70" t="s">
        <v>90</v>
      </c>
      <c r="I3527" s="70" t="s">
        <v>24</v>
      </c>
      <c r="J3527">
        <v>0.5</v>
      </c>
      <c r="K3527">
        <v>8.0000000000000004E-4</v>
      </c>
      <c r="L3527">
        <v>24</v>
      </c>
      <c r="M3527">
        <v>0</v>
      </c>
      <c r="N3527">
        <v>0</v>
      </c>
      <c r="O3527">
        <v>1</v>
      </c>
      <c r="P3527" s="70" t="s">
        <v>91</v>
      </c>
      <c r="Q3527">
        <v>0</v>
      </c>
      <c r="R3527">
        <v>0</v>
      </c>
    </row>
    <row r="3528" spans="1:18" x14ac:dyDescent="0.25">
      <c r="A3528">
        <v>3534</v>
      </c>
      <c r="B3528" s="31" t="s">
        <v>10375</v>
      </c>
      <c r="C3528" s="70" t="s">
        <v>5745</v>
      </c>
      <c r="D3528" s="70" t="s">
        <v>57</v>
      </c>
      <c r="E3528" s="70" t="s">
        <v>2531</v>
      </c>
      <c r="F3528" s="70" t="s">
        <v>4360</v>
      </c>
      <c r="G3528" s="70" t="s">
        <v>391</v>
      </c>
      <c r="H3528" s="70" t="s">
        <v>40</v>
      </c>
      <c r="I3528" s="70" t="s">
        <v>24</v>
      </c>
      <c r="J3528">
        <v>2</v>
      </c>
      <c r="K3528">
        <v>2E-3</v>
      </c>
      <c r="L3528">
        <v>6</v>
      </c>
      <c r="M3528">
        <v>0</v>
      </c>
      <c r="N3528">
        <v>0</v>
      </c>
      <c r="O3528">
        <v>1</v>
      </c>
      <c r="P3528" s="70" t="s">
        <v>91</v>
      </c>
      <c r="Q3528">
        <v>0</v>
      </c>
      <c r="R3528">
        <v>0</v>
      </c>
    </row>
    <row r="3529" spans="1:18" x14ac:dyDescent="0.25">
      <c r="A3529">
        <v>3535</v>
      </c>
      <c r="B3529" s="31" t="s">
        <v>10376</v>
      </c>
      <c r="C3529" s="70" t="s">
        <v>5746</v>
      </c>
      <c r="D3529" s="70" t="s">
        <v>57</v>
      </c>
      <c r="E3529" s="70" t="s">
        <v>2531</v>
      </c>
      <c r="F3529" s="70" t="s">
        <v>4360</v>
      </c>
      <c r="G3529" s="70" t="s">
        <v>391</v>
      </c>
      <c r="H3529" s="70" t="s">
        <v>40</v>
      </c>
      <c r="I3529" s="70" t="s">
        <v>24</v>
      </c>
      <c r="J3529">
        <v>2</v>
      </c>
      <c r="K3529">
        <v>3.0000000000000001E-3</v>
      </c>
      <c r="L3529">
        <v>6</v>
      </c>
      <c r="M3529">
        <v>0</v>
      </c>
      <c r="N3529">
        <v>0</v>
      </c>
      <c r="O3529">
        <v>1</v>
      </c>
      <c r="P3529" s="70" t="s">
        <v>91</v>
      </c>
      <c r="Q3529">
        <v>0</v>
      </c>
      <c r="R3529">
        <v>0</v>
      </c>
    </row>
    <row r="3530" spans="1:18" x14ac:dyDescent="0.25">
      <c r="A3530">
        <v>3536</v>
      </c>
      <c r="B3530" s="31" t="s">
        <v>10377</v>
      </c>
      <c r="C3530" s="70" t="s">
        <v>5747</v>
      </c>
      <c r="D3530" s="70" t="s">
        <v>57</v>
      </c>
      <c r="E3530" s="70" t="s">
        <v>2531</v>
      </c>
      <c r="F3530" s="70" t="s">
        <v>4360</v>
      </c>
      <c r="G3530" s="70" t="s">
        <v>391</v>
      </c>
      <c r="H3530" s="70" t="s">
        <v>103</v>
      </c>
      <c r="I3530" s="70" t="s">
        <v>24</v>
      </c>
      <c r="J3530">
        <v>1</v>
      </c>
      <c r="K3530">
        <v>2E-3</v>
      </c>
      <c r="L3530">
        <v>12</v>
      </c>
      <c r="M3530">
        <v>0</v>
      </c>
      <c r="N3530">
        <v>0</v>
      </c>
      <c r="O3530">
        <v>1</v>
      </c>
      <c r="P3530" s="70" t="s">
        <v>91</v>
      </c>
      <c r="Q3530">
        <v>0</v>
      </c>
      <c r="R3530">
        <v>0</v>
      </c>
    </row>
    <row r="3531" spans="1:18" x14ac:dyDescent="0.25">
      <c r="A3531">
        <v>3537</v>
      </c>
      <c r="B3531" s="31" t="s">
        <v>10378</v>
      </c>
      <c r="C3531" s="70" t="s">
        <v>5748</v>
      </c>
      <c r="D3531" s="70" t="s">
        <v>214</v>
      </c>
      <c r="E3531" s="70" t="s">
        <v>215</v>
      </c>
      <c r="F3531" s="70" t="s">
        <v>2431</v>
      </c>
      <c r="G3531" s="70" t="s">
        <v>1299</v>
      </c>
      <c r="H3531" s="70" t="s">
        <v>241</v>
      </c>
      <c r="I3531" s="70" t="s">
        <v>24</v>
      </c>
      <c r="J3531">
        <v>1.7999999999999999E-2</v>
      </c>
      <c r="K3531">
        <v>0</v>
      </c>
      <c r="L3531">
        <v>144</v>
      </c>
      <c r="M3531">
        <v>0</v>
      </c>
      <c r="N3531">
        <v>0</v>
      </c>
      <c r="O3531">
        <v>1</v>
      </c>
      <c r="P3531" s="70" t="s">
        <v>553</v>
      </c>
      <c r="Q3531">
        <v>0</v>
      </c>
      <c r="R3531">
        <v>0</v>
      </c>
    </row>
    <row r="3532" spans="1:18" x14ac:dyDescent="0.25">
      <c r="A3532">
        <v>3538</v>
      </c>
      <c r="B3532" s="31" t="s">
        <v>10379</v>
      </c>
      <c r="C3532" s="70" t="s">
        <v>5248</v>
      </c>
      <c r="D3532" s="70" t="s">
        <v>53</v>
      </c>
      <c r="E3532" s="70" t="s">
        <v>2434</v>
      </c>
      <c r="F3532" s="70" t="s">
        <v>4485</v>
      </c>
      <c r="G3532" s="70" t="s">
        <v>1697</v>
      </c>
      <c r="H3532" s="70" t="s">
        <v>145</v>
      </c>
      <c r="I3532" s="70" t="s">
        <v>24</v>
      </c>
      <c r="J3532">
        <v>0.25</v>
      </c>
      <c r="K3532">
        <v>0</v>
      </c>
      <c r="L3532">
        <v>6</v>
      </c>
      <c r="M3532">
        <v>0</v>
      </c>
      <c r="N3532">
        <v>0</v>
      </c>
      <c r="O3532">
        <v>0</v>
      </c>
      <c r="P3532" s="70" t="s">
        <v>38</v>
      </c>
      <c r="Q3532">
        <v>0</v>
      </c>
      <c r="R3532">
        <v>0</v>
      </c>
    </row>
    <row r="3533" spans="1:18" x14ac:dyDescent="0.25">
      <c r="A3533">
        <v>3539</v>
      </c>
      <c r="B3533" s="31" t="s">
        <v>10380</v>
      </c>
      <c r="C3533" s="70" t="s">
        <v>5749</v>
      </c>
      <c r="D3533" s="70" t="s">
        <v>53</v>
      </c>
      <c r="E3533" s="70" t="s">
        <v>2434</v>
      </c>
      <c r="F3533" s="70" t="s">
        <v>4485</v>
      </c>
      <c r="G3533" s="70" t="s">
        <v>1697</v>
      </c>
      <c r="H3533" s="70" t="s">
        <v>222</v>
      </c>
      <c r="I3533" s="70" t="s">
        <v>24</v>
      </c>
      <c r="J3533">
        <v>0.12</v>
      </c>
      <c r="K3533">
        <v>2E-3</v>
      </c>
      <c r="L3533">
        <v>24</v>
      </c>
      <c r="M3533">
        <v>0</v>
      </c>
      <c r="N3533">
        <v>0</v>
      </c>
      <c r="O3533">
        <v>1</v>
      </c>
      <c r="P3533" s="70" t="s">
        <v>38</v>
      </c>
      <c r="Q3533">
        <v>0</v>
      </c>
      <c r="R3533">
        <v>0</v>
      </c>
    </row>
    <row r="3534" spans="1:18" x14ac:dyDescent="0.25">
      <c r="A3534">
        <v>3540</v>
      </c>
      <c r="B3534" s="31" t="s">
        <v>10381</v>
      </c>
      <c r="C3534" s="70" t="s">
        <v>5750</v>
      </c>
      <c r="D3534" s="70" t="s">
        <v>881</v>
      </c>
      <c r="E3534" s="70" t="s">
        <v>2437</v>
      </c>
      <c r="F3534" s="70" t="s">
        <v>2438</v>
      </c>
      <c r="G3534" s="70" t="s">
        <v>4943</v>
      </c>
      <c r="H3534" s="70" t="s">
        <v>23</v>
      </c>
      <c r="I3534" s="70" t="s">
        <v>24</v>
      </c>
      <c r="J3534">
        <v>1</v>
      </c>
      <c r="K3534">
        <v>3.0000000000000001E-3</v>
      </c>
      <c r="L3534">
        <v>1</v>
      </c>
      <c r="M3534">
        <v>0</v>
      </c>
      <c r="N3534">
        <v>0</v>
      </c>
      <c r="O3534">
        <v>0</v>
      </c>
      <c r="P3534" s="70" t="s">
        <v>882</v>
      </c>
      <c r="Q3534">
        <v>0</v>
      </c>
      <c r="R3534">
        <v>0</v>
      </c>
    </row>
    <row r="3535" spans="1:18" x14ac:dyDescent="0.25">
      <c r="A3535">
        <v>3541</v>
      </c>
      <c r="B3535" s="31" t="s">
        <v>10382</v>
      </c>
      <c r="C3535" s="70" t="s">
        <v>3914</v>
      </c>
      <c r="D3535" s="70" t="s">
        <v>166</v>
      </c>
      <c r="E3535" s="70" t="s">
        <v>2396</v>
      </c>
      <c r="F3535" s="70" t="s">
        <v>2397</v>
      </c>
      <c r="G3535" s="70" t="s">
        <v>35</v>
      </c>
      <c r="H3535" s="70" t="s">
        <v>87</v>
      </c>
      <c r="I3535" s="70" t="s">
        <v>24</v>
      </c>
      <c r="J3535">
        <v>0.28999999999999998</v>
      </c>
      <c r="K3535">
        <v>1E-3</v>
      </c>
      <c r="L3535">
        <v>20</v>
      </c>
      <c r="M3535">
        <v>0</v>
      </c>
      <c r="N3535">
        <v>0</v>
      </c>
      <c r="O3535">
        <v>1</v>
      </c>
      <c r="P3535" s="70" t="s">
        <v>91</v>
      </c>
      <c r="Q3535">
        <v>0</v>
      </c>
      <c r="R3535">
        <v>0</v>
      </c>
    </row>
    <row r="3536" spans="1:18" x14ac:dyDescent="0.25">
      <c r="A3536">
        <v>3542</v>
      </c>
      <c r="B3536" s="31" t="s">
        <v>10383</v>
      </c>
      <c r="C3536" s="70" t="s">
        <v>5751</v>
      </c>
      <c r="D3536" s="70" t="s">
        <v>47</v>
      </c>
      <c r="E3536" s="70" t="s">
        <v>4117</v>
      </c>
      <c r="F3536" s="70" t="s">
        <v>555</v>
      </c>
      <c r="G3536" s="70" t="s">
        <v>1334</v>
      </c>
      <c r="H3536" s="70" t="s">
        <v>90</v>
      </c>
      <c r="I3536" s="70" t="s">
        <v>24</v>
      </c>
      <c r="J3536">
        <v>0.125</v>
      </c>
      <c r="K3536">
        <v>0</v>
      </c>
      <c r="L3536">
        <v>24</v>
      </c>
      <c r="M3536">
        <v>0</v>
      </c>
      <c r="N3536">
        <v>0</v>
      </c>
      <c r="O3536">
        <v>1</v>
      </c>
      <c r="P3536" s="70" t="s">
        <v>25</v>
      </c>
      <c r="Q3536">
        <v>0</v>
      </c>
      <c r="R3536">
        <v>0</v>
      </c>
    </row>
    <row r="3537" spans="1:18" x14ac:dyDescent="0.25">
      <c r="A3537">
        <v>3543</v>
      </c>
      <c r="B3537" s="31" t="s">
        <v>10384</v>
      </c>
      <c r="C3537" s="70" t="s">
        <v>5752</v>
      </c>
      <c r="D3537" s="70" t="s">
        <v>166</v>
      </c>
      <c r="E3537" s="70" t="s">
        <v>4422</v>
      </c>
      <c r="F3537" s="70" t="s">
        <v>4535</v>
      </c>
      <c r="G3537" s="70" t="s">
        <v>5753</v>
      </c>
      <c r="H3537" s="70" t="s">
        <v>90</v>
      </c>
      <c r="I3537" s="70" t="s">
        <v>24</v>
      </c>
      <c r="J3537">
        <v>0.17</v>
      </c>
      <c r="K3537">
        <v>2E-3</v>
      </c>
      <c r="L3537">
        <v>24</v>
      </c>
      <c r="M3537">
        <v>0</v>
      </c>
      <c r="N3537">
        <v>0</v>
      </c>
      <c r="O3537">
        <v>1</v>
      </c>
      <c r="P3537" s="70" t="s">
        <v>91</v>
      </c>
      <c r="Q3537">
        <v>0</v>
      </c>
      <c r="R3537">
        <v>0</v>
      </c>
    </row>
    <row r="3538" spans="1:18" x14ac:dyDescent="0.25">
      <c r="A3538">
        <v>3544</v>
      </c>
      <c r="B3538" s="31" t="s">
        <v>10385</v>
      </c>
      <c r="C3538" s="70" t="s">
        <v>2111</v>
      </c>
      <c r="D3538" s="70" t="s">
        <v>881</v>
      </c>
      <c r="E3538" s="70" t="s">
        <v>2549</v>
      </c>
      <c r="F3538" s="70" t="s">
        <v>4860</v>
      </c>
      <c r="G3538" s="70" t="s">
        <v>2112</v>
      </c>
      <c r="H3538" s="70" t="s">
        <v>90</v>
      </c>
      <c r="I3538" s="70" t="s">
        <v>24</v>
      </c>
      <c r="J3538">
        <v>0.5</v>
      </c>
      <c r="K3538">
        <v>1E-3</v>
      </c>
      <c r="L3538">
        <v>24</v>
      </c>
      <c r="M3538">
        <v>0</v>
      </c>
      <c r="N3538">
        <v>0</v>
      </c>
      <c r="O3538">
        <v>0</v>
      </c>
      <c r="P3538" s="70" t="s">
        <v>91</v>
      </c>
      <c r="Q3538">
        <v>0</v>
      </c>
      <c r="R3538">
        <v>0</v>
      </c>
    </row>
    <row r="3539" spans="1:18" x14ac:dyDescent="0.25">
      <c r="A3539">
        <v>3545</v>
      </c>
      <c r="B3539" s="31" t="s">
        <v>10386</v>
      </c>
      <c r="C3539" s="70" t="s">
        <v>3219</v>
      </c>
      <c r="D3539" s="70" t="s">
        <v>39</v>
      </c>
      <c r="E3539" s="70" t="s">
        <v>4131</v>
      </c>
      <c r="F3539" s="70" t="s">
        <v>4132</v>
      </c>
      <c r="G3539" s="70" t="s">
        <v>4964</v>
      </c>
      <c r="H3539" s="70" t="s">
        <v>59</v>
      </c>
      <c r="I3539" s="70" t="s">
        <v>24</v>
      </c>
      <c r="J3539">
        <v>1.1000000000000001</v>
      </c>
      <c r="K3539">
        <v>2E-3</v>
      </c>
      <c r="L3539">
        <v>12</v>
      </c>
      <c r="M3539">
        <v>0</v>
      </c>
      <c r="N3539">
        <v>0</v>
      </c>
      <c r="O3539">
        <v>1</v>
      </c>
      <c r="P3539" s="70" t="s">
        <v>336</v>
      </c>
      <c r="Q3539">
        <v>0</v>
      </c>
      <c r="R3539">
        <v>0</v>
      </c>
    </row>
    <row r="3540" spans="1:18" x14ac:dyDescent="0.25">
      <c r="A3540">
        <v>3546</v>
      </c>
      <c r="B3540" s="31" t="s">
        <v>10387</v>
      </c>
      <c r="C3540" s="70" t="s">
        <v>5754</v>
      </c>
      <c r="D3540" s="70" t="s">
        <v>57</v>
      </c>
      <c r="E3540" s="70" t="s">
        <v>4079</v>
      </c>
      <c r="F3540" s="70" t="s">
        <v>4080</v>
      </c>
      <c r="G3540" s="70" t="s">
        <v>5755</v>
      </c>
      <c r="H3540" s="70" t="s">
        <v>23</v>
      </c>
      <c r="I3540" s="70" t="s">
        <v>24</v>
      </c>
      <c r="J3540">
        <v>0.36</v>
      </c>
      <c r="K3540">
        <v>0</v>
      </c>
      <c r="L3540">
        <v>1</v>
      </c>
      <c r="M3540">
        <v>0</v>
      </c>
      <c r="N3540">
        <v>0</v>
      </c>
      <c r="O3540">
        <v>1</v>
      </c>
      <c r="P3540" s="70" t="s">
        <v>91</v>
      </c>
      <c r="Q3540">
        <v>0</v>
      </c>
      <c r="R3540">
        <v>0</v>
      </c>
    </row>
    <row r="3541" spans="1:18" x14ac:dyDescent="0.25">
      <c r="A3541">
        <v>3547</v>
      </c>
      <c r="B3541" s="31" t="s">
        <v>10388</v>
      </c>
      <c r="C3541" s="70" t="s">
        <v>3057</v>
      </c>
      <c r="D3541" s="70" t="s">
        <v>21</v>
      </c>
      <c r="E3541" s="70" t="s">
        <v>2432</v>
      </c>
      <c r="F3541" s="70" t="s">
        <v>2581</v>
      </c>
      <c r="G3541" s="70" t="s">
        <v>2114</v>
      </c>
      <c r="H3541" s="70" t="s">
        <v>103</v>
      </c>
      <c r="I3541" s="70" t="s">
        <v>24</v>
      </c>
      <c r="J3541">
        <v>0.90200000000000002</v>
      </c>
      <c r="K3541">
        <v>0</v>
      </c>
      <c r="L3541">
        <v>12</v>
      </c>
      <c r="M3541">
        <v>0</v>
      </c>
      <c r="N3541">
        <v>0</v>
      </c>
      <c r="O3541">
        <v>0</v>
      </c>
      <c r="P3541" s="70" t="s">
        <v>25</v>
      </c>
      <c r="Q3541">
        <v>0</v>
      </c>
      <c r="R3541">
        <v>0</v>
      </c>
    </row>
    <row r="3542" spans="1:18" x14ac:dyDescent="0.25">
      <c r="A3542">
        <v>3548</v>
      </c>
      <c r="B3542" s="31" t="s">
        <v>10389</v>
      </c>
      <c r="C3542" s="70" t="s">
        <v>5756</v>
      </c>
      <c r="D3542" s="70" t="s">
        <v>327</v>
      </c>
      <c r="E3542" s="70" t="s">
        <v>4295</v>
      </c>
      <c r="F3542" s="70" t="s">
        <v>63</v>
      </c>
      <c r="G3542" s="70" t="s">
        <v>4519</v>
      </c>
      <c r="H3542" s="70" t="s">
        <v>195</v>
      </c>
      <c r="I3542" s="70" t="s">
        <v>24</v>
      </c>
      <c r="J3542">
        <v>0.02</v>
      </c>
      <c r="K3542">
        <v>0</v>
      </c>
      <c r="L3542">
        <v>10</v>
      </c>
      <c r="M3542">
        <v>0</v>
      </c>
      <c r="N3542">
        <v>0</v>
      </c>
      <c r="O3542">
        <v>1</v>
      </c>
      <c r="P3542" s="70" t="s">
        <v>336</v>
      </c>
      <c r="Q3542">
        <v>0</v>
      </c>
      <c r="R3542">
        <v>0</v>
      </c>
    </row>
    <row r="3543" spans="1:18" x14ac:dyDescent="0.25">
      <c r="A3543">
        <v>3549</v>
      </c>
      <c r="B3543" s="31" t="s">
        <v>10390</v>
      </c>
      <c r="C3543" s="70" t="s">
        <v>2115</v>
      </c>
      <c r="D3543" s="70" t="s">
        <v>166</v>
      </c>
      <c r="E3543" s="70" t="s">
        <v>2396</v>
      </c>
      <c r="F3543" s="70" t="s">
        <v>2397</v>
      </c>
      <c r="G3543" s="70" t="s">
        <v>4970</v>
      </c>
      <c r="H3543" s="70" t="s">
        <v>23</v>
      </c>
      <c r="I3543" s="70" t="s">
        <v>24</v>
      </c>
      <c r="J3543">
        <v>0.15</v>
      </c>
      <c r="K3543">
        <v>0</v>
      </c>
      <c r="L3543">
        <v>1</v>
      </c>
      <c r="M3543">
        <v>0</v>
      </c>
      <c r="N3543">
        <v>0</v>
      </c>
      <c r="O3543">
        <v>1</v>
      </c>
      <c r="P3543" s="70" t="s">
        <v>91</v>
      </c>
      <c r="Q3543">
        <v>0</v>
      </c>
      <c r="R3543">
        <v>0</v>
      </c>
    </row>
    <row r="3544" spans="1:18" x14ac:dyDescent="0.25">
      <c r="A3544">
        <v>3550</v>
      </c>
      <c r="B3544" s="31" t="s">
        <v>10391</v>
      </c>
      <c r="C3544" s="70" t="s">
        <v>5757</v>
      </c>
      <c r="D3544" s="70" t="s">
        <v>166</v>
      </c>
      <c r="E3544" s="70" t="s">
        <v>2396</v>
      </c>
      <c r="F3544" s="70" t="s">
        <v>2397</v>
      </c>
      <c r="G3544" s="70" t="s">
        <v>4970</v>
      </c>
      <c r="H3544" s="70" t="s">
        <v>23</v>
      </c>
      <c r="I3544" s="70" t="s">
        <v>24</v>
      </c>
      <c r="J3544">
        <v>0.3</v>
      </c>
      <c r="K3544">
        <v>0</v>
      </c>
      <c r="L3544">
        <v>1</v>
      </c>
      <c r="M3544">
        <v>0</v>
      </c>
      <c r="N3544">
        <v>0</v>
      </c>
      <c r="O3544">
        <v>1</v>
      </c>
      <c r="P3544" s="70" t="s">
        <v>91</v>
      </c>
      <c r="Q3544">
        <v>0</v>
      </c>
      <c r="R3544">
        <v>0</v>
      </c>
    </row>
    <row r="3545" spans="1:18" x14ac:dyDescent="0.25">
      <c r="A3545">
        <v>3551</v>
      </c>
      <c r="B3545" s="31" t="s">
        <v>10392</v>
      </c>
      <c r="C3545" s="70" t="s">
        <v>3906</v>
      </c>
      <c r="D3545" s="70" t="s">
        <v>166</v>
      </c>
      <c r="E3545" s="70" t="s">
        <v>2396</v>
      </c>
      <c r="F3545" s="70" t="s">
        <v>2397</v>
      </c>
      <c r="G3545" s="70" t="s">
        <v>1388</v>
      </c>
      <c r="H3545" s="70" t="s">
        <v>222</v>
      </c>
      <c r="I3545" s="70" t="s">
        <v>24</v>
      </c>
      <c r="J3545">
        <v>0.15</v>
      </c>
      <c r="K3545">
        <v>3.3839999999999999E-4</v>
      </c>
      <c r="L3545">
        <v>24</v>
      </c>
      <c r="M3545">
        <v>0</v>
      </c>
      <c r="N3545">
        <v>0</v>
      </c>
      <c r="O3545">
        <v>1</v>
      </c>
      <c r="P3545" s="70" t="s">
        <v>91</v>
      </c>
      <c r="Q3545">
        <v>0</v>
      </c>
      <c r="R3545">
        <v>0</v>
      </c>
    </row>
    <row r="3546" spans="1:18" x14ac:dyDescent="0.25">
      <c r="A3546">
        <v>3552</v>
      </c>
      <c r="B3546" s="31" t="s">
        <v>10393</v>
      </c>
      <c r="C3546" s="70" t="s">
        <v>3909</v>
      </c>
      <c r="D3546" s="70" t="s">
        <v>166</v>
      </c>
      <c r="E3546" s="70" t="s">
        <v>2396</v>
      </c>
      <c r="F3546" s="70" t="s">
        <v>2397</v>
      </c>
      <c r="G3546" s="70" t="s">
        <v>1388</v>
      </c>
      <c r="H3546" s="70" t="s">
        <v>222</v>
      </c>
      <c r="I3546" s="70" t="s">
        <v>24</v>
      </c>
      <c r="J3546">
        <v>0.15</v>
      </c>
      <c r="K3546">
        <v>3.3839999999999999E-4</v>
      </c>
      <c r="L3546">
        <v>24</v>
      </c>
      <c r="M3546">
        <v>0</v>
      </c>
      <c r="N3546">
        <v>0</v>
      </c>
      <c r="O3546">
        <v>1</v>
      </c>
      <c r="P3546" s="70" t="s">
        <v>91</v>
      </c>
      <c r="Q3546">
        <v>0</v>
      </c>
      <c r="R3546">
        <v>0</v>
      </c>
    </row>
    <row r="3547" spans="1:18" x14ac:dyDescent="0.25">
      <c r="A3547">
        <v>3553</v>
      </c>
      <c r="B3547" s="31" t="s">
        <v>10394</v>
      </c>
      <c r="C3547" s="70" t="s">
        <v>3619</v>
      </c>
      <c r="D3547" s="70" t="s">
        <v>166</v>
      </c>
      <c r="E3547" s="70" t="s">
        <v>2396</v>
      </c>
      <c r="F3547" s="70" t="s">
        <v>2397</v>
      </c>
      <c r="G3547" s="70" t="s">
        <v>1388</v>
      </c>
      <c r="H3547" s="70" t="s">
        <v>59</v>
      </c>
      <c r="I3547" s="70" t="s">
        <v>24</v>
      </c>
      <c r="J3547">
        <v>0.3</v>
      </c>
      <c r="K3547">
        <v>5.0000000000000001E-4</v>
      </c>
      <c r="L3547">
        <v>12</v>
      </c>
      <c r="M3547">
        <v>0</v>
      </c>
      <c r="N3547">
        <v>0</v>
      </c>
      <c r="O3547">
        <v>1</v>
      </c>
      <c r="P3547" s="70" t="s">
        <v>91</v>
      </c>
      <c r="Q3547">
        <v>0</v>
      </c>
      <c r="R3547">
        <v>0</v>
      </c>
    </row>
    <row r="3548" spans="1:18" x14ac:dyDescent="0.25">
      <c r="A3548">
        <v>3554</v>
      </c>
      <c r="B3548" s="31" t="s">
        <v>10395</v>
      </c>
      <c r="C3548" s="70" t="s">
        <v>3530</v>
      </c>
      <c r="D3548" s="70" t="s">
        <v>166</v>
      </c>
      <c r="E3548" s="70" t="s">
        <v>2396</v>
      </c>
      <c r="F3548" s="70" t="s">
        <v>2397</v>
      </c>
      <c r="G3548" s="70" t="s">
        <v>1388</v>
      </c>
      <c r="H3548" s="70" t="s">
        <v>222</v>
      </c>
      <c r="I3548" s="70" t="s">
        <v>24</v>
      </c>
      <c r="J3548">
        <v>0.15</v>
      </c>
      <c r="K3548">
        <v>3.3839999999999999E-4</v>
      </c>
      <c r="L3548">
        <v>24</v>
      </c>
      <c r="M3548">
        <v>0</v>
      </c>
      <c r="N3548">
        <v>0</v>
      </c>
      <c r="O3548">
        <v>1</v>
      </c>
      <c r="P3548" s="70" t="s">
        <v>91</v>
      </c>
      <c r="Q3548">
        <v>0</v>
      </c>
      <c r="R3548">
        <v>0</v>
      </c>
    </row>
    <row r="3549" spans="1:18" x14ac:dyDescent="0.25">
      <c r="A3549">
        <v>3555</v>
      </c>
      <c r="B3549" s="31" t="s">
        <v>10396</v>
      </c>
      <c r="C3549" s="70" t="s">
        <v>2116</v>
      </c>
      <c r="D3549" s="70" t="s">
        <v>166</v>
      </c>
      <c r="E3549" s="70" t="s">
        <v>2396</v>
      </c>
      <c r="F3549" s="70" t="s">
        <v>2397</v>
      </c>
      <c r="G3549" s="70" t="s">
        <v>1388</v>
      </c>
      <c r="H3549" s="70" t="s">
        <v>90</v>
      </c>
      <c r="I3549" s="70" t="s">
        <v>24</v>
      </c>
      <c r="J3549">
        <v>0.28499999999999998</v>
      </c>
      <c r="K3549">
        <v>0</v>
      </c>
      <c r="L3549">
        <v>24</v>
      </c>
      <c r="M3549">
        <v>0</v>
      </c>
      <c r="N3549">
        <v>0</v>
      </c>
      <c r="O3549">
        <v>1</v>
      </c>
      <c r="P3549" s="70" t="s">
        <v>91</v>
      </c>
      <c r="Q3549">
        <v>0</v>
      </c>
      <c r="R3549">
        <v>0</v>
      </c>
    </row>
    <row r="3550" spans="1:18" x14ac:dyDescent="0.25">
      <c r="A3550">
        <v>3556</v>
      </c>
      <c r="B3550" s="31" t="s">
        <v>10397</v>
      </c>
      <c r="C3550" s="70" t="s">
        <v>2117</v>
      </c>
      <c r="D3550" s="70" t="s">
        <v>166</v>
      </c>
      <c r="E3550" s="70" t="s">
        <v>4522</v>
      </c>
      <c r="F3550" s="70" t="s">
        <v>4972</v>
      </c>
      <c r="G3550" s="70" t="s">
        <v>1388</v>
      </c>
      <c r="H3550" s="70" t="s">
        <v>103</v>
      </c>
      <c r="I3550" s="70" t="s">
        <v>24</v>
      </c>
      <c r="J3550">
        <v>0.5</v>
      </c>
      <c r="K3550">
        <v>7.8399999999999997E-4</v>
      </c>
      <c r="L3550">
        <v>12</v>
      </c>
      <c r="M3550">
        <v>0</v>
      </c>
      <c r="N3550">
        <v>0</v>
      </c>
      <c r="O3550">
        <v>1</v>
      </c>
      <c r="P3550" s="70" t="s">
        <v>91</v>
      </c>
      <c r="Q3550">
        <v>0</v>
      </c>
      <c r="R3550">
        <v>0</v>
      </c>
    </row>
    <row r="3551" spans="1:18" x14ac:dyDescent="0.25">
      <c r="A3551">
        <v>3557</v>
      </c>
      <c r="B3551" s="31" t="s">
        <v>10398</v>
      </c>
      <c r="C3551" s="70" t="s">
        <v>2118</v>
      </c>
      <c r="D3551" s="70" t="s">
        <v>166</v>
      </c>
      <c r="E3551" s="70" t="s">
        <v>4125</v>
      </c>
      <c r="F3551" s="70" t="s">
        <v>4127</v>
      </c>
      <c r="G3551" s="70" t="s">
        <v>1388</v>
      </c>
      <c r="H3551" s="70" t="s">
        <v>59</v>
      </c>
      <c r="I3551" s="70" t="s">
        <v>24</v>
      </c>
      <c r="J3551">
        <v>0.22</v>
      </c>
      <c r="K3551">
        <v>3.9199999999999999E-4</v>
      </c>
      <c r="L3551">
        <v>12</v>
      </c>
      <c r="M3551">
        <v>0</v>
      </c>
      <c r="N3551">
        <v>0</v>
      </c>
      <c r="O3551">
        <v>1</v>
      </c>
      <c r="P3551" s="70" t="s">
        <v>91</v>
      </c>
      <c r="Q3551">
        <v>0</v>
      </c>
      <c r="R3551">
        <v>0</v>
      </c>
    </row>
    <row r="3552" spans="1:18" x14ac:dyDescent="0.25">
      <c r="A3552">
        <v>3558</v>
      </c>
      <c r="B3552" s="31" t="s">
        <v>10399</v>
      </c>
      <c r="C3552" s="70" t="s">
        <v>2119</v>
      </c>
      <c r="D3552" s="70" t="s">
        <v>166</v>
      </c>
      <c r="E3552" s="70" t="s">
        <v>4522</v>
      </c>
      <c r="F3552" s="70" t="s">
        <v>4643</v>
      </c>
      <c r="G3552" s="70" t="s">
        <v>1388</v>
      </c>
      <c r="H3552" s="70" t="s">
        <v>103</v>
      </c>
      <c r="I3552" s="70" t="s">
        <v>24</v>
      </c>
      <c r="J3552">
        <v>0.29499999999999998</v>
      </c>
      <c r="K3552">
        <v>0</v>
      </c>
      <c r="L3552">
        <v>12</v>
      </c>
      <c r="M3552">
        <v>0</v>
      </c>
      <c r="N3552">
        <v>0</v>
      </c>
      <c r="O3552">
        <v>1</v>
      </c>
      <c r="P3552" s="70" t="s">
        <v>91</v>
      </c>
      <c r="Q3552">
        <v>0</v>
      </c>
      <c r="R3552">
        <v>0</v>
      </c>
    </row>
    <row r="3553" spans="1:18" x14ac:dyDescent="0.25">
      <c r="A3553">
        <v>3559</v>
      </c>
      <c r="B3553" s="31" t="s">
        <v>10400</v>
      </c>
      <c r="C3553" s="70" t="s">
        <v>5758</v>
      </c>
      <c r="D3553" s="70" t="s">
        <v>166</v>
      </c>
      <c r="E3553" s="70" t="s">
        <v>4522</v>
      </c>
      <c r="F3553" s="70" t="s">
        <v>598</v>
      </c>
      <c r="G3553" s="70" t="s">
        <v>1388</v>
      </c>
      <c r="H3553" s="70" t="s">
        <v>103</v>
      </c>
      <c r="I3553" s="70" t="s">
        <v>24</v>
      </c>
      <c r="J3553">
        <v>0.31</v>
      </c>
      <c r="K3553">
        <v>0</v>
      </c>
      <c r="L3553">
        <v>12</v>
      </c>
      <c r="M3553">
        <v>0</v>
      </c>
      <c r="N3553">
        <v>0</v>
      </c>
      <c r="O3553">
        <v>1</v>
      </c>
      <c r="P3553" s="70" t="s">
        <v>91</v>
      </c>
      <c r="Q3553">
        <v>0</v>
      </c>
      <c r="R3553">
        <v>0</v>
      </c>
    </row>
    <row r="3554" spans="1:18" x14ac:dyDescent="0.25">
      <c r="A3554">
        <v>3560</v>
      </c>
      <c r="B3554" s="31" t="s">
        <v>10401</v>
      </c>
      <c r="C3554" s="70" t="s">
        <v>2120</v>
      </c>
      <c r="D3554" s="70" t="s">
        <v>166</v>
      </c>
      <c r="E3554" s="70" t="s">
        <v>4522</v>
      </c>
      <c r="F3554" s="70" t="s">
        <v>4643</v>
      </c>
      <c r="G3554" s="70" t="s">
        <v>1388</v>
      </c>
      <c r="H3554" s="70" t="s">
        <v>103</v>
      </c>
      <c r="I3554" s="70" t="s">
        <v>24</v>
      </c>
      <c r="J3554">
        <v>0.30499999999999999</v>
      </c>
      <c r="K3554">
        <v>3.0000000000000001E-3</v>
      </c>
      <c r="L3554">
        <v>12</v>
      </c>
      <c r="M3554">
        <v>0</v>
      </c>
      <c r="N3554">
        <v>0</v>
      </c>
      <c r="O3554">
        <v>1</v>
      </c>
      <c r="P3554" s="70" t="s">
        <v>91</v>
      </c>
      <c r="Q3554">
        <v>0</v>
      </c>
      <c r="R3554">
        <v>0</v>
      </c>
    </row>
    <row r="3555" spans="1:18" x14ac:dyDescent="0.25">
      <c r="A3555">
        <v>3561</v>
      </c>
      <c r="B3555" s="31" t="s">
        <v>10402</v>
      </c>
      <c r="C3555" s="70" t="s">
        <v>2121</v>
      </c>
      <c r="D3555" s="70" t="s">
        <v>166</v>
      </c>
      <c r="E3555" s="70" t="s">
        <v>4547</v>
      </c>
      <c r="F3555" s="70" t="s">
        <v>4548</v>
      </c>
      <c r="G3555" s="70" t="s">
        <v>1404</v>
      </c>
      <c r="H3555" s="70" t="s">
        <v>222</v>
      </c>
      <c r="I3555" s="70" t="s">
        <v>24</v>
      </c>
      <c r="J3555">
        <v>0.3</v>
      </c>
      <c r="K3555">
        <v>1E-3</v>
      </c>
      <c r="L3555">
        <v>24</v>
      </c>
      <c r="M3555">
        <v>0</v>
      </c>
      <c r="N3555">
        <v>0</v>
      </c>
      <c r="O3555">
        <v>1</v>
      </c>
      <c r="P3555" s="70" t="s">
        <v>91</v>
      </c>
      <c r="Q3555">
        <v>0</v>
      </c>
      <c r="R3555">
        <v>0</v>
      </c>
    </row>
    <row r="3556" spans="1:18" x14ac:dyDescent="0.25">
      <c r="A3556">
        <v>3562</v>
      </c>
      <c r="B3556" s="31" t="s">
        <v>10403</v>
      </c>
      <c r="C3556" s="70" t="s">
        <v>2122</v>
      </c>
      <c r="D3556" s="70" t="s">
        <v>166</v>
      </c>
      <c r="E3556" s="70" t="s">
        <v>4547</v>
      </c>
      <c r="F3556" s="70" t="s">
        <v>4548</v>
      </c>
      <c r="G3556" s="70" t="s">
        <v>1404</v>
      </c>
      <c r="H3556" s="70" t="s">
        <v>222</v>
      </c>
      <c r="I3556" s="70" t="s">
        <v>24</v>
      </c>
      <c r="J3556">
        <v>0.3</v>
      </c>
      <c r="K3556">
        <v>1E-3</v>
      </c>
      <c r="L3556">
        <v>24</v>
      </c>
      <c r="M3556">
        <v>0</v>
      </c>
      <c r="N3556">
        <v>0</v>
      </c>
      <c r="O3556">
        <v>1</v>
      </c>
      <c r="P3556" s="70" t="s">
        <v>91</v>
      </c>
      <c r="Q3556">
        <v>0</v>
      </c>
      <c r="R3556">
        <v>0</v>
      </c>
    </row>
    <row r="3557" spans="1:18" x14ac:dyDescent="0.25">
      <c r="A3557">
        <v>3563</v>
      </c>
      <c r="B3557" s="31" t="s">
        <v>10404</v>
      </c>
      <c r="C3557" s="70" t="s">
        <v>2123</v>
      </c>
      <c r="D3557" s="70" t="s">
        <v>166</v>
      </c>
      <c r="E3557" s="70" t="s">
        <v>4547</v>
      </c>
      <c r="F3557" s="70" t="s">
        <v>4548</v>
      </c>
      <c r="G3557" s="70" t="s">
        <v>1404</v>
      </c>
      <c r="H3557" s="70" t="s">
        <v>222</v>
      </c>
      <c r="I3557" s="70" t="s">
        <v>24</v>
      </c>
      <c r="J3557">
        <v>0.3</v>
      </c>
      <c r="K3557">
        <v>1E-3</v>
      </c>
      <c r="L3557">
        <v>24</v>
      </c>
      <c r="M3557">
        <v>0</v>
      </c>
      <c r="N3557">
        <v>0</v>
      </c>
      <c r="O3557">
        <v>1</v>
      </c>
      <c r="P3557" s="70" t="s">
        <v>91</v>
      </c>
      <c r="Q3557">
        <v>0</v>
      </c>
      <c r="R3557">
        <v>0</v>
      </c>
    </row>
    <row r="3558" spans="1:18" x14ac:dyDescent="0.25">
      <c r="A3558">
        <v>3564</v>
      </c>
      <c r="B3558" s="31" t="s">
        <v>10405</v>
      </c>
      <c r="C3558" s="70" t="s">
        <v>2124</v>
      </c>
      <c r="D3558" s="70" t="s">
        <v>166</v>
      </c>
      <c r="E3558" s="70" t="s">
        <v>4547</v>
      </c>
      <c r="F3558" s="70" t="s">
        <v>4548</v>
      </c>
      <c r="G3558" s="70" t="s">
        <v>1404</v>
      </c>
      <c r="H3558" s="70" t="s">
        <v>222</v>
      </c>
      <c r="I3558" s="70" t="s">
        <v>24</v>
      </c>
      <c r="J3558">
        <v>0.3</v>
      </c>
      <c r="K3558">
        <v>1E-3</v>
      </c>
      <c r="L3558">
        <v>24</v>
      </c>
      <c r="M3558">
        <v>0</v>
      </c>
      <c r="N3558">
        <v>0</v>
      </c>
      <c r="O3558">
        <v>1</v>
      </c>
      <c r="P3558" s="70" t="s">
        <v>91</v>
      </c>
      <c r="Q3558">
        <v>0</v>
      </c>
      <c r="R3558">
        <v>0</v>
      </c>
    </row>
    <row r="3559" spans="1:18" x14ac:dyDescent="0.25">
      <c r="A3559">
        <v>3565</v>
      </c>
      <c r="B3559" s="31" t="s">
        <v>10406</v>
      </c>
      <c r="C3559" s="70" t="s">
        <v>2125</v>
      </c>
      <c r="D3559" s="70" t="s">
        <v>166</v>
      </c>
      <c r="E3559" s="70" t="s">
        <v>4547</v>
      </c>
      <c r="F3559" s="70" t="s">
        <v>4548</v>
      </c>
      <c r="G3559" s="70" t="s">
        <v>1404</v>
      </c>
      <c r="H3559" s="70" t="s">
        <v>222</v>
      </c>
      <c r="I3559" s="70" t="s">
        <v>24</v>
      </c>
      <c r="J3559">
        <v>0.3</v>
      </c>
      <c r="K3559">
        <v>0</v>
      </c>
      <c r="L3559">
        <v>24</v>
      </c>
      <c r="M3559">
        <v>0</v>
      </c>
      <c r="N3559">
        <v>0</v>
      </c>
      <c r="O3559">
        <v>1</v>
      </c>
      <c r="P3559" s="70" t="s">
        <v>91</v>
      </c>
      <c r="Q3559">
        <v>0</v>
      </c>
      <c r="R3559">
        <v>0</v>
      </c>
    </row>
    <row r="3560" spans="1:18" x14ac:dyDescent="0.25">
      <c r="A3560">
        <v>3566</v>
      </c>
      <c r="B3560" s="31" t="s">
        <v>10407</v>
      </c>
      <c r="C3560" s="70" t="s">
        <v>2126</v>
      </c>
      <c r="D3560" s="70" t="s">
        <v>166</v>
      </c>
      <c r="E3560" s="70" t="s">
        <v>4547</v>
      </c>
      <c r="F3560" s="70" t="s">
        <v>4548</v>
      </c>
      <c r="G3560" s="70" t="s">
        <v>1404</v>
      </c>
      <c r="H3560" s="70" t="s">
        <v>222</v>
      </c>
      <c r="I3560" s="70" t="s">
        <v>24</v>
      </c>
      <c r="J3560">
        <v>0.3</v>
      </c>
      <c r="K3560">
        <v>1E-3</v>
      </c>
      <c r="L3560">
        <v>24</v>
      </c>
      <c r="M3560">
        <v>0</v>
      </c>
      <c r="N3560">
        <v>0</v>
      </c>
      <c r="O3560">
        <v>1</v>
      </c>
      <c r="P3560" s="70" t="s">
        <v>91</v>
      </c>
      <c r="Q3560">
        <v>0</v>
      </c>
      <c r="R3560">
        <v>0</v>
      </c>
    </row>
    <row r="3561" spans="1:18" x14ac:dyDescent="0.25">
      <c r="A3561">
        <v>3567</v>
      </c>
      <c r="B3561" s="31" t="s">
        <v>10408</v>
      </c>
      <c r="C3561" s="70" t="s">
        <v>2127</v>
      </c>
      <c r="D3561" s="70" t="s">
        <v>166</v>
      </c>
      <c r="E3561" s="70" t="s">
        <v>4522</v>
      </c>
      <c r="F3561" s="70" t="s">
        <v>4643</v>
      </c>
      <c r="G3561" s="70" t="s">
        <v>1404</v>
      </c>
      <c r="H3561" s="70" t="s">
        <v>222</v>
      </c>
      <c r="I3561" s="70" t="s">
        <v>24</v>
      </c>
      <c r="J3561">
        <v>0.30499999999999999</v>
      </c>
      <c r="K3561">
        <v>0</v>
      </c>
      <c r="L3561">
        <v>24</v>
      </c>
      <c r="M3561">
        <v>0</v>
      </c>
      <c r="N3561">
        <v>0</v>
      </c>
      <c r="O3561">
        <v>1</v>
      </c>
      <c r="P3561" s="70" t="s">
        <v>91</v>
      </c>
      <c r="Q3561">
        <v>0</v>
      </c>
      <c r="R3561">
        <v>0</v>
      </c>
    </row>
    <row r="3562" spans="1:18" x14ac:dyDescent="0.25">
      <c r="A3562">
        <v>3568</v>
      </c>
      <c r="B3562" s="31" t="s">
        <v>10409</v>
      </c>
      <c r="C3562" s="70" t="s">
        <v>2128</v>
      </c>
      <c r="D3562" s="70" t="s">
        <v>166</v>
      </c>
      <c r="E3562" s="70" t="s">
        <v>4522</v>
      </c>
      <c r="F3562" s="70" t="s">
        <v>4643</v>
      </c>
      <c r="G3562" s="70" t="s">
        <v>1404</v>
      </c>
      <c r="H3562" s="70" t="s">
        <v>222</v>
      </c>
      <c r="I3562" s="70" t="s">
        <v>24</v>
      </c>
      <c r="J3562">
        <v>0.34</v>
      </c>
      <c r="K3562">
        <v>0</v>
      </c>
      <c r="L3562">
        <v>24</v>
      </c>
      <c r="M3562">
        <v>0</v>
      </c>
      <c r="N3562">
        <v>0</v>
      </c>
      <c r="O3562">
        <v>1</v>
      </c>
      <c r="P3562" s="70" t="s">
        <v>91</v>
      </c>
      <c r="Q3562">
        <v>0</v>
      </c>
      <c r="R3562">
        <v>0</v>
      </c>
    </row>
    <row r="3563" spans="1:18" x14ac:dyDescent="0.25">
      <c r="A3563">
        <v>3569</v>
      </c>
      <c r="B3563" s="31" t="s">
        <v>10410</v>
      </c>
      <c r="C3563" s="70" t="s">
        <v>5759</v>
      </c>
      <c r="D3563" s="70" t="s">
        <v>166</v>
      </c>
      <c r="E3563" s="70" t="s">
        <v>4390</v>
      </c>
      <c r="F3563" s="70" t="s">
        <v>4822</v>
      </c>
      <c r="G3563" s="70" t="s">
        <v>1404</v>
      </c>
      <c r="H3563" s="70" t="s">
        <v>90</v>
      </c>
      <c r="I3563" s="70" t="s">
        <v>24</v>
      </c>
      <c r="J3563">
        <v>0.22</v>
      </c>
      <c r="K3563">
        <v>0</v>
      </c>
      <c r="L3563">
        <v>24</v>
      </c>
      <c r="M3563">
        <v>0</v>
      </c>
      <c r="N3563">
        <v>0</v>
      </c>
      <c r="O3563">
        <v>1</v>
      </c>
      <c r="P3563" s="70" t="s">
        <v>91</v>
      </c>
      <c r="Q3563">
        <v>0</v>
      </c>
      <c r="R3563">
        <v>0</v>
      </c>
    </row>
    <row r="3564" spans="1:18" x14ac:dyDescent="0.25">
      <c r="A3564">
        <v>3570</v>
      </c>
      <c r="B3564" s="31" t="s">
        <v>10411</v>
      </c>
      <c r="C3564" s="70" t="s">
        <v>2129</v>
      </c>
      <c r="D3564" s="70" t="s">
        <v>166</v>
      </c>
      <c r="E3564" s="70" t="s">
        <v>4390</v>
      </c>
      <c r="F3564" s="70" t="s">
        <v>4822</v>
      </c>
      <c r="G3564" s="70" t="s">
        <v>1404</v>
      </c>
      <c r="H3564" s="70" t="s">
        <v>90</v>
      </c>
      <c r="I3564" s="70" t="s">
        <v>24</v>
      </c>
      <c r="J3564">
        <v>0.20499999999999999</v>
      </c>
      <c r="K3564">
        <v>0</v>
      </c>
      <c r="L3564">
        <v>24</v>
      </c>
      <c r="M3564">
        <v>0</v>
      </c>
      <c r="N3564">
        <v>0</v>
      </c>
      <c r="O3564">
        <v>1</v>
      </c>
      <c r="P3564" s="70" t="s">
        <v>91</v>
      </c>
      <c r="Q3564">
        <v>0</v>
      </c>
      <c r="R3564">
        <v>0</v>
      </c>
    </row>
    <row r="3565" spans="1:18" x14ac:dyDescent="0.25">
      <c r="A3565">
        <v>3571</v>
      </c>
      <c r="B3565" s="31" t="s">
        <v>10412</v>
      </c>
      <c r="C3565" s="70" t="s">
        <v>2130</v>
      </c>
      <c r="D3565" s="70" t="s">
        <v>166</v>
      </c>
      <c r="E3565" s="70" t="s">
        <v>4390</v>
      </c>
      <c r="F3565" s="70" t="s">
        <v>4822</v>
      </c>
      <c r="G3565" s="70" t="s">
        <v>1404</v>
      </c>
      <c r="H3565" s="70" t="s">
        <v>90</v>
      </c>
      <c r="I3565" s="70" t="s">
        <v>24</v>
      </c>
      <c r="J3565">
        <v>0.20499999999999999</v>
      </c>
      <c r="K3565">
        <v>0</v>
      </c>
      <c r="L3565">
        <v>24</v>
      </c>
      <c r="M3565">
        <v>0</v>
      </c>
      <c r="N3565">
        <v>0</v>
      </c>
      <c r="O3565">
        <v>1</v>
      </c>
      <c r="P3565" s="70" t="s">
        <v>91</v>
      </c>
      <c r="Q3565">
        <v>0</v>
      </c>
      <c r="R3565">
        <v>0</v>
      </c>
    </row>
    <row r="3566" spans="1:18" x14ac:dyDescent="0.25">
      <c r="A3566">
        <v>3572</v>
      </c>
      <c r="B3566" s="31" t="s">
        <v>10413</v>
      </c>
      <c r="C3566" s="70" t="s">
        <v>3315</v>
      </c>
      <c r="D3566" s="70" t="s">
        <v>166</v>
      </c>
      <c r="E3566" s="70" t="s">
        <v>4390</v>
      </c>
      <c r="F3566" s="70" t="s">
        <v>4822</v>
      </c>
      <c r="G3566" s="70" t="s">
        <v>1404</v>
      </c>
      <c r="H3566" s="70" t="s">
        <v>90</v>
      </c>
      <c r="I3566" s="70" t="s">
        <v>24</v>
      </c>
      <c r="J3566">
        <v>0.2</v>
      </c>
      <c r="K3566">
        <v>0</v>
      </c>
      <c r="L3566">
        <v>24</v>
      </c>
      <c r="M3566">
        <v>0</v>
      </c>
      <c r="N3566">
        <v>0</v>
      </c>
      <c r="O3566">
        <v>1</v>
      </c>
      <c r="P3566" s="70" t="s">
        <v>91</v>
      </c>
      <c r="Q3566">
        <v>0</v>
      </c>
      <c r="R3566">
        <v>0</v>
      </c>
    </row>
    <row r="3567" spans="1:18" x14ac:dyDescent="0.25">
      <c r="A3567">
        <v>3573</v>
      </c>
      <c r="B3567" s="31" t="s">
        <v>10414</v>
      </c>
      <c r="C3567" s="70" t="s">
        <v>5760</v>
      </c>
      <c r="D3567" s="70" t="s">
        <v>166</v>
      </c>
      <c r="E3567" s="70" t="s">
        <v>4422</v>
      </c>
      <c r="F3567" s="70" t="s">
        <v>4535</v>
      </c>
      <c r="G3567" s="70" t="s">
        <v>4988</v>
      </c>
      <c r="H3567" s="70" t="s">
        <v>222</v>
      </c>
      <c r="I3567" s="70" t="s">
        <v>24</v>
      </c>
      <c r="J3567">
        <v>0.17</v>
      </c>
      <c r="K3567">
        <v>2E-3</v>
      </c>
      <c r="L3567">
        <v>24</v>
      </c>
      <c r="M3567">
        <v>0</v>
      </c>
      <c r="N3567">
        <v>0</v>
      </c>
      <c r="O3567">
        <v>1</v>
      </c>
      <c r="P3567" s="70" t="s">
        <v>91</v>
      </c>
      <c r="Q3567">
        <v>0</v>
      </c>
      <c r="R3567">
        <v>0</v>
      </c>
    </row>
    <row r="3568" spans="1:18" x14ac:dyDescent="0.25">
      <c r="A3568">
        <v>3574</v>
      </c>
      <c r="B3568" s="31" t="s">
        <v>10415</v>
      </c>
      <c r="C3568" s="70" t="s">
        <v>2131</v>
      </c>
      <c r="D3568" s="70" t="s">
        <v>96</v>
      </c>
      <c r="E3568" s="70" t="s">
        <v>4147</v>
      </c>
      <c r="F3568" s="70" t="s">
        <v>4148</v>
      </c>
      <c r="G3568" s="70" t="s">
        <v>5761</v>
      </c>
      <c r="H3568" s="70" t="s">
        <v>23</v>
      </c>
      <c r="I3568" s="70" t="s">
        <v>24</v>
      </c>
      <c r="J3568">
        <v>0</v>
      </c>
      <c r="K3568">
        <v>1E-3</v>
      </c>
      <c r="L3568">
        <v>1</v>
      </c>
      <c r="M3568">
        <v>0</v>
      </c>
      <c r="N3568">
        <v>0</v>
      </c>
      <c r="O3568">
        <v>1</v>
      </c>
      <c r="P3568" s="70" t="s">
        <v>25</v>
      </c>
      <c r="Q3568">
        <v>0</v>
      </c>
      <c r="R3568">
        <v>0</v>
      </c>
    </row>
    <row r="3569" spans="1:18" x14ac:dyDescent="0.25">
      <c r="A3569">
        <v>3575</v>
      </c>
      <c r="B3569" s="31" t="s">
        <v>10416</v>
      </c>
      <c r="C3569" s="70" t="s">
        <v>3391</v>
      </c>
      <c r="D3569" s="70" t="s">
        <v>81</v>
      </c>
      <c r="E3569" s="70" t="s">
        <v>354</v>
      </c>
      <c r="F3569" s="70" t="s">
        <v>4105</v>
      </c>
      <c r="G3569" s="70" t="s">
        <v>4106</v>
      </c>
      <c r="H3569" s="70" t="s">
        <v>87</v>
      </c>
      <c r="I3569" s="70" t="s">
        <v>24</v>
      </c>
      <c r="J3569">
        <v>0.9</v>
      </c>
      <c r="K3569">
        <v>2E-3</v>
      </c>
      <c r="L3569">
        <v>20</v>
      </c>
      <c r="M3569">
        <v>0</v>
      </c>
      <c r="N3569">
        <v>0</v>
      </c>
      <c r="O3569">
        <v>1</v>
      </c>
      <c r="P3569" s="70" t="s">
        <v>38</v>
      </c>
      <c r="Q3569">
        <v>0</v>
      </c>
      <c r="R3569">
        <v>0</v>
      </c>
    </row>
    <row r="3570" spans="1:18" x14ac:dyDescent="0.25">
      <c r="A3570">
        <v>3576</v>
      </c>
      <c r="B3570" s="31" t="s">
        <v>10417</v>
      </c>
      <c r="C3570" s="70" t="s">
        <v>3738</v>
      </c>
      <c r="D3570" s="70" t="s">
        <v>81</v>
      </c>
      <c r="E3570" s="70" t="s">
        <v>354</v>
      </c>
      <c r="F3570" s="70" t="s">
        <v>4105</v>
      </c>
      <c r="G3570" s="70" t="s">
        <v>4106</v>
      </c>
      <c r="H3570" s="70" t="s">
        <v>87</v>
      </c>
      <c r="I3570" s="70" t="s">
        <v>24</v>
      </c>
      <c r="J3570">
        <v>0.9</v>
      </c>
      <c r="K3570">
        <v>2E-3</v>
      </c>
      <c r="L3570">
        <v>20</v>
      </c>
      <c r="M3570">
        <v>0</v>
      </c>
      <c r="N3570">
        <v>0</v>
      </c>
      <c r="O3570">
        <v>1</v>
      </c>
      <c r="P3570" s="70" t="s">
        <v>38</v>
      </c>
      <c r="Q3570">
        <v>0</v>
      </c>
      <c r="R3570">
        <v>0</v>
      </c>
    </row>
    <row r="3571" spans="1:18" x14ac:dyDescent="0.25">
      <c r="A3571">
        <v>3577</v>
      </c>
      <c r="B3571" s="31" t="s">
        <v>10418</v>
      </c>
      <c r="C3571" s="70" t="s">
        <v>3210</v>
      </c>
      <c r="D3571" s="70" t="s">
        <v>81</v>
      </c>
      <c r="E3571" s="70" t="s">
        <v>354</v>
      </c>
      <c r="F3571" s="70" t="s">
        <v>4105</v>
      </c>
      <c r="G3571" s="70" t="s">
        <v>4106</v>
      </c>
      <c r="H3571" s="70" t="s">
        <v>87</v>
      </c>
      <c r="I3571" s="70" t="s">
        <v>24</v>
      </c>
      <c r="J3571">
        <v>0.9</v>
      </c>
      <c r="K3571">
        <v>2E-3</v>
      </c>
      <c r="L3571">
        <v>20</v>
      </c>
      <c r="M3571">
        <v>0</v>
      </c>
      <c r="N3571">
        <v>0</v>
      </c>
      <c r="O3571">
        <v>1</v>
      </c>
      <c r="P3571" s="70" t="s">
        <v>38</v>
      </c>
      <c r="Q3571">
        <v>0</v>
      </c>
      <c r="R3571">
        <v>0</v>
      </c>
    </row>
    <row r="3572" spans="1:18" x14ac:dyDescent="0.25">
      <c r="A3572">
        <v>3578</v>
      </c>
      <c r="B3572" s="31" t="s">
        <v>10419</v>
      </c>
      <c r="C3572" s="70" t="s">
        <v>6640</v>
      </c>
      <c r="D3572" s="70" t="s">
        <v>166</v>
      </c>
      <c r="E3572" s="70" t="s">
        <v>4522</v>
      </c>
      <c r="F3572" s="70" t="s">
        <v>598</v>
      </c>
      <c r="G3572" s="70" t="s">
        <v>599</v>
      </c>
      <c r="H3572" s="70" t="s">
        <v>90</v>
      </c>
      <c r="I3572" s="70" t="s">
        <v>24</v>
      </c>
      <c r="J3572">
        <v>0.19800000000000001</v>
      </c>
      <c r="K3572">
        <v>0</v>
      </c>
      <c r="L3572">
        <v>24</v>
      </c>
      <c r="M3572">
        <v>0</v>
      </c>
      <c r="N3572">
        <v>0</v>
      </c>
      <c r="O3572">
        <v>1</v>
      </c>
      <c r="P3572" s="70" t="s">
        <v>91</v>
      </c>
      <c r="Q3572">
        <v>0</v>
      </c>
      <c r="R3572">
        <v>0</v>
      </c>
    </row>
    <row r="3573" spans="1:18" x14ac:dyDescent="0.25">
      <c r="A3573">
        <v>3579</v>
      </c>
      <c r="B3573" s="31" t="s">
        <v>10420</v>
      </c>
      <c r="C3573" s="70" t="s">
        <v>5762</v>
      </c>
      <c r="D3573" s="70" t="s">
        <v>53</v>
      </c>
      <c r="E3573" s="70" t="s">
        <v>4322</v>
      </c>
      <c r="F3573" s="70" t="s">
        <v>4368</v>
      </c>
      <c r="G3573" s="70" t="s">
        <v>409</v>
      </c>
      <c r="H3573" s="70" t="s">
        <v>282</v>
      </c>
      <c r="I3573" s="70" t="s">
        <v>24</v>
      </c>
      <c r="J3573">
        <v>9.1999999999999998E-2</v>
      </c>
      <c r="K3573">
        <v>1E-3</v>
      </c>
      <c r="L3573">
        <v>72</v>
      </c>
      <c r="M3573">
        <v>0</v>
      </c>
      <c r="N3573">
        <v>0</v>
      </c>
      <c r="O3573">
        <v>1</v>
      </c>
      <c r="P3573" s="70" t="s">
        <v>38</v>
      </c>
      <c r="Q3573">
        <v>0</v>
      </c>
      <c r="R3573">
        <v>0</v>
      </c>
    </row>
    <row r="3574" spans="1:18" x14ac:dyDescent="0.25">
      <c r="A3574">
        <v>3580</v>
      </c>
      <c r="B3574" s="31" t="s">
        <v>10421</v>
      </c>
      <c r="C3574" s="70" t="s">
        <v>5763</v>
      </c>
      <c r="D3574" s="70" t="s">
        <v>53</v>
      </c>
      <c r="E3574" s="70" t="s">
        <v>2434</v>
      </c>
      <c r="F3574" s="70" t="s">
        <v>2494</v>
      </c>
      <c r="G3574" s="70" t="s">
        <v>409</v>
      </c>
      <c r="H3574" s="70" t="s">
        <v>23</v>
      </c>
      <c r="I3574" s="70" t="s">
        <v>24</v>
      </c>
      <c r="J3574">
        <v>0.35</v>
      </c>
      <c r="K3574">
        <v>0</v>
      </c>
      <c r="L3574">
        <v>1</v>
      </c>
      <c r="M3574">
        <v>0</v>
      </c>
      <c r="N3574">
        <v>0</v>
      </c>
      <c r="O3574">
        <v>1</v>
      </c>
      <c r="P3574" s="70" t="s">
        <v>38</v>
      </c>
      <c r="Q3574">
        <v>0</v>
      </c>
      <c r="R3574">
        <v>0</v>
      </c>
    </row>
    <row r="3575" spans="1:18" x14ac:dyDescent="0.25">
      <c r="A3575">
        <v>3581</v>
      </c>
      <c r="B3575" s="31" t="s">
        <v>10422</v>
      </c>
      <c r="C3575" s="70" t="s">
        <v>5764</v>
      </c>
      <c r="D3575" s="70" t="s">
        <v>53</v>
      </c>
      <c r="E3575" s="70" t="s">
        <v>2434</v>
      </c>
      <c r="F3575" s="70" t="s">
        <v>2494</v>
      </c>
      <c r="G3575" s="70" t="s">
        <v>409</v>
      </c>
      <c r="H3575" s="70" t="s">
        <v>23</v>
      </c>
      <c r="I3575" s="70" t="s">
        <v>24</v>
      </c>
      <c r="J3575">
        <v>0.35</v>
      </c>
      <c r="K3575">
        <v>0</v>
      </c>
      <c r="L3575">
        <v>1</v>
      </c>
      <c r="M3575">
        <v>0</v>
      </c>
      <c r="N3575">
        <v>0</v>
      </c>
      <c r="O3575">
        <v>1</v>
      </c>
      <c r="P3575" s="70" t="s">
        <v>38</v>
      </c>
      <c r="Q3575">
        <v>0</v>
      </c>
      <c r="R3575">
        <v>0</v>
      </c>
    </row>
    <row r="3576" spans="1:18" x14ac:dyDescent="0.25">
      <c r="A3576">
        <v>3582</v>
      </c>
      <c r="B3576" s="31" t="s">
        <v>10423</v>
      </c>
      <c r="C3576" s="70" t="s">
        <v>5765</v>
      </c>
      <c r="D3576" s="70" t="s">
        <v>53</v>
      </c>
      <c r="E3576" s="70" t="s">
        <v>2434</v>
      </c>
      <c r="F3576" s="70" t="s">
        <v>2494</v>
      </c>
      <c r="G3576" s="70" t="s">
        <v>409</v>
      </c>
      <c r="H3576" s="70" t="s">
        <v>23</v>
      </c>
      <c r="I3576" s="70" t="s">
        <v>24</v>
      </c>
      <c r="J3576">
        <v>0.35</v>
      </c>
      <c r="K3576">
        <v>0</v>
      </c>
      <c r="L3576">
        <v>1</v>
      </c>
      <c r="M3576">
        <v>0</v>
      </c>
      <c r="N3576">
        <v>0</v>
      </c>
      <c r="O3576">
        <v>1</v>
      </c>
      <c r="P3576" s="70" t="s">
        <v>38</v>
      </c>
      <c r="Q3576">
        <v>0</v>
      </c>
      <c r="R3576">
        <v>0</v>
      </c>
    </row>
    <row r="3577" spans="1:18" x14ac:dyDescent="0.25">
      <c r="A3577">
        <v>3583</v>
      </c>
      <c r="B3577" s="31" t="s">
        <v>10424</v>
      </c>
      <c r="C3577" s="70" t="s">
        <v>3058</v>
      </c>
      <c r="D3577" s="70" t="s">
        <v>881</v>
      </c>
      <c r="E3577" s="70" t="s">
        <v>2450</v>
      </c>
      <c r="F3577" s="70" t="s">
        <v>2451</v>
      </c>
      <c r="G3577" s="70" t="s">
        <v>1092</v>
      </c>
      <c r="H3577" s="70" t="s">
        <v>103</v>
      </c>
      <c r="I3577" s="70" t="s">
        <v>24</v>
      </c>
      <c r="J3577">
        <v>1</v>
      </c>
      <c r="K3577">
        <v>3.0000000000000001E-3</v>
      </c>
      <c r="L3577">
        <v>12</v>
      </c>
      <c r="M3577">
        <v>0</v>
      </c>
      <c r="N3577">
        <v>0</v>
      </c>
      <c r="O3577">
        <v>1</v>
      </c>
      <c r="P3577" s="70" t="s">
        <v>75</v>
      </c>
      <c r="Q3577">
        <v>0</v>
      </c>
      <c r="R3577">
        <v>0</v>
      </c>
    </row>
    <row r="3578" spans="1:18" x14ac:dyDescent="0.25">
      <c r="A3578">
        <v>3584</v>
      </c>
      <c r="B3578" s="31" t="s">
        <v>10425</v>
      </c>
      <c r="C3578" s="70" t="s">
        <v>5766</v>
      </c>
      <c r="D3578" s="70" t="s">
        <v>881</v>
      </c>
      <c r="E3578" s="70" t="s">
        <v>2450</v>
      </c>
      <c r="F3578" s="70" t="s">
        <v>2451</v>
      </c>
      <c r="G3578" s="70" t="s">
        <v>1092</v>
      </c>
      <c r="H3578" s="70" t="s">
        <v>103</v>
      </c>
      <c r="I3578" s="70" t="s">
        <v>24</v>
      </c>
      <c r="J3578">
        <v>1</v>
      </c>
      <c r="K3578">
        <v>3.192E-3</v>
      </c>
      <c r="L3578">
        <v>12</v>
      </c>
      <c r="M3578">
        <v>0</v>
      </c>
      <c r="N3578">
        <v>0</v>
      </c>
      <c r="O3578">
        <v>1</v>
      </c>
      <c r="P3578" s="70" t="s">
        <v>75</v>
      </c>
      <c r="Q3578">
        <v>0</v>
      </c>
      <c r="R3578">
        <v>0</v>
      </c>
    </row>
    <row r="3579" spans="1:18" x14ac:dyDescent="0.25">
      <c r="A3579">
        <v>3585</v>
      </c>
      <c r="B3579" s="31" t="s">
        <v>10426</v>
      </c>
      <c r="C3579" s="70" t="s">
        <v>5767</v>
      </c>
      <c r="D3579" s="70" t="s">
        <v>39</v>
      </c>
      <c r="E3579" s="70" t="s">
        <v>4444</v>
      </c>
      <c r="F3579" s="70" t="s">
        <v>2736</v>
      </c>
      <c r="G3579" s="70" t="s">
        <v>1458</v>
      </c>
      <c r="H3579" s="70" t="s">
        <v>145</v>
      </c>
      <c r="I3579" s="70" t="s">
        <v>24</v>
      </c>
      <c r="J3579">
        <v>1</v>
      </c>
      <c r="K3579">
        <v>2.088E-3</v>
      </c>
      <c r="L3579">
        <v>6</v>
      </c>
      <c r="M3579">
        <v>0</v>
      </c>
      <c r="N3579">
        <v>0</v>
      </c>
      <c r="O3579">
        <v>1</v>
      </c>
      <c r="P3579" s="70" t="s">
        <v>336</v>
      </c>
      <c r="Q3579">
        <v>0</v>
      </c>
      <c r="R3579">
        <v>0</v>
      </c>
    </row>
    <row r="3580" spans="1:18" x14ac:dyDescent="0.25">
      <c r="A3580">
        <v>3586</v>
      </c>
      <c r="B3580" s="31" t="s">
        <v>10427</v>
      </c>
      <c r="C3580" s="70" t="s">
        <v>1460</v>
      </c>
      <c r="D3580" s="70" t="s">
        <v>39</v>
      </c>
      <c r="E3580" s="70" t="s">
        <v>4444</v>
      </c>
      <c r="F3580" s="70" t="s">
        <v>2736</v>
      </c>
      <c r="G3580" s="70" t="s">
        <v>1458</v>
      </c>
      <c r="H3580" s="70" t="s">
        <v>145</v>
      </c>
      <c r="I3580" s="70" t="s">
        <v>24</v>
      </c>
      <c r="J3580">
        <v>1</v>
      </c>
      <c r="K3580">
        <v>2E-3</v>
      </c>
      <c r="L3580">
        <v>6</v>
      </c>
      <c r="M3580">
        <v>0</v>
      </c>
      <c r="N3580">
        <v>0</v>
      </c>
      <c r="O3580">
        <v>0</v>
      </c>
      <c r="P3580" s="70" t="s">
        <v>336</v>
      </c>
      <c r="Q3580">
        <v>0</v>
      </c>
      <c r="R3580">
        <v>0</v>
      </c>
    </row>
    <row r="3581" spans="1:18" x14ac:dyDescent="0.25">
      <c r="A3581">
        <v>3587</v>
      </c>
      <c r="B3581" s="31" t="s">
        <v>10428</v>
      </c>
      <c r="C3581" s="70" t="s">
        <v>2132</v>
      </c>
      <c r="D3581" s="70" t="s">
        <v>53</v>
      </c>
      <c r="E3581" s="70" t="s">
        <v>4151</v>
      </c>
      <c r="F3581" s="70" t="s">
        <v>4164</v>
      </c>
      <c r="G3581" s="70" t="s">
        <v>1432</v>
      </c>
      <c r="H3581" s="70" t="s">
        <v>207</v>
      </c>
      <c r="I3581" s="70" t="s">
        <v>24</v>
      </c>
      <c r="J3581">
        <v>0.1</v>
      </c>
      <c r="K3581">
        <v>2.2800000000000001E-4</v>
      </c>
      <c r="L3581">
        <v>96</v>
      </c>
      <c r="M3581">
        <v>0</v>
      </c>
      <c r="N3581">
        <v>0</v>
      </c>
      <c r="O3581">
        <v>1</v>
      </c>
      <c r="P3581" s="70" t="s">
        <v>38</v>
      </c>
      <c r="Q3581">
        <v>0</v>
      </c>
      <c r="R3581">
        <v>0</v>
      </c>
    </row>
    <row r="3582" spans="1:18" x14ac:dyDescent="0.25">
      <c r="A3582">
        <v>3588</v>
      </c>
      <c r="B3582" s="31" t="s">
        <v>10429</v>
      </c>
      <c r="C3582" s="70" t="s">
        <v>5768</v>
      </c>
      <c r="D3582" s="70" t="s">
        <v>209</v>
      </c>
      <c r="E3582" s="70" t="s">
        <v>210</v>
      </c>
      <c r="F3582" s="70" t="s">
        <v>4215</v>
      </c>
      <c r="G3582" s="70" t="s">
        <v>409</v>
      </c>
      <c r="H3582" s="70" t="s">
        <v>228</v>
      </c>
      <c r="I3582" s="70" t="s">
        <v>24</v>
      </c>
      <c r="J3582">
        <v>0.1</v>
      </c>
      <c r="K3582">
        <v>0</v>
      </c>
      <c r="L3582">
        <v>48</v>
      </c>
      <c r="M3582">
        <v>0</v>
      </c>
      <c r="N3582">
        <v>0</v>
      </c>
      <c r="O3582">
        <v>1</v>
      </c>
      <c r="P3582" s="70" t="s">
        <v>38</v>
      </c>
      <c r="Q3582">
        <v>0</v>
      </c>
      <c r="R3582">
        <v>0</v>
      </c>
    </row>
    <row r="3583" spans="1:18" x14ac:dyDescent="0.25">
      <c r="A3583">
        <v>3589</v>
      </c>
      <c r="B3583" s="31" t="s">
        <v>10430</v>
      </c>
      <c r="C3583" s="70" t="s">
        <v>5769</v>
      </c>
      <c r="D3583" s="70" t="s">
        <v>53</v>
      </c>
      <c r="E3583" s="70" t="s">
        <v>2434</v>
      </c>
      <c r="F3583" s="70" t="s">
        <v>2494</v>
      </c>
      <c r="G3583" s="70" t="s">
        <v>5011</v>
      </c>
      <c r="H3583" s="70" t="s">
        <v>244</v>
      </c>
      <c r="I3583" s="70" t="s">
        <v>24</v>
      </c>
      <c r="J3583">
        <v>0.2</v>
      </c>
      <c r="K3583">
        <v>0</v>
      </c>
      <c r="L3583">
        <v>36</v>
      </c>
      <c r="M3583">
        <v>0</v>
      </c>
      <c r="N3583">
        <v>0</v>
      </c>
      <c r="O3583">
        <v>1</v>
      </c>
      <c r="P3583" s="70" t="s">
        <v>38</v>
      </c>
      <c r="Q3583">
        <v>0</v>
      </c>
      <c r="R3583">
        <v>0</v>
      </c>
    </row>
    <row r="3584" spans="1:18" x14ac:dyDescent="0.25">
      <c r="A3584">
        <v>3590</v>
      </c>
      <c r="B3584" s="31" t="s">
        <v>10431</v>
      </c>
      <c r="C3584" s="70" t="s">
        <v>5770</v>
      </c>
      <c r="D3584" s="70" t="s">
        <v>209</v>
      </c>
      <c r="E3584" s="70" t="s">
        <v>210</v>
      </c>
      <c r="F3584" s="70" t="s">
        <v>5771</v>
      </c>
      <c r="G3584" s="70" t="s">
        <v>5011</v>
      </c>
      <c r="H3584" s="70" t="s">
        <v>397</v>
      </c>
      <c r="I3584" s="70" t="s">
        <v>24</v>
      </c>
      <c r="J3584">
        <v>5.5E-2</v>
      </c>
      <c r="K3584">
        <v>0</v>
      </c>
      <c r="L3584">
        <v>72</v>
      </c>
      <c r="M3584">
        <v>0</v>
      </c>
      <c r="N3584">
        <v>0</v>
      </c>
      <c r="O3584">
        <v>1</v>
      </c>
      <c r="P3584" s="70" t="s">
        <v>38</v>
      </c>
      <c r="Q3584">
        <v>0</v>
      </c>
      <c r="R3584">
        <v>0</v>
      </c>
    </row>
    <row r="3585" spans="1:18" x14ac:dyDescent="0.25">
      <c r="A3585">
        <v>3591</v>
      </c>
      <c r="B3585" s="31" t="s">
        <v>10432</v>
      </c>
      <c r="C3585" s="70" t="s">
        <v>5772</v>
      </c>
      <c r="D3585" s="70" t="s">
        <v>53</v>
      </c>
      <c r="E3585" s="70" t="s">
        <v>2468</v>
      </c>
      <c r="F3585" s="70" t="s">
        <v>2469</v>
      </c>
      <c r="G3585" s="70" t="s">
        <v>409</v>
      </c>
      <c r="H3585" s="70" t="s">
        <v>23</v>
      </c>
      <c r="I3585" s="70" t="s">
        <v>24</v>
      </c>
      <c r="J3585">
        <v>0</v>
      </c>
      <c r="K3585">
        <v>0</v>
      </c>
      <c r="L3585">
        <v>1</v>
      </c>
      <c r="M3585">
        <v>0</v>
      </c>
      <c r="N3585">
        <v>0</v>
      </c>
      <c r="O3585">
        <v>1</v>
      </c>
      <c r="P3585" s="70" t="s">
        <v>38</v>
      </c>
      <c r="Q3585">
        <v>0</v>
      </c>
      <c r="R3585">
        <v>0</v>
      </c>
    </row>
    <row r="3586" spans="1:18" x14ac:dyDescent="0.25">
      <c r="A3586">
        <v>3592</v>
      </c>
      <c r="B3586" s="31" t="s">
        <v>10433</v>
      </c>
      <c r="C3586" s="70" t="s">
        <v>5773</v>
      </c>
      <c r="D3586" s="70" t="s">
        <v>53</v>
      </c>
      <c r="E3586" s="70" t="s">
        <v>2468</v>
      </c>
      <c r="F3586" s="70" t="s">
        <v>2469</v>
      </c>
      <c r="G3586" s="70" t="s">
        <v>409</v>
      </c>
      <c r="H3586" s="70" t="s">
        <v>23</v>
      </c>
      <c r="I3586" s="70" t="s">
        <v>24</v>
      </c>
      <c r="J3586">
        <v>0</v>
      </c>
      <c r="K3586">
        <v>0</v>
      </c>
      <c r="L3586">
        <v>1</v>
      </c>
      <c r="M3586">
        <v>0</v>
      </c>
      <c r="N3586">
        <v>0</v>
      </c>
      <c r="O3586">
        <v>1</v>
      </c>
      <c r="P3586" s="70" t="s">
        <v>38</v>
      </c>
      <c r="Q3586">
        <v>0</v>
      </c>
      <c r="R3586">
        <v>0</v>
      </c>
    </row>
    <row r="3587" spans="1:18" x14ac:dyDescent="0.25">
      <c r="A3587">
        <v>3593</v>
      </c>
      <c r="B3587" s="31" t="s">
        <v>10434</v>
      </c>
      <c r="C3587" s="70" t="s">
        <v>5774</v>
      </c>
      <c r="D3587" s="70" t="s">
        <v>53</v>
      </c>
      <c r="E3587" s="70" t="s">
        <v>2434</v>
      </c>
      <c r="F3587" s="70" t="s">
        <v>2494</v>
      </c>
      <c r="G3587" s="70" t="s">
        <v>409</v>
      </c>
      <c r="H3587" s="70" t="s">
        <v>23</v>
      </c>
      <c r="I3587" s="70" t="s">
        <v>24</v>
      </c>
      <c r="J3587">
        <v>2.5000000000000001E-2</v>
      </c>
      <c r="K3587">
        <v>0</v>
      </c>
      <c r="L3587">
        <v>1</v>
      </c>
      <c r="M3587">
        <v>0</v>
      </c>
      <c r="N3587">
        <v>0</v>
      </c>
      <c r="O3587">
        <v>1</v>
      </c>
      <c r="P3587" s="70" t="s">
        <v>38</v>
      </c>
      <c r="Q3587">
        <v>0</v>
      </c>
      <c r="R3587">
        <v>0</v>
      </c>
    </row>
    <row r="3588" spans="1:18" x14ac:dyDescent="0.25">
      <c r="A3588">
        <v>3594</v>
      </c>
      <c r="B3588" s="31" t="s">
        <v>10435</v>
      </c>
      <c r="C3588" s="70" t="s">
        <v>5775</v>
      </c>
      <c r="D3588" s="70" t="s">
        <v>53</v>
      </c>
      <c r="E3588" s="70" t="s">
        <v>2434</v>
      </c>
      <c r="F3588" s="70" t="s">
        <v>2494</v>
      </c>
      <c r="G3588" s="70" t="s">
        <v>409</v>
      </c>
      <c r="H3588" s="70" t="s">
        <v>23</v>
      </c>
      <c r="I3588" s="70" t="s">
        <v>24</v>
      </c>
      <c r="J3588">
        <v>1.4999999999999999E-2</v>
      </c>
      <c r="K3588">
        <v>0</v>
      </c>
      <c r="L3588">
        <v>1</v>
      </c>
      <c r="M3588">
        <v>0</v>
      </c>
      <c r="N3588">
        <v>0</v>
      </c>
      <c r="O3588">
        <v>1</v>
      </c>
      <c r="P3588" s="70" t="s">
        <v>38</v>
      </c>
      <c r="Q3588">
        <v>0</v>
      </c>
      <c r="R3588">
        <v>0</v>
      </c>
    </row>
    <row r="3589" spans="1:18" x14ac:dyDescent="0.25">
      <c r="A3589">
        <v>3595</v>
      </c>
      <c r="B3589" s="31" t="s">
        <v>10436</v>
      </c>
      <c r="C3589" s="70" t="s">
        <v>5776</v>
      </c>
      <c r="D3589" s="70" t="s">
        <v>53</v>
      </c>
      <c r="E3589" s="70" t="s">
        <v>2434</v>
      </c>
      <c r="F3589" s="70" t="s">
        <v>2494</v>
      </c>
      <c r="G3589" s="70" t="s">
        <v>409</v>
      </c>
      <c r="H3589" s="70" t="s">
        <v>23</v>
      </c>
      <c r="I3589" s="70" t="s">
        <v>24</v>
      </c>
      <c r="J3589">
        <v>1.4999999999999999E-2</v>
      </c>
      <c r="K3589">
        <v>0</v>
      </c>
      <c r="L3589">
        <v>1</v>
      </c>
      <c r="M3589">
        <v>0</v>
      </c>
      <c r="N3589">
        <v>0</v>
      </c>
      <c r="O3589">
        <v>1</v>
      </c>
      <c r="P3589" s="70" t="s">
        <v>38</v>
      </c>
      <c r="Q3589">
        <v>0</v>
      </c>
      <c r="R3589">
        <v>0</v>
      </c>
    </row>
    <row r="3590" spans="1:18" x14ac:dyDescent="0.25">
      <c r="A3590">
        <v>3596</v>
      </c>
      <c r="B3590" s="31" t="s">
        <v>10437</v>
      </c>
      <c r="C3590" s="70" t="s">
        <v>5777</v>
      </c>
      <c r="D3590" s="70" t="s">
        <v>53</v>
      </c>
      <c r="E3590" s="70" t="s">
        <v>2434</v>
      </c>
      <c r="F3590" s="70" t="s">
        <v>2494</v>
      </c>
      <c r="G3590" s="70" t="s">
        <v>409</v>
      </c>
      <c r="H3590" s="70" t="s">
        <v>23</v>
      </c>
      <c r="I3590" s="70" t="s">
        <v>24</v>
      </c>
      <c r="J3590">
        <v>1.4999999999999999E-2</v>
      </c>
      <c r="K3590">
        <v>0</v>
      </c>
      <c r="L3590">
        <v>1</v>
      </c>
      <c r="M3590">
        <v>0</v>
      </c>
      <c r="N3590">
        <v>0</v>
      </c>
      <c r="O3590">
        <v>1</v>
      </c>
      <c r="P3590" s="70" t="s">
        <v>38</v>
      </c>
      <c r="Q3590">
        <v>0</v>
      </c>
      <c r="R3590">
        <v>0</v>
      </c>
    </row>
    <row r="3591" spans="1:18" x14ac:dyDescent="0.25">
      <c r="A3591">
        <v>3597</v>
      </c>
      <c r="B3591" s="31" t="s">
        <v>10438</v>
      </c>
      <c r="C3591" s="70" t="s">
        <v>5778</v>
      </c>
      <c r="D3591" s="70" t="s">
        <v>53</v>
      </c>
      <c r="E3591" s="70" t="s">
        <v>4151</v>
      </c>
      <c r="F3591" s="70" t="s">
        <v>4152</v>
      </c>
      <c r="G3591" s="70" t="s">
        <v>1432</v>
      </c>
      <c r="H3591" s="70" t="s">
        <v>194</v>
      </c>
      <c r="I3591" s="70" t="s">
        <v>24</v>
      </c>
      <c r="J3591">
        <v>0</v>
      </c>
      <c r="K3591">
        <v>0</v>
      </c>
      <c r="L3591">
        <v>288</v>
      </c>
      <c r="M3591">
        <v>0</v>
      </c>
      <c r="N3591">
        <v>0</v>
      </c>
      <c r="O3591">
        <v>1</v>
      </c>
      <c r="P3591" s="70" t="s">
        <v>38</v>
      </c>
      <c r="Q3591">
        <v>0</v>
      </c>
      <c r="R3591">
        <v>0</v>
      </c>
    </row>
    <row r="3592" spans="1:18" x14ac:dyDescent="0.25">
      <c r="A3592">
        <v>3598</v>
      </c>
      <c r="B3592" s="31" t="s">
        <v>10439</v>
      </c>
      <c r="C3592" s="70" t="s">
        <v>6399</v>
      </c>
      <c r="D3592" s="70" t="s">
        <v>96</v>
      </c>
      <c r="E3592" s="70" t="s">
        <v>2138</v>
      </c>
      <c r="F3592" s="70" t="s">
        <v>2392</v>
      </c>
      <c r="G3592" s="70" t="s">
        <v>5609</v>
      </c>
      <c r="H3592" s="70" t="s">
        <v>23</v>
      </c>
      <c r="I3592" s="70" t="s">
        <v>24</v>
      </c>
      <c r="J3592">
        <v>0</v>
      </c>
      <c r="K3592">
        <v>0</v>
      </c>
      <c r="L3592">
        <v>1</v>
      </c>
      <c r="M3592">
        <v>0</v>
      </c>
      <c r="N3592">
        <v>0</v>
      </c>
      <c r="O3592">
        <v>1</v>
      </c>
      <c r="P3592" s="70" t="s">
        <v>25</v>
      </c>
      <c r="Q3592">
        <v>0</v>
      </c>
      <c r="R3592">
        <v>0</v>
      </c>
    </row>
    <row r="3593" spans="1:18" x14ac:dyDescent="0.25">
      <c r="A3593">
        <v>3599</v>
      </c>
      <c r="B3593" s="31" t="s">
        <v>10440</v>
      </c>
      <c r="C3593" s="70" t="s">
        <v>6400</v>
      </c>
      <c r="D3593" s="70" t="s">
        <v>96</v>
      </c>
      <c r="E3593" s="70" t="s">
        <v>2138</v>
      </c>
      <c r="F3593" s="70" t="s">
        <v>2392</v>
      </c>
      <c r="G3593" s="70" t="s">
        <v>5609</v>
      </c>
      <c r="H3593" s="70" t="s">
        <v>23</v>
      </c>
      <c r="I3593" s="70" t="s">
        <v>24</v>
      </c>
      <c r="J3593">
        <v>0</v>
      </c>
      <c r="K3593">
        <v>0</v>
      </c>
      <c r="L3593">
        <v>1</v>
      </c>
      <c r="M3593">
        <v>0</v>
      </c>
      <c r="N3593">
        <v>0</v>
      </c>
      <c r="O3593">
        <v>1</v>
      </c>
      <c r="P3593" s="70" t="s">
        <v>25</v>
      </c>
      <c r="Q3593">
        <v>0</v>
      </c>
      <c r="R3593">
        <v>0</v>
      </c>
    </row>
    <row r="3594" spans="1:18" x14ac:dyDescent="0.25">
      <c r="A3594">
        <v>3600</v>
      </c>
      <c r="B3594" s="31" t="s">
        <v>10441</v>
      </c>
      <c r="C3594" s="70" t="s">
        <v>2133</v>
      </c>
      <c r="D3594" s="70" t="s">
        <v>96</v>
      </c>
      <c r="E3594" s="70" t="s">
        <v>2138</v>
      </c>
      <c r="F3594" s="70" t="s">
        <v>2392</v>
      </c>
      <c r="G3594" s="70" t="s">
        <v>5611</v>
      </c>
      <c r="H3594" s="70" t="s">
        <v>23</v>
      </c>
      <c r="I3594" s="70" t="s">
        <v>24</v>
      </c>
      <c r="J3594">
        <v>0.1</v>
      </c>
      <c r="K3594">
        <v>1.6200000000000001E-4</v>
      </c>
      <c r="L3594">
        <v>1</v>
      </c>
      <c r="M3594">
        <v>0</v>
      </c>
      <c r="N3594">
        <v>0</v>
      </c>
      <c r="O3594">
        <v>1</v>
      </c>
      <c r="P3594" s="70" t="s">
        <v>25</v>
      </c>
      <c r="Q3594">
        <v>0</v>
      </c>
      <c r="R3594">
        <v>0</v>
      </c>
    </row>
    <row r="3595" spans="1:18" x14ac:dyDescent="0.25">
      <c r="A3595">
        <v>3601</v>
      </c>
      <c r="B3595" s="31" t="s">
        <v>10442</v>
      </c>
      <c r="C3595" s="70" t="s">
        <v>2134</v>
      </c>
      <c r="D3595" s="70" t="s">
        <v>96</v>
      </c>
      <c r="E3595" s="70" t="s">
        <v>2138</v>
      </c>
      <c r="F3595" s="70" t="s">
        <v>2392</v>
      </c>
      <c r="G3595" s="70" t="s">
        <v>5609</v>
      </c>
      <c r="H3595" s="70" t="s">
        <v>23</v>
      </c>
      <c r="I3595" s="70" t="s">
        <v>24</v>
      </c>
      <c r="J3595">
        <v>0.62</v>
      </c>
      <c r="K3595">
        <v>0</v>
      </c>
      <c r="L3595">
        <v>1</v>
      </c>
      <c r="M3595">
        <v>0</v>
      </c>
      <c r="N3595">
        <v>0</v>
      </c>
      <c r="O3595">
        <v>1</v>
      </c>
      <c r="P3595" s="70" t="s">
        <v>25</v>
      </c>
      <c r="Q3595">
        <v>0</v>
      </c>
      <c r="R3595">
        <v>0</v>
      </c>
    </row>
    <row r="3596" spans="1:18" x14ac:dyDescent="0.25">
      <c r="A3596">
        <v>3602</v>
      </c>
      <c r="B3596" s="31" t="s">
        <v>2135</v>
      </c>
      <c r="C3596" s="70" t="s">
        <v>5779</v>
      </c>
      <c r="D3596" s="70" t="s">
        <v>96</v>
      </c>
      <c r="E3596" s="70" t="s">
        <v>2138</v>
      </c>
      <c r="F3596" s="70" t="s">
        <v>2392</v>
      </c>
      <c r="G3596" s="70" t="s">
        <v>5609</v>
      </c>
      <c r="H3596" s="70" t="s">
        <v>23</v>
      </c>
      <c r="I3596" s="70" t="s">
        <v>24</v>
      </c>
      <c r="J3596">
        <v>5.5E-2</v>
      </c>
      <c r="K3596">
        <v>0</v>
      </c>
      <c r="L3596">
        <v>1</v>
      </c>
      <c r="M3596">
        <v>0</v>
      </c>
      <c r="N3596">
        <v>0</v>
      </c>
      <c r="O3596">
        <v>1</v>
      </c>
      <c r="P3596" s="70" t="s">
        <v>25</v>
      </c>
      <c r="Q3596">
        <v>0</v>
      </c>
      <c r="R3596">
        <v>0</v>
      </c>
    </row>
    <row r="3597" spans="1:18" x14ac:dyDescent="0.25">
      <c r="A3597">
        <v>3603</v>
      </c>
      <c r="B3597" s="31" t="s">
        <v>10443</v>
      </c>
      <c r="C3597" s="70" t="s">
        <v>5780</v>
      </c>
      <c r="D3597" s="70" t="s">
        <v>96</v>
      </c>
      <c r="E3597" s="70" t="s">
        <v>2138</v>
      </c>
      <c r="F3597" s="70" t="s">
        <v>2392</v>
      </c>
      <c r="G3597" s="70" t="s">
        <v>5609</v>
      </c>
      <c r="H3597" s="70" t="s">
        <v>23</v>
      </c>
      <c r="I3597" s="70" t="s">
        <v>24</v>
      </c>
      <c r="J3597">
        <v>0</v>
      </c>
      <c r="K3597">
        <v>0</v>
      </c>
      <c r="L3597">
        <v>1</v>
      </c>
      <c r="M3597">
        <v>0</v>
      </c>
      <c r="N3597">
        <v>0</v>
      </c>
      <c r="O3597">
        <v>1</v>
      </c>
      <c r="P3597" s="70" t="s">
        <v>25</v>
      </c>
      <c r="Q3597">
        <v>0</v>
      </c>
      <c r="R3597">
        <v>0</v>
      </c>
    </row>
    <row r="3598" spans="1:18" x14ac:dyDescent="0.25">
      <c r="A3598">
        <v>3604</v>
      </c>
      <c r="B3598" s="31" t="s">
        <v>10444</v>
      </c>
      <c r="C3598" s="70" t="s">
        <v>6401</v>
      </c>
      <c r="D3598" s="70" t="s">
        <v>96</v>
      </c>
      <c r="E3598" s="70" t="s">
        <v>2138</v>
      </c>
      <c r="F3598" s="70" t="s">
        <v>2392</v>
      </c>
      <c r="G3598" s="70" t="s">
        <v>5609</v>
      </c>
      <c r="H3598" s="70" t="s">
        <v>23</v>
      </c>
      <c r="I3598" s="70" t="s">
        <v>24</v>
      </c>
      <c r="J3598">
        <v>0</v>
      </c>
      <c r="K3598">
        <v>0</v>
      </c>
      <c r="L3598">
        <v>1</v>
      </c>
      <c r="M3598">
        <v>0</v>
      </c>
      <c r="N3598">
        <v>0</v>
      </c>
      <c r="O3598">
        <v>1</v>
      </c>
      <c r="P3598" s="70" t="s">
        <v>25</v>
      </c>
      <c r="Q3598">
        <v>0</v>
      </c>
      <c r="R3598">
        <v>0</v>
      </c>
    </row>
    <row r="3599" spans="1:18" x14ac:dyDescent="0.25">
      <c r="A3599">
        <v>3605</v>
      </c>
      <c r="B3599" s="31" t="s">
        <v>10445</v>
      </c>
      <c r="C3599" s="70" t="s">
        <v>2136</v>
      </c>
      <c r="D3599" s="70" t="s">
        <v>96</v>
      </c>
      <c r="E3599" s="70" t="s">
        <v>2138</v>
      </c>
      <c r="F3599" s="70" t="s">
        <v>2392</v>
      </c>
      <c r="G3599" s="70" t="s">
        <v>5609</v>
      </c>
      <c r="H3599" s="70" t="s">
        <v>23</v>
      </c>
      <c r="I3599" s="70" t="s">
        <v>24</v>
      </c>
      <c r="J3599">
        <v>0</v>
      </c>
      <c r="K3599">
        <v>0</v>
      </c>
      <c r="L3599">
        <v>1</v>
      </c>
      <c r="M3599">
        <v>0</v>
      </c>
      <c r="N3599">
        <v>0</v>
      </c>
      <c r="O3599">
        <v>1</v>
      </c>
      <c r="P3599" s="70" t="s">
        <v>25</v>
      </c>
      <c r="Q3599">
        <v>0</v>
      </c>
      <c r="R3599">
        <v>0</v>
      </c>
    </row>
    <row r="3600" spans="1:18" x14ac:dyDescent="0.25">
      <c r="A3600">
        <v>3606</v>
      </c>
      <c r="B3600" s="31" t="s">
        <v>10446</v>
      </c>
      <c r="C3600" s="70" t="s">
        <v>5781</v>
      </c>
      <c r="D3600" s="70" t="s">
        <v>96</v>
      </c>
      <c r="E3600" s="70" t="s">
        <v>2138</v>
      </c>
      <c r="F3600" s="70" t="s">
        <v>2392</v>
      </c>
      <c r="G3600" s="70" t="s">
        <v>5609</v>
      </c>
      <c r="H3600" s="70" t="s">
        <v>23</v>
      </c>
      <c r="I3600" s="70" t="s">
        <v>24</v>
      </c>
      <c r="J3600">
        <v>0</v>
      </c>
      <c r="K3600">
        <v>0</v>
      </c>
      <c r="L3600">
        <v>1</v>
      </c>
      <c r="M3600">
        <v>0</v>
      </c>
      <c r="N3600">
        <v>0</v>
      </c>
      <c r="O3600">
        <v>1</v>
      </c>
      <c r="P3600" s="70" t="s">
        <v>25</v>
      </c>
      <c r="Q3600">
        <v>0</v>
      </c>
      <c r="R3600">
        <v>0</v>
      </c>
    </row>
    <row r="3601" spans="1:18" x14ac:dyDescent="0.25">
      <c r="A3601">
        <v>3607</v>
      </c>
      <c r="B3601" s="31" t="s">
        <v>10447</v>
      </c>
      <c r="C3601" s="70" t="s">
        <v>6402</v>
      </c>
      <c r="D3601" s="70" t="s">
        <v>96</v>
      </c>
      <c r="E3601" s="70" t="s">
        <v>2138</v>
      </c>
      <c r="F3601" s="70" t="s">
        <v>2392</v>
      </c>
      <c r="G3601" s="70" t="s">
        <v>5609</v>
      </c>
      <c r="H3601" s="70" t="s">
        <v>23</v>
      </c>
      <c r="I3601" s="70" t="s">
        <v>24</v>
      </c>
      <c r="J3601">
        <v>0</v>
      </c>
      <c r="K3601">
        <v>0</v>
      </c>
      <c r="L3601">
        <v>1</v>
      </c>
      <c r="M3601">
        <v>0</v>
      </c>
      <c r="N3601">
        <v>0</v>
      </c>
      <c r="O3601">
        <v>1</v>
      </c>
      <c r="P3601" s="70" t="s">
        <v>25</v>
      </c>
      <c r="Q3601">
        <v>0</v>
      </c>
      <c r="R3601">
        <v>0</v>
      </c>
    </row>
    <row r="3602" spans="1:18" x14ac:dyDescent="0.25">
      <c r="A3602">
        <v>3608</v>
      </c>
      <c r="B3602" s="31" t="s">
        <v>10448</v>
      </c>
      <c r="C3602" s="70" t="s">
        <v>5782</v>
      </c>
      <c r="D3602" s="70" t="s">
        <v>96</v>
      </c>
      <c r="E3602" s="70" t="s">
        <v>2138</v>
      </c>
      <c r="F3602" s="70" t="s">
        <v>2392</v>
      </c>
      <c r="G3602" s="70" t="s">
        <v>5611</v>
      </c>
      <c r="H3602" s="70" t="s">
        <v>23</v>
      </c>
      <c r="I3602" s="70" t="s">
        <v>24</v>
      </c>
      <c r="J3602">
        <v>0.46200000000000002</v>
      </c>
      <c r="K3602">
        <v>0</v>
      </c>
      <c r="L3602">
        <v>1</v>
      </c>
      <c r="M3602">
        <v>0</v>
      </c>
      <c r="N3602">
        <v>0</v>
      </c>
      <c r="O3602">
        <v>1</v>
      </c>
      <c r="P3602" s="70" t="s">
        <v>25</v>
      </c>
      <c r="Q3602">
        <v>0</v>
      </c>
      <c r="R3602">
        <v>0</v>
      </c>
    </row>
    <row r="3603" spans="1:18" x14ac:dyDescent="0.25">
      <c r="A3603">
        <v>3609</v>
      </c>
      <c r="B3603" s="31" t="s">
        <v>10449</v>
      </c>
      <c r="C3603" s="70" t="s">
        <v>5783</v>
      </c>
      <c r="D3603" s="70" t="s">
        <v>96</v>
      </c>
      <c r="E3603" s="70" t="s">
        <v>2138</v>
      </c>
      <c r="F3603" s="70" t="s">
        <v>2392</v>
      </c>
      <c r="G3603" s="70" t="s">
        <v>5611</v>
      </c>
      <c r="H3603" s="70" t="s">
        <v>23</v>
      </c>
      <c r="I3603" s="70" t="s">
        <v>24</v>
      </c>
      <c r="J3603">
        <v>0.86199999999999999</v>
      </c>
      <c r="K3603">
        <v>0</v>
      </c>
      <c r="L3603">
        <v>1</v>
      </c>
      <c r="M3603">
        <v>0</v>
      </c>
      <c r="N3603">
        <v>0</v>
      </c>
      <c r="O3603">
        <v>1</v>
      </c>
      <c r="P3603" s="70" t="s">
        <v>25</v>
      </c>
      <c r="Q3603">
        <v>0</v>
      </c>
      <c r="R3603">
        <v>0</v>
      </c>
    </row>
    <row r="3604" spans="1:18" x14ac:dyDescent="0.25">
      <c r="A3604">
        <v>3610</v>
      </c>
      <c r="B3604" s="31" t="s">
        <v>10450</v>
      </c>
      <c r="C3604" s="70" t="s">
        <v>5784</v>
      </c>
      <c r="D3604" s="70" t="s">
        <v>96</v>
      </c>
      <c r="E3604" s="70" t="s">
        <v>2138</v>
      </c>
      <c r="F3604" s="70" t="s">
        <v>2392</v>
      </c>
      <c r="G3604" s="70" t="s">
        <v>5611</v>
      </c>
      <c r="H3604" s="70" t="s">
        <v>23</v>
      </c>
      <c r="I3604" s="70" t="s">
        <v>24</v>
      </c>
      <c r="J3604">
        <v>4.8000000000000001E-2</v>
      </c>
      <c r="K3604">
        <v>1.26E-4</v>
      </c>
      <c r="L3604">
        <v>1</v>
      </c>
      <c r="M3604">
        <v>0</v>
      </c>
      <c r="N3604">
        <v>0</v>
      </c>
      <c r="O3604">
        <v>1</v>
      </c>
      <c r="P3604" s="70" t="s">
        <v>25</v>
      </c>
      <c r="Q3604">
        <v>0</v>
      </c>
      <c r="R3604">
        <v>0</v>
      </c>
    </row>
    <row r="3605" spans="1:18" x14ac:dyDescent="0.25">
      <c r="A3605">
        <v>3611</v>
      </c>
      <c r="B3605" s="31" t="s">
        <v>2137</v>
      </c>
      <c r="C3605" s="70" t="s">
        <v>5785</v>
      </c>
      <c r="D3605" s="70" t="s">
        <v>96</v>
      </c>
      <c r="E3605" s="70" t="s">
        <v>2138</v>
      </c>
      <c r="F3605" s="70" t="s">
        <v>2392</v>
      </c>
      <c r="G3605" s="70" t="s">
        <v>5609</v>
      </c>
      <c r="H3605" s="70" t="s">
        <v>23</v>
      </c>
      <c r="I3605" s="70" t="s">
        <v>24</v>
      </c>
      <c r="J3605">
        <v>0</v>
      </c>
      <c r="K3605">
        <v>0</v>
      </c>
      <c r="L3605">
        <v>1</v>
      </c>
      <c r="M3605">
        <v>0</v>
      </c>
      <c r="N3605">
        <v>0</v>
      </c>
      <c r="O3605">
        <v>1</v>
      </c>
      <c r="P3605" s="70" t="s">
        <v>25</v>
      </c>
      <c r="Q3605">
        <v>0</v>
      </c>
      <c r="R3605">
        <v>0</v>
      </c>
    </row>
    <row r="3606" spans="1:18" x14ac:dyDescent="0.25">
      <c r="A3606">
        <v>3612</v>
      </c>
      <c r="B3606" s="31" t="s">
        <v>10451</v>
      </c>
      <c r="C3606" s="70" t="s">
        <v>5786</v>
      </c>
      <c r="D3606" s="70" t="s">
        <v>96</v>
      </c>
      <c r="E3606" s="70" t="s">
        <v>2138</v>
      </c>
      <c r="F3606" s="70" t="s">
        <v>2392</v>
      </c>
      <c r="G3606" s="70" t="s">
        <v>5609</v>
      </c>
      <c r="H3606" s="70" t="s">
        <v>23</v>
      </c>
      <c r="I3606" s="70" t="s">
        <v>24</v>
      </c>
      <c r="J3606">
        <v>4.8000000000000001E-2</v>
      </c>
      <c r="K3606">
        <v>1E-3</v>
      </c>
      <c r="L3606">
        <v>1</v>
      </c>
      <c r="M3606">
        <v>0</v>
      </c>
      <c r="N3606">
        <v>0</v>
      </c>
      <c r="O3606">
        <v>1</v>
      </c>
      <c r="P3606" s="70" t="s">
        <v>25</v>
      </c>
      <c r="Q3606">
        <v>0</v>
      </c>
      <c r="R3606">
        <v>0</v>
      </c>
    </row>
    <row r="3607" spans="1:18" x14ac:dyDescent="0.25">
      <c r="A3607">
        <v>3613</v>
      </c>
      <c r="B3607" s="31" t="s">
        <v>10452</v>
      </c>
      <c r="C3607" s="70" t="s">
        <v>5787</v>
      </c>
      <c r="D3607" s="70" t="s">
        <v>96</v>
      </c>
      <c r="E3607" s="70" t="s">
        <v>2138</v>
      </c>
      <c r="F3607" s="70" t="s">
        <v>2392</v>
      </c>
      <c r="G3607" s="70" t="s">
        <v>5609</v>
      </c>
      <c r="H3607" s="70" t="s">
        <v>23</v>
      </c>
      <c r="I3607" s="70" t="s">
        <v>24</v>
      </c>
      <c r="J3607">
        <v>4.8000000000000001E-2</v>
      </c>
      <c r="K3607">
        <v>0</v>
      </c>
      <c r="L3607">
        <v>1</v>
      </c>
      <c r="M3607">
        <v>0</v>
      </c>
      <c r="N3607">
        <v>0</v>
      </c>
      <c r="O3607">
        <v>1</v>
      </c>
      <c r="P3607" s="70" t="s">
        <v>25</v>
      </c>
      <c r="Q3607">
        <v>0</v>
      </c>
      <c r="R3607">
        <v>0</v>
      </c>
    </row>
    <row r="3608" spans="1:18" x14ac:dyDescent="0.25">
      <c r="A3608">
        <v>3614</v>
      </c>
      <c r="B3608" s="31" t="s">
        <v>10453</v>
      </c>
      <c r="C3608" s="70" t="s">
        <v>3059</v>
      </c>
      <c r="D3608" s="70" t="s">
        <v>96</v>
      </c>
      <c r="E3608" s="70" t="s">
        <v>2138</v>
      </c>
      <c r="F3608" s="70" t="s">
        <v>2392</v>
      </c>
      <c r="G3608" s="70" t="s">
        <v>5611</v>
      </c>
      <c r="H3608" s="70" t="s">
        <v>23</v>
      </c>
      <c r="I3608" s="70" t="s">
        <v>24</v>
      </c>
      <c r="J3608">
        <v>5.8000000000000003E-2</v>
      </c>
      <c r="K3608">
        <v>0</v>
      </c>
      <c r="L3608">
        <v>1</v>
      </c>
      <c r="M3608">
        <v>0</v>
      </c>
      <c r="N3608">
        <v>0</v>
      </c>
      <c r="O3608">
        <v>1</v>
      </c>
      <c r="P3608" s="70" t="s">
        <v>25</v>
      </c>
      <c r="Q3608">
        <v>0</v>
      </c>
      <c r="R3608">
        <v>0</v>
      </c>
    </row>
    <row r="3609" spans="1:18" x14ac:dyDescent="0.25">
      <c r="A3609">
        <v>3615</v>
      </c>
      <c r="B3609" s="31" t="s">
        <v>10454</v>
      </c>
      <c r="C3609" s="70" t="s">
        <v>2139</v>
      </c>
      <c r="D3609" s="70" t="s">
        <v>96</v>
      </c>
      <c r="E3609" s="70" t="s">
        <v>2138</v>
      </c>
      <c r="F3609" s="70" t="s">
        <v>2392</v>
      </c>
      <c r="G3609" s="70" t="s">
        <v>5609</v>
      </c>
      <c r="H3609" s="70" t="s">
        <v>23</v>
      </c>
      <c r="I3609" s="70" t="s">
        <v>24</v>
      </c>
      <c r="J3609">
        <v>0</v>
      </c>
      <c r="K3609">
        <v>0</v>
      </c>
      <c r="L3609">
        <v>1</v>
      </c>
      <c r="M3609">
        <v>0</v>
      </c>
      <c r="N3609">
        <v>0</v>
      </c>
      <c r="O3609">
        <v>1</v>
      </c>
      <c r="P3609" s="70" t="s">
        <v>25</v>
      </c>
      <c r="Q3609">
        <v>0</v>
      </c>
      <c r="R3609">
        <v>0</v>
      </c>
    </row>
    <row r="3610" spans="1:18" x14ac:dyDescent="0.25">
      <c r="A3610">
        <v>3616</v>
      </c>
      <c r="B3610" s="31" t="s">
        <v>10455</v>
      </c>
      <c r="C3610" s="70" t="s">
        <v>5788</v>
      </c>
      <c r="D3610" s="70" t="s">
        <v>96</v>
      </c>
      <c r="E3610" s="70" t="s">
        <v>2138</v>
      </c>
      <c r="F3610" s="70" t="s">
        <v>2392</v>
      </c>
      <c r="G3610" s="70" t="s">
        <v>5609</v>
      </c>
      <c r="H3610" s="70" t="s">
        <v>23</v>
      </c>
      <c r="I3610" s="70" t="s">
        <v>24</v>
      </c>
      <c r="J3610">
        <v>0.122</v>
      </c>
      <c r="K3610">
        <v>1E-3</v>
      </c>
      <c r="L3610">
        <v>1</v>
      </c>
      <c r="M3610">
        <v>0</v>
      </c>
      <c r="N3610">
        <v>0</v>
      </c>
      <c r="O3610">
        <v>1</v>
      </c>
      <c r="P3610" s="70" t="s">
        <v>25</v>
      </c>
      <c r="Q3610">
        <v>0</v>
      </c>
      <c r="R3610">
        <v>0</v>
      </c>
    </row>
    <row r="3611" spans="1:18" x14ac:dyDescent="0.25">
      <c r="A3611">
        <v>3617</v>
      </c>
      <c r="B3611" s="31" t="s">
        <v>10456</v>
      </c>
      <c r="C3611" s="70" t="s">
        <v>2140</v>
      </c>
      <c r="D3611" s="70" t="s">
        <v>881</v>
      </c>
      <c r="E3611" s="70" t="s">
        <v>2380</v>
      </c>
      <c r="F3611" s="70" t="s">
        <v>2381</v>
      </c>
      <c r="G3611" s="70" t="s">
        <v>1488</v>
      </c>
      <c r="H3611" s="70" t="s">
        <v>90</v>
      </c>
      <c r="I3611" s="70" t="s">
        <v>24</v>
      </c>
      <c r="J3611">
        <v>1</v>
      </c>
      <c r="K3611">
        <v>9.6599999999999995E-4</v>
      </c>
      <c r="L3611">
        <v>24</v>
      </c>
      <c r="M3611">
        <v>0</v>
      </c>
      <c r="N3611">
        <v>0</v>
      </c>
      <c r="O3611">
        <v>1</v>
      </c>
      <c r="P3611" s="70" t="s">
        <v>75</v>
      </c>
      <c r="Q3611">
        <v>0</v>
      </c>
      <c r="R3611">
        <v>0</v>
      </c>
    </row>
    <row r="3612" spans="1:18" x14ac:dyDescent="0.25">
      <c r="A3612">
        <v>3618</v>
      </c>
      <c r="B3612" s="31" t="s">
        <v>10457</v>
      </c>
      <c r="C3612" s="70" t="s">
        <v>5789</v>
      </c>
      <c r="D3612" s="70" t="s">
        <v>290</v>
      </c>
      <c r="E3612" s="70" t="s">
        <v>4271</v>
      </c>
      <c r="F3612" s="70" t="s">
        <v>4945</v>
      </c>
      <c r="G3612" s="70" t="s">
        <v>5790</v>
      </c>
      <c r="H3612" s="70" t="s">
        <v>673</v>
      </c>
      <c r="I3612" s="70" t="s">
        <v>24</v>
      </c>
      <c r="J3612">
        <v>1.5</v>
      </c>
      <c r="K3612">
        <v>1.137E-3</v>
      </c>
      <c r="L3612">
        <v>8</v>
      </c>
      <c r="M3612">
        <v>0</v>
      </c>
      <c r="N3612">
        <v>0</v>
      </c>
      <c r="O3612">
        <v>1</v>
      </c>
      <c r="P3612" s="70" t="s">
        <v>38</v>
      </c>
      <c r="Q3612">
        <v>0</v>
      </c>
      <c r="R3612">
        <v>0</v>
      </c>
    </row>
    <row r="3613" spans="1:18" x14ac:dyDescent="0.25">
      <c r="A3613">
        <v>3619</v>
      </c>
      <c r="B3613" s="31" t="s">
        <v>10458</v>
      </c>
      <c r="C3613" s="70" t="s">
        <v>2883</v>
      </c>
      <c r="D3613" s="70" t="s">
        <v>166</v>
      </c>
      <c r="E3613" s="70" t="s">
        <v>2396</v>
      </c>
      <c r="F3613" s="70" t="s">
        <v>2397</v>
      </c>
      <c r="G3613" s="70" t="s">
        <v>35</v>
      </c>
      <c r="H3613" s="70" t="s">
        <v>103</v>
      </c>
      <c r="I3613" s="70" t="s">
        <v>24</v>
      </c>
      <c r="J3613">
        <v>0.3</v>
      </c>
      <c r="K3613">
        <v>1E-3</v>
      </c>
      <c r="L3613">
        <v>12</v>
      </c>
      <c r="M3613">
        <v>0</v>
      </c>
      <c r="N3613">
        <v>0</v>
      </c>
      <c r="O3613">
        <v>1</v>
      </c>
      <c r="P3613" s="70" t="s">
        <v>91</v>
      </c>
      <c r="Q3613">
        <v>0</v>
      </c>
      <c r="R3613">
        <v>0</v>
      </c>
    </row>
    <row r="3614" spans="1:18" x14ac:dyDescent="0.25">
      <c r="A3614">
        <v>3620</v>
      </c>
      <c r="B3614" s="31" t="s">
        <v>10459</v>
      </c>
      <c r="C3614" s="70" t="s">
        <v>2880</v>
      </c>
      <c r="D3614" s="70" t="s">
        <v>166</v>
      </c>
      <c r="E3614" s="70" t="s">
        <v>2396</v>
      </c>
      <c r="F3614" s="70" t="s">
        <v>2397</v>
      </c>
      <c r="G3614" s="70" t="s">
        <v>35</v>
      </c>
      <c r="H3614" s="70" t="s">
        <v>103</v>
      </c>
      <c r="I3614" s="70" t="s">
        <v>24</v>
      </c>
      <c r="J3614">
        <v>0.3</v>
      </c>
      <c r="K3614">
        <v>1E-3</v>
      </c>
      <c r="L3614">
        <v>12</v>
      </c>
      <c r="M3614">
        <v>0</v>
      </c>
      <c r="N3614">
        <v>0</v>
      </c>
      <c r="O3614">
        <v>1</v>
      </c>
      <c r="P3614" s="70" t="s">
        <v>91</v>
      </c>
      <c r="Q3614">
        <v>0</v>
      </c>
      <c r="R3614">
        <v>0</v>
      </c>
    </row>
    <row r="3615" spans="1:18" x14ac:dyDescent="0.25">
      <c r="A3615">
        <v>3621</v>
      </c>
      <c r="B3615" s="31" t="s">
        <v>10460</v>
      </c>
      <c r="C3615" s="70" t="s">
        <v>2884</v>
      </c>
      <c r="D3615" s="70" t="s">
        <v>166</v>
      </c>
      <c r="E3615" s="70" t="s">
        <v>2396</v>
      </c>
      <c r="F3615" s="70" t="s">
        <v>2397</v>
      </c>
      <c r="G3615" s="70" t="s">
        <v>35</v>
      </c>
      <c r="H3615" s="70" t="s">
        <v>103</v>
      </c>
      <c r="I3615" s="70" t="s">
        <v>24</v>
      </c>
      <c r="J3615">
        <v>0.3</v>
      </c>
      <c r="K3615">
        <v>1E-3</v>
      </c>
      <c r="L3615">
        <v>12</v>
      </c>
      <c r="M3615">
        <v>0</v>
      </c>
      <c r="N3615">
        <v>0</v>
      </c>
      <c r="O3615">
        <v>1</v>
      </c>
      <c r="P3615" s="70" t="s">
        <v>91</v>
      </c>
      <c r="Q3615">
        <v>0</v>
      </c>
      <c r="R3615">
        <v>0</v>
      </c>
    </row>
    <row r="3616" spans="1:18" x14ac:dyDescent="0.25">
      <c r="A3616">
        <v>3622</v>
      </c>
      <c r="B3616" s="31" t="s">
        <v>10461</v>
      </c>
      <c r="C3616" s="70" t="s">
        <v>5791</v>
      </c>
      <c r="D3616" s="70" t="s">
        <v>21</v>
      </c>
      <c r="E3616" s="70" t="s">
        <v>2432</v>
      </c>
      <c r="F3616" s="70" t="s">
        <v>4072</v>
      </c>
      <c r="G3616" s="70" t="s">
        <v>4071</v>
      </c>
      <c r="H3616" s="70" t="s">
        <v>23</v>
      </c>
      <c r="I3616" s="70" t="s">
        <v>24</v>
      </c>
      <c r="J3616">
        <v>0.27500000000000002</v>
      </c>
      <c r="K3616">
        <v>0</v>
      </c>
      <c r="L3616">
        <v>1</v>
      </c>
      <c r="M3616">
        <v>0</v>
      </c>
      <c r="N3616">
        <v>0</v>
      </c>
      <c r="O3616">
        <v>1</v>
      </c>
      <c r="P3616" s="70" t="s">
        <v>25</v>
      </c>
      <c r="Q3616">
        <v>0</v>
      </c>
      <c r="R3616">
        <v>0</v>
      </c>
    </row>
    <row r="3617" spans="1:18" x14ac:dyDescent="0.25">
      <c r="A3617">
        <v>3623</v>
      </c>
      <c r="B3617" s="31" t="s">
        <v>10462</v>
      </c>
      <c r="C3617" s="70" t="s">
        <v>3523</v>
      </c>
      <c r="D3617" s="70" t="s">
        <v>21</v>
      </c>
      <c r="E3617" s="70" t="s">
        <v>2432</v>
      </c>
      <c r="F3617" s="70" t="s">
        <v>4072</v>
      </c>
      <c r="G3617" s="70" t="s">
        <v>4071</v>
      </c>
      <c r="H3617" s="70" t="s">
        <v>23</v>
      </c>
      <c r="I3617" s="70" t="s">
        <v>24</v>
      </c>
      <c r="J3617">
        <v>0.27500000000000002</v>
      </c>
      <c r="K3617">
        <v>0</v>
      </c>
      <c r="L3617">
        <v>1</v>
      </c>
      <c r="M3617">
        <v>0</v>
      </c>
      <c r="N3617">
        <v>0</v>
      </c>
      <c r="O3617">
        <v>1</v>
      </c>
      <c r="P3617" s="70" t="s">
        <v>25</v>
      </c>
      <c r="Q3617">
        <v>0</v>
      </c>
      <c r="R3617">
        <v>0</v>
      </c>
    </row>
    <row r="3618" spans="1:18" x14ac:dyDescent="0.25">
      <c r="A3618">
        <v>3624</v>
      </c>
      <c r="B3618" s="31" t="s">
        <v>10463</v>
      </c>
      <c r="C3618" s="70" t="s">
        <v>3522</v>
      </c>
      <c r="D3618" s="70" t="s">
        <v>21</v>
      </c>
      <c r="E3618" s="70" t="s">
        <v>2432</v>
      </c>
      <c r="F3618" s="70" t="s">
        <v>4072</v>
      </c>
      <c r="G3618" s="70" t="s">
        <v>4071</v>
      </c>
      <c r="H3618" s="70" t="s">
        <v>23</v>
      </c>
      <c r="I3618" s="70" t="s">
        <v>24</v>
      </c>
      <c r="J3618">
        <v>0.27500000000000002</v>
      </c>
      <c r="K3618">
        <v>0</v>
      </c>
      <c r="L3618">
        <v>1</v>
      </c>
      <c r="M3618">
        <v>0</v>
      </c>
      <c r="N3618">
        <v>0</v>
      </c>
      <c r="O3618">
        <v>1</v>
      </c>
      <c r="P3618" s="70" t="s">
        <v>25</v>
      </c>
      <c r="Q3618">
        <v>0</v>
      </c>
      <c r="R3618">
        <v>0</v>
      </c>
    </row>
    <row r="3619" spans="1:18" x14ac:dyDescent="0.25">
      <c r="A3619">
        <v>3625</v>
      </c>
      <c r="B3619" s="31" t="s">
        <v>10464</v>
      </c>
      <c r="C3619" s="70" t="s">
        <v>3741</v>
      </c>
      <c r="D3619" s="70" t="s">
        <v>21</v>
      </c>
      <c r="E3619" s="70" t="s">
        <v>2432</v>
      </c>
      <c r="F3619" s="70" t="s">
        <v>4072</v>
      </c>
      <c r="G3619" s="70" t="s">
        <v>4071</v>
      </c>
      <c r="H3619" s="70" t="s">
        <v>23</v>
      </c>
      <c r="I3619" s="70" t="s">
        <v>24</v>
      </c>
      <c r="J3619">
        <v>0.27500000000000002</v>
      </c>
      <c r="K3619">
        <v>0</v>
      </c>
      <c r="L3619">
        <v>1</v>
      </c>
      <c r="M3619">
        <v>0</v>
      </c>
      <c r="N3619">
        <v>0</v>
      </c>
      <c r="O3619">
        <v>1</v>
      </c>
      <c r="P3619" s="70" t="s">
        <v>25</v>
      </c>
      <c r="Q3619">
        <v>0</v>
      </c>
      <c r="R3619">
        <v>0</v>
      </c>
    </row>
    <row r="3620" spans="1:18" x14ac:dyDescent="0.25">
      <c r="A3620">
        <v>3626</v>
      </c>
      <c r="B3620" s="31" t="s">
        <v>10465</v>
      </c>
      <c r="C3620" s="70" t="s">
        <v>2141</v>
      </c>
      <c r="D3620" s="70" t="s">
        <v>21</v>
      </c>
      <c r="E3620" s="70" t="s">
        <v>2432</v>
      </c>
      <c r="F3620" s="70" t="s">
        <v>4072</v>
      </c>
      <c r="G3620" s="70" t="s">
        <v>4071</v>
      </c>
      <c r="H3620" s="70" t="s">
        <v>23</v>
      </c>
      <c r="I3620" s="70" t="s">
        <v>24</v>
      </c>
      <c r="J3620">
        <v>0.27500000000000002</v>
      </c>
      <c r="K3620">
        <v>0</v>
      </c>
      <c r="L3620">
        <v>1</v>
      </c>
      <c r="M3620">
        <v>0</v>
      </c>
      <c r="N3620">
        <v>0</v>
      </c>
      <c r="O3620">
        <v>1</v>
      </c>
      <c r="P3620" s="70" t="s">
        <v>25</v>
      </c>
      <c r="Q3620">
        <v>0</v>
      </c>
      <c r="R3620">
        <v>0</v>
      </c>
    </row>
    <row r="3621" spans="1:18" x14ac:dyDescent="0.25">
      <c r="A3621">
        <v>3627</v>
      </c>
      <c r="B3621" s="31" t="s">
        <v>10466</v>
      </c>
      <c r="C3621" s="70" t="s">
        <v>2142</v>
      </c>
      <c r="D3621" s="70" t="s">
        <v>21</v>
      </c>
      <c r="E3621" s="70" t="s">
        <v>2432</v>
      </c>
      <c r="F3621" s="70" t="s">
        <v>2581</v>
      </c>
      <c r="G3621" s="70" t="s">
        <v>102</v>
      </c>
      <c r="H3621" s="70" t="s">
        <v>23</v>
      </c>
      <c r="I3621" s="70" t="s">
        <v>24</v>
      </c>
      <c r="J3621">
        <v>0.5</v>
      </c>
      <c r="K3621">
        <v>0</v>
      </c>
      <c r="L3621">
        <v>20</v>
      </c>
      <c r="M3621">
        <v>0</v>
      </c>
      <c r="N3621">
        <v>0</v>
      </c>
      <c r="O3621">
        <v>1</v>
      </c>
      <c r="P3621" s="70" t="s">
        <v>25</v>
      </c>
      <c r="Q3621">
        <v>0</v>
      </c>
      <c r="R3621">
        <v>0</v>
      </c>
    </row>
    <row r="3622" spans="1:18" x14ac:dyDescent="0.25">
      <c r="A3622">
        <v>3628</v>
      </c>
      <c r="B3622" s="31" t="s">
        <v>10467</v>
      </c>
      <c r="C3622" s="70" t="s">
        <v>2143</v>
      </c>
      <c r="D3622" s="70" t="s">
        <v>21</v>
      </c>
      <c r="E3622" s="70" t="s">
        <v>2432</v>
      </c>
      <c r="F3622" s="70" t="s">
        <v>2581</v>
      </c>
      <c r="G3622" s="70" t="s">
        <v>102</v>
      </c>
      <c r="H3622" s="70" t="s">
        <v>103</v>
      </c>
      <c r="I3622" s="70" t="s">
        <v>24</v>
      </c>
      <c r="J3622">
        <v>0.9</v>
      </c>
      <c r="K3622">
        <v>0</v>
      </c>
      <c r="L3622">
        <v>12</v>
      </c>
      <c r="M3622">
        <v>0</v>
      </c>
      <c r="N3622">
        <v>0</v>
      </c>
      <c r="O3622">
        <v>1</v>
      </c>
      <c r="P3622" s="70" t="s">
        <v>25</v>
      </c>
      <c r="Q3622">
        <v>0</v>
      </c>
      <c r="R3622">
        <v>0</v>
      </c>
    </row>
    <row r="3623" spans="1:18" x14ac:dyDescent="0.25">
      <c r="A3623">
        <v>3629</v>
      </c>
      <c r="B3623" s="31" t="s">
        <v>10468</v>
      </c>
      <c r="C3623" s="70" t="s">
        <v>2144</v>
      </c>
      <c r="D3623" s="70" t="s">
        <v>21</v>
      </c>
      <c r="E3623" s="70" t="s">
        <v>2266</v>
      </c>
      <c r="F3623" s="70" t="s">
        <v>4092</v>
      </c>
      <c r="G3623" s="70" t="s">
        <v>5792</v>
      </c>
      <c r="H3623" s="70" t="s">
        <v>3482</v>
      </c>
      <c r="I3623" s="70" t="s">
        <v>24</v>
      </c>
      <c r="J3623">
        <v>0.1</v>
      </c>
      <c r="K3623">
        <v>0</v>
      </c>
      <c r="L3623">
        <v>1</v>
      </c>
      <c r="M3623">
        <v>0</v>
      </c>
      <c r="N3623">
        <v>0</v>
      </c>
      <c r="O3623">
        <v>1</v>
      </c>
      <c r="P3623" s="70" t="s">
        <v>25</v>
      </c>
      <c r="Q3623">
        <v>0</v>
      </c>
      <c r="R3623">
        <v>0</v>
      </c>
    </row>
    <row r="3624" spans="1:18" x14ac:dyDescent="0.25">
      <c r="A3624">
        <v>3630</v>
      </c>
      <c r="B3624" s="31" t="s">
        <v>10469</v>
      </c>
      <c r="C3624" s="70" t="s">
        <v>2145</v>
      </c>
      <c r="D3624" s="70" t="s">
        <v>21</v>
      </c>
      <c r="E3624" s="70" t="s">
        <v>2266</v>
      </c>
      <c r="F3624" s="70" t="s">
        <v>4092</v>
      </c>
      <c r="G3624" s="70" t="s">
        <v>5792</v>
      </c>
      <c r="H3624" s="70" t="s">
        <v>3482</v>
      </c>
      <c r="I3624" s="70" t="s">
        <v>24</v>
      </c>
      <c r="J3624">
        <v>0.1</v>
      </c>
      <c r="K3624">
        <v>0</v>
      </c>
      <c r="L3624">
        <v>1</v>
      </c>
      <c r="M3624">
        <v>0</v>
      </c>
      <c r="N3624">
        <v>0</v>
      </c>
      <c r="O3624">
        <v>1</v>
      </c>
      <c r="P3624" s="70" t="s">
        <v>25</v>
      </c>
      <c r="Q3624">
        <v>0</v>
      </c>
      <c r="R3624">
        <v>0</v>
      </c>
    </row>
    <row r="3625" spans="1:18" x14ac:dyDescent="0.25">
      <c r="A3625">
        <v>3631</v>
      </c>
      <c r="B3625" s="31" t="s">
        <v>10470</v>
      </c>
      <c r="C3625" s="70" t="s">
        <v>2146</v>
      </c>
      <c r="D3625" s="70" t="s">
        <v>21</v>
      </c>
      <c r="E3625" s="70" t="s">
        <v>2266</v>
      </c>
      <c r="F3625" s="70" t="s">
        <v>4092</v>
      </c>
      <c r="G3625" s="70" t="s">
        <v>5792</v>
      </c>
      <c r="H3625" s="70" t="s">
        <v>3482</v>
      </c>
      <c r="I3625" s="70" t="s">
        <v>24</v>
      </c>
      <c r="J3625">
        <v>0.1</v>
      </c>
      <c r="K3625">
        <v>0</v>
      </c>
      <c r="L3625">
        <v>1</v>
      </c>
      <c r="M3625">
        <v>0</v>
      </c>
      <c r="N3625">
        <v>0</v>
      </c>
      <c r="O3625">
        <v>1</v>
      </c>
      <c r="P3625" s="70" t="s">
        <v>25</v>
      </c>
      <c r="Q3625">
        <v>0</v>
      </c>
      <c r="R3625">
        <v>0</v>
      </c>
    </row>
    <row r="3626" spans="1:18" x14ac:dyDescent="0.25">
      <c r="A3626">
        <v>3632</v>
      </c>
      <c r="B3626" s="31" t="s">
        <v>10471</v>
      </c>
      <c r="C3626" s="70" t="s">
        <v>2147</v>
      </c>
      <c r="D3626" s="70" t="s">
        <v>21</v>
      </c>
      <c r="E3626" s="70" t="s">
        <v>2266</v>
      </c>
      <c r="F3626" s="70" t="s">
        <v>4092</v>
      </c>
      <c r="G3626" s="70" t="s">
        <v>5792</v>
      </c>
      <c r="H3626" s="70" t="s">
        <v>3482</v>
      </c>
      <c r="I3626" s="70" t="s">
        <v>24</v>
      </c>
      <c r="J3626">
        <v>0.1</v>
      </c>
      <c r="K3626">
        <v>0</v>
      </c>
      <c r="L3626">
        <v>1</v>
      </c>
      <c r="M3626">
        <v>0</v>
      </c>
      <c r="N3626">
        <v>0</v>
      </c>
      <c r="O3626">
        <v>1</v>
      </c>
      <c r="P3626" s="70" t="s">
        <v>25</v>
      </c>
      <c r="Q3626">
        <v>0</v>
      </c>
      <c r="R3626">
        <v>0</v>
      </c>
    </row>
    <row r="3627" spans="1:18" x14ac:dyDescent="0.25">
      <c r="A3627">
        <v>3633</v>
      </c>
      <c r="B3627" s="31" t="s">
        <v>10472</v>
      </c>
      <c r="C3627" s="70" t="s">
        <v>2148</v>
      </c>
      <c r="D3627" s="70" t="s">
        <v>21</v>
      </c>
      <c r="E3627" s="70" t="s">
        <v>2266</v>
      </c>
      <c r="F3627" s="70" t="s">
        <v>121</v>
      </c>
      <c r="G3627" s="70" t="s">
        <v>5792</v>
      </c>
      <c r="H3627" s="70" t="s">
        <v>3482</v>
      </c>
      <c r="I3627" s="70" t="s">
        <v>24</v>
      </c>
      <c r="J3627">
        <v>0.1</v>
      </c>
      <c r="K3627">
        <v>0</v>
      </c>
      <c r="L3627">
        <v>1</v>
      </c>
      <c r="M3627">
        <v>0</v>
      </c>
      <c r="N3627">
        <v>0</v>
      </c>
      <c r="O3627">
        <v>1</v>
      </c>
      <c r="P3627" s="70" t="s">
        <v>25</v>
      </c>
      <c r="Q3627">
        <v>0</v>
      </c>
      <c r="R3627">
        <v>0</v>
      </c>
    </row>
    <row r="3628" spans="1:18" x14ac:dyDescent="0.25">
      <c r="A3628">
        <v>3634</v>
      </c>
      <c r="B3628" s="31" t="s">
        <v>10473</v>
      </c>
      <c r="C3628" s="70" t="s">
        <v>2854</v>
      </c>
      <c r="D3628" s="70" t="s">
        <v>881</v>
      </c>
      <c r="E3628" s="70" t="s">
        <v>2549</v>
      </c>
      <c r="F3628" s="70"/>
      <c r="G3628" s="70" t="s">
        <v>35</v>
      </c>
      <c r="H3628" s="70" t="s">
        <v>59</v>
      </c>
      <c r="I3628" s="70" t="s">
        <v>24</v>
      </c>
      <c r="J3628">
        <v>0.46</v>
      </c>
      <c r="K3628">
        <v>1E-3</v>
      </c>
      <c r="L3628">
        <v>12</v>
      </c>
      <c r="M3628">
        <v>0</v>
      </c>
      <c r="N3628">
        <v>0</v>
      </c>
      <c r="O3628">
        <v>1</v>
      </c>
      <c r="P3628" s="70" t="s">
        <v>75</v>
      </c>
      <c r="Q3628">
        <v>0</v>
      </c>
      <c r="R3628">
        <v>0</v>
      </c>
    </row>
    <row r="3629" spans="1:18" x14ac:dyDescent="0.25">
      <c r="A3629">
        <v>3635</v>
      </c>
      <c r="B3629" s="31" t="s">
        <v>10474</v>
      </c>
      <c r="C3629" s="70" t="s">
        <v>5793</v>
      </c>
      <c r="D3629" s="70" t="s">
        <v>166</v>
      </c>
      <c r="E3629" s="70" t="s">
        <v>4390</v>
      </c>
      <c r="F3629" s="70" t="s">
        <v>4391</v>
      </c>
      <c r="G3629" s="70" t="s">
        <v>123</v>
      </c>
      <c r="H3629" s="70" t="s">
        <v>90</v>
      </c>
      <c r="I3629" s="70" t="s">
        <v>24</v>
      </c>
      <c r="J3629">
        <v>0.27500000000000002</v>
      </c>
      <c r="K3629">
        <v>0</v>
      </c>
      <c r="L3629">
        <v>24</v>
      </c>
      <c r="M3629">
        <v>0</v>
      </c>
      <c r="N3629">
        <v>0</v>
      </c>
      <c r="O3629">
        <v>0</v>
      </c>
      <c r="P3629" s="70" t="s">
        <v>91</v>
      </c>
      <c r="Q3629">
        <v>0</v>
      </c>
      <c r="R3629">
        <v>0</v>
      </c>
    </row>
    <row r="3630" spans="1:18" x14ac:dyDescent="0.25">
      <c r="A3630">
        <v>3636</v>
      </c>
      <c r="B3630" s="31" t="s">
        <v>10475</v>
      </c>
      <c r="C3630" s="70" t="s">
        <v>5794</v>
      </c>
      <c r="D3630" s="70" t="s">
        <v>39</v>
      </c>
      <c r="E3630" s="70" t="s">
        <v>2454</v>
      </c>
      <c r="F3630" s="70" t="s">
        <v>2571</v>
      </c>
      <c r="G3630" s="70" t="s">
        <v>1529</v>
      </c>
      <c r="H3630" s="70" t="s">
        <v>23</v>
      </c>
      <c r="I3630" s="70" t="s">
        <v>24</v>
      </c>
      <c r="J3630">
        <v>1</v>
      </c>
      <c r="K3630">
        <v>0</v>
      </c>
      <c r="L3630">
        <v>1</v>
      </c>
      <c r="M3630">
        <v>0</v>
      </c>
      <c r="N3630">
        <v>0</v>
      </c>
      <c r="O3630">
        <v>1</v>
      </c>
      <c r="P3630" s="70" t="s">
        <v>336</v>
      </c>
      <c r="Q3630">
        <v>0</v>
      </c>
      <c r="R3630">
        <v>0</v>
      </c>
    </row>
    <row r="3631" spans="1:18" x14ac:dyDescent="0.25">
      <c r="A3631">
        <v>3637</v>
      </c>
      <c r="B3631" s="31" t="s">
        <v>10476</v>
      </c>
      <c r="C3631" s="70" t="s">
        <v>5795</v>
      </c>
      <c r="D3631" s="70" t="s">
        <v>53</v>
      </c>
      <c r="E3631" s="70" t="s">
        <v>2434</v>
      </c>
      <c r="F3631" s="70" t="s">
        <v>2435</v>
      </c>
      <c r="G3631" s="70" t="s">
        <v>1576</v>
      </c>
      <c r="H3631" s="70" t="s">
        <v>59</v>
      </c>
      <c r="I3631" s="70" t="s">
        <v>24</v>
      </c>
      <c r="J3631">
        <v>0.27500000000000002</v>
      </c>
      <c r="K3631">
        <v>2E-3</v>
      </c>
      <c r="L3631">
        <v>12</v>
      </c>
      <c r="M3631">
        <v>0</v>
      </c>
      <c r="N3631">
        <v>0</v>
      </c>
      <c r="O3631">
        <v>1</v>
      </c>
      <c r="P3631" s="70" t="s">
        <v>38</v>
      </c>
      <c r="Q3631">
        <v>0</v>
      </c>
      <c r="R3631">
        <v>0</v>
      </c>
    </row>
    <row r="3632" spans="1:18" x14ac:dyDescent="0.25">
      <c r="A3632">
        <v>3638</v>
      </c>
      <c r="B3632" s="31" t="s">
        <v>10477</v>
      </c>
      <c r="C3632" s="70" t="s">
        <v>5796</v>
      </c>
      <c r="D3632" s="70" t="s">
        <v>47</v>
      </c>
      <c r="E3632" s="70" t="s">
        <v>4117</v>
      </c>
      <c r="F3632" s="70" t="s">
        <v>4949</v>
      </c>
      <c r="G3632" s="70" t="s">
        <v>1558</v>
      </c>
      <c r="H3632" s="70" t="s">
        <v>23</v>
      </c>
      <c r="I3632" s="70" t="s">
        <v>24</v>
      </c>
      <c r="J3632">
        <v>0.2</v>
      </c>
      <c r="K3632">
        <v>0</v>
      </c>
      <c r="L3632">
        <v>1</v>
      </c>
      <c r="M3632">
        <v>0</v>
      </c>
      <c r="N3632">
        <v>0</v>
      </c>
      <c r="O3632">
        <v>1</v>
      </c>
      <c r="P3632" s="70" t="s">
        <v>25</v>
      </c>
      <c r="Q3632">
        <v>0</v>
      </c>
      <c r="R3632">
        <v>0</v>
      </c>
    </row>
    <row r="3633" spans="1:18" x14ac:dyDescent="0.25">
      <c r="A3633">
        <v>3639</v>
      </c>
      <c r="B3633" s="31" t="s">
        <v>10478</v>
      </c>
      <c r="C3633" s="70" t="s">
        <v>5797</v>
      </c>
      <c r="D3633" s="70" t="s">
        <v>47</v>
      </c>
      <c r="E3633" s="70" t="s">
        <v>4117</v>
      </c>
      <c r="F3633" s="70" t="s">
        <v>4949</v>
      </c>
      <c r="G3633" s="70" t="s">
        <v>1558</v>
      </c>
      <c r="H3633" s="70" t="s">
        <v>23</v>
      </c>
      <c r="I3633" s="70" t="s">
        <v>24</v>
      </c>
      <c r="J3633">
        <v>0.15</v>
      </c>
      <c r="K3633">
        <v>0</v>
      </c>
      <c r="L3633">
        <v>1</v>
      </c>
      <c r="M3633">
        <v>0</v>
      </c>
      <c r="N3633">
        <v>0</v>
      </c>
      <c r="O3633">
        <v>1</v>
      </c>
      <c r="P3633" s="70" t="s">
        <v>25</v>
      </c>
      <c r="Q3633">
        <v>0</v>
      </c>
      <c r="R3633">
        <v>0</v>
      </c>
    </row>
    <row r="3634" spans="1:18" x14ac:dyDescent="0.25">
      <c r="A3634">
        <v>3640</v>
      </c>
      <c r="B3634" s="31" t="s">
        <v>10479</v>
      </c>
      <c r="C3634" s="70" t="s">
        <v>5798</v>
      </c>
      <c r="D3634" s="70" t="s">
        <v>47</v>
      </c>
      <c r="E3634" s="70" t="s">
        <v>4117</v>
      </c>
      <c r="F3634" s="70" t="s">
        <v>4949</v>
      </c>
      <c r="G3634" s="70" t="s">
        <v>1558</v>
      </c>
      <c r="H3634" s="70" t="s">
        <v>23</v>
      </c>
      <c r="I3634" s="70" t="s">
        <v>24</v>
      </c>
      <c r="J3634">
        <v>0.15</v>
      </c>
      <c r="K3634">
        <v>0</v>
      </c>
      <c r="L3634">
        <v>1</v>
      </c>
      <c r="M3634">
        <v>0</v>
      </c>
      <c r="N3634">
        <v>0</v>
      </c>
      <c r="O3634">
        <v>1</v>
      </c>
      <c r="P3634" s="70" t="s">
        <v>25</v>
      </c>
      <c r="Q3634">
        <v>0</v>
      </c>
      <c r="R3634">
        <v>0</v>
      </c>
    </row>
    <row r="3635" spans="1:18" x14ac:dyDescent="0.25">
      <c r="A3635">
        <v>3641</v>
      </c>
      <c r="B3635" s="31" t="s">
        <v>10480</v>
      </c>
      <c r="C3635" s="70" t="s">
        <v>5799</v>
      </c>
      <c r="D3635" s="70" t="s">
        <v>53</v>
      </c>
      <c r="E3635" s="70" t="s">
        <v>2434</v>
      </c>
      <c r="F3635" s="70" t="s">
        <v>2435</v>
      </c>
      <c r="G3635" s="70" t="s">
        <v>1576</v>
      </c>
      <c r="H3635" s="70" t="s">
        <v>59</v>
      </c>
      <c r="I3635" s="70" t="s">
        <v>24</v>
      </c>
      <c r="J3635">
        <v>0.27500000000000002</v>
      </c>
      <c r="K3635">
        <v>0</v>
      </c>
      <c r="L3635">
        <v>12</v>
      </c>
      <c r="M3635">
        <v>0</v>
      </c>
      <c r="N3635">
        <v>0</v>
      </c>
      <c r="O3635">
        <v>1</v>
      </c>
      <c r="P3635" s="70" t="s">
        <v>38</v>
      </c>
      <c r="Q3635">
        <v>0</v>
      </c>
      <c r="R3635">
        <v>0</v>
      </c>
    </row>
    <row r="3636" spans="1:18" x14ac:dyDescent="0.25">
      <c r="A3636">
        <v>3642</v>
      </c>
      <c r="B3636" s="31" t="s">
        <v>10481</v>
      </c>
      <c r="C3636" s="70" t="s">
        <v>5800</v>
      </c>
      <c r="D3636" s="70" t="s">
        <v>53</v>
      </c>
      <c r="E3636" s="70" t="s">
        <v>2434</v>
      </c>
      <c r="F3636" s="70" t="s">
        <v>2494</v>
      </c>
      <c r="G3636" s="70" t="s">
        <v>1576</v>
      </c>
      <c r="H3636" s="70" t="s">
        <v>539</v>
      </c>
      <c r="I3636" s="70" t="s">
        <v>24</v>
      </c>
      <c r="J3636">
        <v>2.5000000000000001E-2</v>
      </c>
      <c r="K3636">
        <v>0</v>
      </c>
      <c r="L3636">
        <v>600</v>
      </c>
      <c r="M3636">
        <v>0</v>
      </c>
      <c r="N3636">
        <v>0</v>
      </c>
      <c r="O3636">
        <v>1</v>
      </c>
      <c r="P3636" s="70" t="s">
        <v>38</v>
      </c>
      <c r="Q3636">
        <v>0</v>
      </c>
      <c r="R3636">
        <v>0</v>
      </c>
    </row>
    <row r="3637" spans="1:18" x14ac:dyDescent="0.25">
      <c r="A3637">
        <v>3643</v>
      </c>
      <c r="B3637" s="31" t="s">
        <v>10482</v>
      </c>
      <c r="C3637" s="70" t="s">
        <v>5801</v>
      </c>
      <c r="D3637" s="70" t="s">
        <v>53</v>
      </c>
      <c r="E3637" s="70" t="s">
        <v>2434</v>
      </c>
      <c r="F3637" s="70" t="s">
        <v>2494</v>
      </c>
      <c r="G3637" s="70" t="s">
        <v>1576</v>
      </c>
      <c r="H3637" s="70" t="s">
        <v>59</v>
      </c>
      <c r="I3637" s="70" t="s">
        <v>24</v>
      </c>
      <c r="J3637">
        <v>0.55000000000000004</v>
      </c>
      <c r="K3637">
        <v>0</v>
      </c>
      <c r="L3637">
        <v>12</v>
      </c>
      <c r="M3637">
        <v>0</v>
      </c>
      <c r="N3637">
        <v>0</v>
      </c>
      <c r="O3637">
        <v>1</v>
      </c>
      <c r="P3637" s="70" t="s">
        <v>38</v>
      </c>
      <c r="Q3637">
        <v>0</v>
      </c>
      <c r="R3637">
        <v>0</v>
      </c>
    </row>
    <row r="3638" spans="1:18" x14ac:dyDescent="0.25">
      <c r="A3638">
        <v>3644</v>
      </c>
      <c r="B3638" s="31" t="s">
        <v>10483</v>
      </c>
      <c r="C3638" s="70" t="s">
        <v>5802</v>
      </c>
      <c r="D3638" s="70" t="s">
        <v>53</v>
      </c>
      <c r="E3638" s="70" t="s">
        <v>2434</v>
      </c>
      <c r="F3638" s="70" t="s">
        <v>2435</v>
      </c>
      <c r="G3638" s="70" t="s">
        <v>1576</v>
      </c>
      <c r="H3638" s="70" t="s">
        <v>59</v>
      </c>
      <c r="I3638" s="70" t="s">
        <v>24</v>
      </c>
      <c r="J3638">
        <v>0.27500000000000002</v>
      </c>
      <c r="K3638">
        <v>0</v>
      </c>
      <c r="L3638">
        <v>12</v>
      </c>
      <c r="M3638">
        <v>0</v>
      </c>
      <c r="N3638">
        <v>0</v>
      </c>
      <c r="O3638">
        <v>1</v>
      </c>
      <c r="P3638" s="70" t="s">
        <v>38</v>
      </c>
      <c r="Q3638">
        <v>0</v>
      </c>
      <c r="R3638">
        <v>0</v>
      </c>
    </row>
    <row r="3639" spans="1:18" x14ac:dyDescent="0.25">
      <c r="A3639">
        <v>3645</v>
      </c>
      <c r="B3639" s="31" t="s">
        <v>10484</v>
      </c>
      <c r="C3639" s="70" t="s">
        <v>5803</v>
      </c>
      <c r="D3639" s="70" t="s">
        <v>53</v>
      </c>
      <c r="E3639" s="70" t="s">
        <v>2434</v>
      </c>
      <c r="F3639" s="70" t="s">
        <v>2494</v>
      </c>
      <c r="G3639" s="70" t="s">
        <v>1576</v>
      </c>
      <c r="H3639" s="70" t="s">
        <v>103</v>
      </c>
      <c r="I3639" s="70" t="s">
        <v>24</v>
      </c>
      <c r="J3639">
        <v>0.55000000000000004</v>
      </c>
      <c r="K3639">
        <v>0</v>
      </c>
      <c r="L3639">
        <v>12</v>
      </c>
      <c r="M3639">
        <v>0</v>
      </c>
      <c r="N3639">
        <v>0</v>
      </c>
      <c r="O3639">
        <v>1</v>
      </c>
      <c r="P3639" s="70" t="s">
        <v>38</v>
      </c>
      <c r="Q3639">
        <v>0</v>
      </c>
      <c r="R3639">
        <v>0</v>
      </c>
    </row>
    <row r="3640" spans="1:18" x14ac:dyDescent="0.25">
      <c r="A3640">
        <v>3646</v>
      </c>
      <c r="B3640" s="31" t="s">
        <v>10485</v>
      </c>
      <c r="C3640" s="70" t="s">
        <v>5804</v>
      </c>
      <c r="D3640" s="70" t="s">
        <v>53</v>
      </c>
      <c r="E3640" s="70" t="s">
        <v>2434</v>
      </c>
      <c r="F3640" s="70" t="s">
        <v>2494</v>
      </c>
      <c r="G3640" s="70" t="s">
        <v>1576</v>
      </c>
      <c r="H3640" s="70" t="s">
        <v>103</v>
      </c>
      <c r="I3640" s="70" t="s">
        <v>24</v>
      </c>
      <c r="J3640">
        <v>0.55000000000000004</v>
      </c>
      <c r="K3640">
        <v>0</v>
      </c>
      <c r="L3640">
        <v>12</v>
      </c>
      <c r="M3640">
        <v>0</v>
      </c>
      <c r="N3640">
        <v>0</v>
      </c>
      <c r="O3640">
        <v>1</v>
      </c>
      <c r="P3640" s="70" t="s">
        <v>38</v>
      </c>
      <c r="Q3640">
        <v>0</v>
      </c>
      <c r="R3640">
        <v>0</v>
      </c>
    </row>
    <row r="3641" spans="1:18" x14ac:dyDescent="0.25">
      <c r="A3641">
        <v>3647</v>
      </c>
      <c r="B3641" s="31" t="s">
        <v>10486</v>
      </c>
      <c r="C3641" s="70" t="s">
        <v>5805</v>
      </c>
      <c r="D3641" s="70" t="s">
        <v>53</v>
      </c>
      <c r="E3641" s="70" t="s">
        <v>2434</v>
      </c>
      <c r="F3641" s="70" t="s">
        <v>2435</v>
      </c>
      <c r="G3641" s="70" t="s">
        <v>1576</v>
      </c>
      <c r="H3641" s="70" t="s">
        <v>59</v>
      </c>
      <c r="I3641" s="70" t="s">
        <v>24</v>
      </c>
      <c r="J3641">
        <v>0.27500000000000002</v>
      </c>
      <c r="K3641">
        <v>0</v>
      </c>
      <c r="L3641">
        <v>12</v>
      </c>
      <c r="M3641">
        <v>0</v>
      </c>
      <c r="N3641">
        <v>0</v>
      </c>
      <c r="O3641">
        <v>1</v>
      </c>
      <c r="P3641" s="70" t="s">
        <v>38</v>
      </c>
      <c r="Q3641">
        <v>0</v>
      </c>
      <c r="R3641">
        <v>0</v>
      </c>
    </row>
    <row r="3642" spans="1:18" x14ac:dyDescent="0.25">
      <c r="A3642">
        <v>3648</v>
      </c>
      <c r="B3642" s="31" t="s">
        <v>10487</v>
      </c>
      <c r="C3642" s="70" t="s">
        <v>5806</v>
      </c>
      <c r="D3642" s="70" t="s">
        <v>53</v>
      </c>
      <c r="E3642" s="70" t="s">
        <v>2434</v>
      </c>
      <c r="F3642" s="70" t="s">
        <v>2494</v>
      </c>
      <c r="G3642" s="70" t="s">
        <v>1576</v>
      </c>
      <c r="H3642" s="70" t="s">
        <v>59</v>
      </c>
      <c r="I3642" s="70" t="s">
        <v>24</v>
      </c>
      <c r="J3642">
        <v>0.55000000000000004</v>
      </c>
      <c r="K3642">
        <v>0</v>
      </c>
      <c r="L3642">
        <v>12</v>
      </c>
      <c r="M3642">
        <v>0</v>
      </c>
      <c r="N3642">
        <v>0</v>
      </c>
      <c r="O3642">
        <v>1</v>
      </c>
      <c r="P3642" s="70" t="s">
        <v>38</v>
      </c>
      <c r="Q3642">
        <v>0</v>
      </c>
      <c r="R3642">
        <v>0</v>
      </c>
    </row>
    <row r="3643" spans="1:18" x14ac:dyDescent="0.25">
      <c r="A3643">
        <v>3649</v>
      </c>
      <c r="B3643" s="31" t="s">
        <v>10488</v>
      </c>
      <c r="C3643" s="70" t="s">
        <v>5807</v>
      </c>
      <c r="D3643" s="70" t="s">
        <v>53</v>
      </c>
      <c r="E3643" s="70" t="s">
        <v>2434</v>
      </c>
      <c r="F3643" s="70" t="s">
        <v>2435</v>
      </c>
      <c r="G3643" s="70" t="s">
        <v>1576</v>
      </c>
      <c r="H3643" s="70" t="s">
        <v>59</v>
      </c>
      <c r="I3643" s="70" t="s">
        <v>24</v>
      </c>
      <c r="J3643">
        <v>0.27500000000000002</v>
      </c>
      <c r="K3643">
        <v>0</v>
      </c>
      <c r="L3643">
        <v>12</v>
      </c>
      <c r="M3643">
        <v>0</v>
      </c>
      <c r="N3643">
        <v>0</v>
      </c>
      <c r="O3643">
        <v>1</v>
      </c>
      <c r="P3643" s="70" t="s">
        <v>38</v>
      </c>
      <c r="Q3643">
        <v>0</v>
      </c>
      <c r="R3643">
        <v>0</v>
      </c>
    </row>
    <row r="3644" spans="1:18" x14ac:dyDescent="0.25">
      <c r="A3644">
        <v>3650</v>
      </c>
      <c r="B3644" s="31" t="s">
        <v>10489</v>
      </c>
      <c r="C3644" s="70" t="s">
        <v>5808</v>
      </c>
      <c r="D3644" s="70" t="s">
        <v>53</v>
      </c>
      <c r="E3644" s="70" t="s">
        <v>2434</v>
      </c>
      <c r="F3644" s="70" t="s">
        <v>2494</v>
      </c>
      <c r="G3644" s="70" t="s">
        <v>1576</v>
      </c>
      <c r="H3644" s="70" t="s">
        <v>59</v>
      </c>
      <c r="I3644" s="70" t="s">
        <v>24</v>
      </c>
      <c r="J3644">
        <v>0.55000000000000004</v>
      </c>
      <c r="K3644">
        <v>0</v>
      </c>
      <c r="L3644">
        <v>12</v>
      </c>
      <c r="M3644">
        <v>0</v>
      </c>
      <c r="N3644">
        <v>0</v>
      </c>
      <c r="O3644">
        <v>1</v>
      </c>
      <c r="P3644" s="70" t="s">
        <v>38</v>
      </c>
      <c r="Q3644">
        <v>0</v>
      </c>
      <c r="R3644">
        <v>0</v>
      </c>
    </row>
    <row r="3645" spans="1:18" x14ac:dyDescent="0.25">
      <c r="A3645">
        <v>3651</v>
      </c>
      <c r="B3645" s="31" t="s">
        <v>10490</v>
      </c>
      <c r="C3645" s="70" t="s">
        <v>5809</v>
      </c>
      <c r="D3645" s="70" t="s">
        <v>81</v>
      </c>
      <c r="E3645" s="70" t="s">
        <v>4470</v>
      </c>
      <c r="F3645" s="70" t="s">
        <v>4471</v>
      </c>
      <c r="G3645" s="70" t="s">
        <v>524</v>
      </c>
      <c r="H3645" s="70" t="s">
        <v>228</v>
      </c>
      <c r="I3645" s="70" t="s">
        <v>24</v>
      </c>
      <c r="J3645">
        <v>0.18</v>
      </c>
      <c r="K3645">
        <v>0</v>
      </c>
      <c r="L3645">
        <v>48</v>
      </c>
      <c r="M3645">
        <v>0</v>
      </c>
      <c r="N3645">
        <v>0</v>
      </c>
      <c r="O3645">
        <v>1</v>
      </c>
      <c r="P3645" s="70" t="s">
        <v>38</v>
      </c>
      <c r="Q3645">
        <v>0</v>
      </c>
      <c r="R3645">
        <v>0</v>
      </c>
    </row>
    <row r="3646" spans="1:18" x14ac:dyDescent="0.25">
      <c r="A3646">
        <v>3652</v>
      </c>
      <c r="B3646" s="31" t="s">
        <v>10491</v>
      </c>
      <c r="C3646" s="70" t="s">
        <v>5810</v>
      </c>
      <c r="D3646" s="70" t="s">
        <v>53</v>
      </c>
      <c r="E3646" s="70" t="s">
        <v>2468</v>
      </c>
      <c r="F3646" s="70" t="s">
        <v>2562</v>
      </c>
      <c r="G3646" s="70" t="s">
        <v>431</v>
      </c>
      <c r="H3646" s="70" t="s">
        <v>282</v>
      </c>
      <c r="I3646" s="70" t="s">
        <v>24</v>
      </c>
      <c r="J3646">
        <v>0.12</v>
      </c>
      <c r="K3646">
        <v>1.35E-4</v>
      </c>
      <c r="L3646">
        <v>72</v>
      </c>
      <c r="M3646">
        <v>0</v>
      </c>
      <c r="N3646">
        <v>0</v>
      </c>
      <c r="O3646">
        <v>1</v>
      </c>
      <c r="P3646" s="70" t="s">
        <v>38</v>
      </c>
      <c r="Q3646">
        <v>0</v>
      </c>
      <c r="R3646">
        <v>0</v>
      </c>
    </row>
    <row r="3647" spans="1:18" x14ac:dyDescent="0.25">
      <c r="A3647">
        <v>3653</v>
      </c>
      <c r="B3647" s="31" t="s">
        <v>10492</v>
      </c>
      <c r="C3647" s="70" t="s">
        <v>5811</v>
      </c>
      <c r="D3647" s="70" t="s">
        <v>214</v>
      </c>
      <c r="E3647" s="70" t="s">
        <v>4196</v>
      </c>
      <c r="F3647" s="70" t="s">
        <v>4197</v>
      </c>
      <c r="G3647" s="70" t="s">
        <v>1585</v>
      </c>
      <c r="H3647" s="70" t="s">
        <v>464</v>
      </c>
      <c r="I3647" s="70" t="s">
        <v>24</v>
      </c>
      <c r="J3647">
        <v>0.1</v>
      </c>
      <c r="K3647">
        <v>1.2E-2</v>
      </c>
      <c r="L3647">
        <v>16</v>
      </c>
      <c r="M3647">
        <v>0</v>
      </c>
      <c r="N3647">
        <v>0</v>
      </c>
      <c r="O3647">
        <v>1</v>
      </c>
      <c r="P3647" s="70" t="s">
        <v>553</v>
      </c>
      <c r="Q3647">
        <v>0</v>
      </c>
      <c r="R3647">
        <v>0</v>
      </c>
    </row>
    <row r="3648" spans="1:18" x14ac:dyDescent="0.25">
      <c r="A3648">
        <v>3654</v>
      </c>
      <c r="B3648" s="31" t="s">
        <v>10493</v>
      </c>
      <c r="C3648" s="70" t="s">
        <v>5812</v>
      </c>
      <c r="D3648" s="70" t="s">
        <v>34</v>
      </c>
      <c r="E3648" s="70" t="s">
        <v>2485</v>
      </c>
      <c r="F3648" s="70" t="s">
        <v>4831</v>
      </c>
      <c r="G3648" s="70" t="s">
        <v>1585</v>
      </c>
      <c r="H3648" s="70" t="s">
        <v>23</v>
      </c>
      <c r="I3648" s="70" t="s">
        <v>24</v>
      </c>
      <c r="J3648">
        <v>1.0999999999999999E-2</v>
      </c>
      <c r="K3648">
        <v>0</v>
      </c>
      <c r="L3648">
        <v>1</v>
      </c>
      <c r="M3648">
        <v>0</v>
      </c>
      <c r="N3648">
        <v>0</v>
      </c>
      <c r="O3648">
        <v>1</v>
      </c>
      <c r="P3648" s="70" t="s">
        <v>553</v>
      </c>
      <c r="Q3648">
        <v>0</v>
      </c>
      <c r="R3648">
        <v>0</v>
      </c>
    </row>
    <row r="3649" spans="1:18" x14ac:dyDescent="0.25">
      <c r="A3649">
        <v>3655</v>
      </c>
      <c r="B3649" s="31" t="s">
        <v>10494</v>
      </c>
      <c r="C3649" s="70" t="s">
        <v>5813</v>
      </c>
      <c r="D3649" s="70" t="s">
        <v>34</v>
      </c>
      <c r="E3649" s="70" t="s">
        <v>2485</v>
      </c>
      <c r="F3649" s="70" t="s">
        <v>2415</v>
      </c>
      <c r="G3649" s="70" t="s">
        <v>270</v>
      </c>
      <c r="H3649" s="70" t="s">
        <v>222</v>
      </c>
      <c r="I3649" s="70" t="s">
        <v>24</v>
      </c>
      <c r="J3649">
        <v>0.40300000000000002</v>
      </c>
      <c r="K3649">
        <v>1E-3</v>
      </c>
      <c r="L3649">
        <v>24</v>
      </c>
      <c r="M3649">
        <v>0</v>
      </c>
      <c r="N3649">
        <v>0</v>
      </c>
      <c r="O3649">
        <v>1</v>
      </c>
      <c r="P3649" s="70" t="s">
        <v>553</v>
      </c>
      <c r="Q3649">
        <v>0</v>
      </c>
      <c r="R3649">
        <v>0</v>
      </c>
    </row>
    <row r="3650" spans="1:18" x14ac:dyDescent="0.25">
      <c r="A3650">
        <v>3656</v>
      </c>
      <c r="B3650" s="31" t="s">
        <v>10495</v>
      </c>
      <c r="C3650" s="70" t="s">
        <v>2149</v>
      </c>
      <c r="D3650" s="70" t="s">
        <v>34</v>
      </c>
      <c r="E3650" s="70" t="s">
        <v>2485</v>
      </c>
      <c r="F3650" s="70" t="s">
        <v>2415</v>
      </c>
      <c r="G3650" s="70" t="s">
        <v>270</v>
      </c>
      <c r="H3650" s="70" t="s">
        <v>222</v>
      </c>
      <c r="I3650" s="70" t="s">
        <v>24</v>
      </c>
      <c r="J3650">
        <v>0.40500000000000003</v>
      </c>
      <c r="K3650">
        <v>1.3125000000000001E-3</v>
      </c>
      <c r="L3650">
        <v>24</v>
      </c>
      <c r="M3650">
        <v>0</v>
      </c>
      <c r="N3650">
        <v>0</v>
      </c>
      <c r="O3650">
        <v>1</v>
      </c>
      <c r="P3650" s="70" t="s">
        <v>553</v>
      </c>
      <c r="Q3650">
        <v>0</v>
      </c>
      <c r="R3650">
        <v>0</v>
      </c>
    </row>
    <row r="3651" spans="1:18" x14ac:dyDescent="0.25">
      <c r="A3651">
        <v>3657</v>
      </c>
      <c r="B3651" s="31" t="s">
        <v>10496</v>
      </c>
      <c r="C3651" s="70" t="s">
        <v>5814</v>
      </c>
      <c r="D3651" s="70" t="s">
        <v>34</v>
      </c>
      <c r="E3651" s="70" t="s">
        <v>2699</v>
      </c>
      <c r="F3651" s="70" t="s">
        <v>4049</v>
      </c>
      <c r="G3651" s="70" t="s">
        <v>1589</v>
      </c>
      <c r="H3651" s="70" t="s">
        <v>1235</v>
      </c>
      <c r="I3651" s="70" t="s">
        <v>24</v>
      </c>
      <c r="J3651">
        <v>0.215</v>
      </c>
      <c r="K3651">
        <v>0</v>
      </c>
      <c r="L3651">
        <v>24</v>
      </c>
      <c r="M3651">
        <v>0</v>
      </c>
      <c r="N3651">
        <v>0</v>
      </c>
      <c r="O3651">
        <v>1</v>
      </c>
      <c r="P3651" s="70" t="s">
        <v>553</v>
      </c>
      <c r="Q3651">
        <v>0</v>
      </c>
      <c r="R3651">
        <v>0</v>
      </c>
    </row>
    <row r="3652" spans="1:18" x14ac:dyDescent="0.25">
      <c r="A3652">
        <v>3658</v>
      </c>
      <c r="B3652" s="31" t="s">
        <v>10497</v>
      </c>
      <c r="C3652" s="70" t="s">
        <v>5815</v>
      </c>
      <c r="D3652" s="70" t="s">
        <v>214</v>
      </c>
      <c r="E3652" s="70" t="s">
        <v>215</v>
      </c>
      <c r="F3652" s="70" t="s">
        <v>981</v>
      </c>
      <c r="G3652" s="70" t="s">
        <v>1603</v>
      </c>
      <c r="H3652" s="70" t="s">
        <v>23</v>
      </c>
      <c r="I3652" s="70" t="s">
        <v>24</v>
      </c>
      <c r="J3652">
        <v>0.377</v>
      </c>
      <c r="K3652">
        <v>0</v>
      </c>
      <c r="L3652">
        <v>1</v>
      </c>
      <c r="M3652">
        <v>0</v>
      </c>
      <c r="N3652">
        <v>0</v>
      </c>
      <c r="O3652">
        <v>1</v>
      </c>
      <c r="P3652" s="70" t="s">
        <v>553</v>
      </c>
      <c r="Q3652">
        <v>0</v>
      </c>
      <c r="R3652">
        <v>0</v>
      </c>
    </row>
    <row r="3653" spans="1:18" x14ac:dyDescent="0.25">
      <c r="A3653">
        <v>3659</v>
      </c>
      <c r="B3653" s="31" t="s">
        <v>10498</v>
      </c>
      <c r="C3653" s="70" t="s">
        <v>5816</v>
      </c>
      <c r="D3653" s="70" t="s">
        <v>209</v>
      </c>
      <c r="E3653" s="70" t="s">
        <v>2681</v>
      </c>
      <c r="F3653" s="70" t="s">
        <v>382</v>
      </c>
      <c r="G3653" s="70" t="s">
        <v>1606</v>
      </c>
      <c r="H3653" s="70" t="s">
        <v>719</v>
      </c>
      <c r="I3653" s="70" t="s">
        <v>24</v>
      </c>
      <c r="J3653">
        <v>0.5</v>
      </c>
      <c r="K3653">
        <v>0</v>
      </c>
      <c r="L3653">
        <v>2</v>
      </c>
      <c r="M3653">
        <v>0</v>
      </c>
      <c r="N3653">
        <v>0</v>
      </c>
      <c r="O3653">
        <v>1</v>
      </c>
      <c r="P3653" s="70" t="s">
        <v>38</v>
      </c>
      <c r="Q3653">
        <v>0</v>
      </c>
      <c r="R3653">
        <v>0</v>
      </c>
    </row>
    <row r="3654" spans="1:18" x14ac:dyDescent="0.25">
      <c r="A3654">
        <v>3660</v>
      </c>
      <c r="B3654" s="31" t="s">
        <v>10499</v>
      </c>
      <c r="C3654" s="70" t="s">
        <v>5817</v>
      </c>
      <c r="D3654" s="70" t="s">
        <v>53</v>
      </c>
      <c r="E3654" s="70" t="s">
        <v>4322</v>
      </c>
      <c r="F3654" s="70" t="s">
        <v>4379</v>
      </c>
      <c r="G3654" s="70" t="s">
        <v>1605</v>
      </c>
      <c r="H3654" s="70" t="s">
        <v>103</v>
      </c>
      <c r="I3654" s="70" t="s">
        <v>24</v>
      </c>
      <c r="J3654">
        <v>0</v>
      </c>
      <c r="K3654">
        <v>1E-3</v>
      </c>
      <c r="L3654">
        <v>12</v>
      </c>
      <c r="M3654">
        <v>0</v>
      </c>
      <c r="N3654">
        <v>0</v>
      </c>
      <c r="O3654">
        <v>1</v>
      </c>
      <c r="P3654" s="70" t="s">
        <v>38</v>
      </c>
      <c r="Q3654">
        <v>0</v>
      </c>
      <c r="R3654">
        <v>0</v>
      </c>
    </row>
    <row r="3655" spans="1:18" x14ac:dyDescent="0.25">
      <c r="A3655">
        <v>3661</v>
      </c>
      <c r="B3655" s="31" t="s">
        <v>10500</v>
      </c>
      <c r="C3655" s="70" t="s">
        <v>2871</v>
      </c>
      <c r="D3655" s="70" t="s">
        <v>199</v>
      </c>
      <c r="E3655" s="70" t="s">
        <v>5154</v>
      </c>
      <c r="F3655" s="70" t="s">
        <v>5155</v>
      </c>
      <c r="G3655" s="70" t="s">
        <v>685</v>
      </c>
      <c r="H3655" s="70" t="s">
        <v>59</v>
      </c>
      <c r="I3655" s="70" t="s">
        <v>24</v>
      </c>
      <c r="J3655">
        <v>0.5</v>
      </c>
      <c r="K3655">
        <v>1.5369999999999999</v>
      </c>
      <c r="L3655">
        <v>12</v>
      </c>
      <c r="M3655">
        <v>0</v>
      </c>
      <c r="N3655">
        <v>0</v>
      </c>
      <c r="O3655">
        <v>1</v>
      </c>
      <c r="P3655" s="70" t="s">
        <v>38</v>
      </c>
      <c r="Q3655">
        <v>0</v>
      </c>
      <c r="R3655">
        <v>0</v>
      </c>
    </row>
    <row r="3656" spans="1:18" x14ac:dyDescent="0.25">
      <c r="A3656">
        <v>3662</v>
      </c>
      <c r="B3656" s="31" t="s">
        <v>10501</v>
      </c>
      <c r="C3656" s="70" t="s">
        <v>2867</v>
      </c>
      <c r="D3656" s="70" t="s">
        <v>199</v>
      </c>
      <c r="E3656" s="70" t="s">
        <v>5154</v>
      </c>
      <c r="F3656" s="70" t="s">
        <v>5155</v>
      </c>
      <c r="G3656" s="70" t="s">
        <v>5818</v>
      </c>
      <c r="H3656" s="70" t="s">
        <v>40</v>
      </c>
      <c r="I3656" s="70" t="s">
        <v>24</v>
      </c>
      <c r="J3656">
        <v>1.5</v>
      </c>
      <c r="K3656">
        <v>2E-3</v>
      </c>
      <c r="L3656">
        <v>6</v>
      </c>
      <c r="M3656">
        <v>0</v>
      </c>
      <c r="N3656">
        <v>0</v>
      </c>
      <c r="O3656">
        <v>1</v>
      </c>
      <c r="P3656" s="70" t="s">
        <v>38</v>
      </c>
      <c r="Q3656">
        <v>0</v>
      </c>
      <c r="R3656">
        <v>0</v>
      </c>
    </row>
    <row r="3657" spans="1:18" x14ac:dyDescent="0.25">
      <c r="A3657">
        <v>3663</v>
      </c>
      <c r="B3657" s="31" t="s">
        <v>10502</v>
      </c>
      <c r="C3657" s="70" t="s">
        <v>3815</v>
      </c>
      <c r="D3657" s="70" t="s">
        <v>199</v>
      </c>
      <c r="E3657" s="70" t="s">
        <v>5154</v>
      </c>
      <c r="F3657" s="70" t="s">
        <v>5155</v>
      </c>
      <c r="G3657" s="70" t="s">
        <v>5818</v>
      </c>
      <c r="H3657" s="70" t="s">
        <v>40</v>
      </c>
      <c r="I3657" s="70" t="s">
        <v>24</v>
      </c>
      <c r="J3657">
        <v>1.5</v>
      </c>
      <c r="K3657">
        <v>0</v>
      </c>
      <c r="L3657">
        <v>6</v>
      </c>
      <c r="M3657">
        <v>0</v>
      </c>
      <c r="N3657">
        <v>0</v>
      </c>
      <c r="O3657">
        <v>1</v>
      </c>
      <c r="P3657" s="70" t="s">
        <v>38</v>
      </c>
      <c r="Q3657">
        <v>0</v>
      </c>
      <c r="R3657">
        <v>0</v>
      </c>
    </row>
    <row r="3658" spans="1:18" x14ac:dyDescent="0.25">
      <c r="A3658">
        <v>3664</v>
      </c>
      <c r="B3658" s="31" t="s">
        <v>10503</v>
      </c>
      <c r="C3658" s="70" t="s">
        <v>3317</v>
      </c>
      <c r="D3658" s="70" t="s">
        <v>199</v>
      </c>
      <c r="E3658" s="70" t="s">
        <v>5154</v>
      </c>
      <c r="F3658" s="70" t="s">
        <v>5155</v>
      </c>
      <c r="G3658" s="70" t="s">
        <v>685</v>
      </c>
      <c r="H3658" s="70" t="s">
        <v>59</v>
      </c>
      <c r="I3658" s="70" t="s">
        <v>24</v>
      </c>
      <c r="J3658">
        <v>0.5</v>
      </c>
      <c r="K3658">
        <v>1.5369999999999999</v>
      </c>
      <c r="L3658">
        <v>12</v>
      </c>
      <c r="M3658">
        <v>0</v>
      </c>
      <c r="N3658">
        <v>0</v>
      </c>
      <c r="O3658">
        <v>1</v>
      </c>
      <c r="P3658" s="70" t="s">
        <v>38</v>
      </c>
      <c r="Q3658">
        <v>0</v>
      </c>
      <c r="R3658">
        <v>0</v>
      </c>
    </row>
    <row r="3659" spans="1:18" x14ac:dyDescent="0.25">
      <c r="A3659">
        <v>3665</v>
      </c>
      <c r="B3659" s="31" t="s">
        <v>10504</v>
      </c>
      <c r="C3659" s="70" t="s">
        <v>2868</v>
      </c>
      <c r="D3659" s="70" t="s">
        <v>199</v>
      </c>
      <c r="E3659" s="70" t="s">
        <v>5154</v>
      </c>
      <c r="F3659" s="70" t="s">
        <v>5155</v>
      </c>
      <c r="G3659" s="70" t="s">
        <v>5818</v>
      </c>
      <c r="H3659" s="70" t="s">
        <v>40</v>
      </c>
      <c r="I3659" s="70" t="s">
        <v>24</v>
      </c>
      <c r="J3659">
        <v>1.5</v>
      </c>
      <c r="K3659">
        <v>3.0000000000000001E-3</v>
      </c>
      <c r="L3659">
        <v>6</v>
      </c>
      <c r="M3659">
        <v>0</v>
      </c>
      <c r="N3659">
        <v>0</v>
      </c>
      <c r="O3659">
        <v>1</v>
      </c>
      <c r="P3659" s="70" t="s">
        <v>38</v>
      </c>
      <c r="Q3659">
        <v>0</v>
      </c>
      <c r="R3659">
        <v>0</v>
      </c>
    </row>
    <row r="3660" spans="1:18" x14ac:dyDescent="0.25">
      <c r="A3660">
        <v>3666</v>
      </c>
      <c r="B3660" s="31" t="s">
        <v>10505</v>
      </c>
      <c r="C3660" s="70" t="s">
        <v>5819</v>
      </c>
      <c r="D3660" s="70" t="s">
        <v>57</v>
      </c>
      <c r="E3660" s="70" t="s">
        <v>4079</v>
      </c>
      <c r="F3660" s="70" t="s">
        <v>4080</v>
      </c>
      <c r="G3660" s="70" t="s">
        <v>2150</v>
      </c>
      <c r="H3660" s="70" t="s">
        <v>59</v>
      </c>
      <c r="I3660" s="70" t="s">
        <v>24</v>
      </c>
      <c r="J3660">
        <v>3.2000000000000001E-2</v>
      </c>
      <c r="K3660">
        <v>1E-3</v>
      </c>
      <c r="L3660">
        <v>12</v>
      </c>
      <c r="M3660">
        <v>0</v>
      </c>
      <c r="N3660">
        <v>0</v>
      </c>
      <c r="O3660">
        <v>1</v>
      </c>
      <c r="P3660" s="70" t="s">
        <v>553</v>
      </c>
      <c r="Q3660">
        <v>0</v>
      </c>
      <c r="R3660">
        <v>0</v>
      </c>
    </row>
    <row r="3661" spans="1:18" x14ac:dyDescent="0.25">
      <c r="A3661">
        <v>3667</v>
      </c>
      <c r="B3661" s="31" t="s">
        <v>10506</v>
      </c>
      <c r="C3661" s="70" t="s">
        <v>5820</v>
      </c>
      <c r="D3661" s="70" t="s">
        <v>57</v>
      </c>
      <c r="E3661" s="70" t="s">
        <v>4079</v>
      </c>
      <c r="F3661" s="70" t="s">
        <v>4080</v>
      </c>
      <c r="G3661" s="70" t="s">
        <v>2150</v>
      </c>
      <c r="H3661" s="70" t="s">
        <v>59</v>
      </c>
      <c r="I3661" s="70" t="s">
        <v>24</v>
      </c>
      <c r="J3661">
        <v>3.2000000000000001E-2</v>
      </c>
      <c r="K3661">
        <v>1E-3</v>
      </c>
      <c r="L3661">
        <v>12</v>
      </c>
      <c r="M3661">
        <v>0</v>
      </c>
      <c r="N3661">
        <v>0</v>
      </c>
      <c r="O3661">
        <v>1</v>
      </c>
      <c r="P3661" s="70" t="s">
        <v>553</v>
      </c>
      <c r="Q3661">
        <v>0</v>
      </c>
      <c r="R3661">
        <v>0</v>
      </c>
    </row>
    <row r="3662" spans="1:18" x14ac:dyDescent="0.25">
      <c r="A3662">
        <v>3668</v>
      </c>
      <c r="B3662" s="31" t="s">
        <v>10507</v>
      </c>
      <c r="C3662" s="70" t="s">
        <v>5821</v>
      </c>
      <c r="D3662" s="70" t="s">
        <v>214</v>
      </c>
      <c r="E3662" s="70" t="s">
        <v>5169</v>
      </c>
      <c r="F3662" s="70" t="s">
        <v>5170</v>
      </c>
      <c r="G3662" s="70" t="s">
        <v>306</v>
      </c>
      <c r="H3662" s="70" t="s">
        <v>222</v>
      </c>
      <c r="I3662" s="70" t="s">
        <v>24</v>
      </c>
      <c r="J3662">
        <v>0.27500000000000002</v>
      </c>
      <c r="K3662">
        <v>0</v>
      </c>
      <c r="L3662">
        <v>24</v>
      </c>
      <c r="M3662">
        <v>0</v>
      </c>
      <c r="N3662">
        <v>0</v>
      </c>
      <c r="O3662">
        <v>1</v>
      </c>
      <c r="P3662" s="70" t="s">
        <v>553</v>
      </c>
      <c r="Q3662">
        <v>0</v>
      </c>
      <c r="R3662">
        <v>0</v>
      </c>
    </row>
    <row r="3663" spans="1:18" x14ac:dyDescent="0.25">
      <c r="A3663">
        <v>3669</v>
      </c>
      <c r="B3663" s="31" t="s">
        <v>10508</v>
      </c>
      <c r="C3663" s="70" t="s">
        <v>5822</v>
      </c>
      <c r="D3663" s="70" t="s">
        <v>214</v>
      </c>
      <c r="E3663" s="70" t="s">
        <v>5169</v>
      </c>
      <c r="F3663" s="70" t="s">
        <v>5170</v>
      </c>
      <c r="G3663" s="70" t="s">
        <v>1632</v>
      </c>
      <c r="H3663" s="70" t="s">
        <v>59</v>
      </c>
      <c r="I3663" s="70" t="s">
        <v>24</v>
      </c>
      <c r="J3663">
        <v>0.05</v>
      </c>
      <c r="K3663">
        <v>1E-3</v>
      </c>
      <c r="L3663">
        <v>12</v>
      </c>
      <c r="M3663">
        <v>0</v>
      </c>
      <c r="N3663">
        <v>0</v>
      </c>
      <c r="O3663">
        <v>1</v>
      </c>
      <c r="P3663" s="70" t="s">
        <v>553</v>
      </c>
      <c r="Q3663">
        <v>0</v>
      </c>
      <c r="R3663">
        <v>0</v>
      </c>
    </row>
    <row r="3664" spans="1:18" x14ac:dyDescent="0.25">
      <c r="A3664">
        <v>3670</v>
      </c>
      <c r="B3664" s="31" t="s">
        <v>10509</v>
      </c>
      <c r="C3664" s="70" t="s">
        <v>3060</v>
      </c>
      <c r="D3664" s="70" t="s">
        <v>214</v>
      </c>
      <c r="E3664" s="70" t="s">
        <v>2405</v>
      </c>
      <c r="F3664" s="70" t="s">
        <v>2405</v>
      </c>
      <c r="G3664" s="70" t="s">
        <v>1614</v>
      </c>
      <c r="H3664" s="70" t="s">
        <v>59</v>
      </c>
      <c r="I3664" s="70" t="s">
        <v>24</v>
      </c>
      <c r="J3664">
        <v>2.5000000000000001E-2</v>
      </c>
      <c r="K3664">
        <v>0</v>
      </c>
      <c r="L3664">
        <v>12</v>
      </c>
      <c r="M3664">
        <v>0</v>
      </c>
      <c r="N3664">
        <v>0</v>
      </c>
      <c r="O3664">
        <v>1</v>
      </c>
      <c r="P3664" s="70" t="s">
        <v>553</v>
      </c>
      <c r="Q3664">
        <v>0</v>
      </c>
      <c r="R3664">
        <v>0</v>
      </c>
    </row>
    <row r="3665" spans="1:18" x14ac:dyDescent="0.25">
      <c r="A3665">
        <v>3671</v>
      </c>
      <c r="B3665" s="31" t="s">
        <v>10510</v>
      </c>
      <c r="C3665" s="70" t="s">
        <v>5823</v>
      </c>
      <c r="D3665" s="70" t="s">
        <v>214</v>
      </c>
      <c r="E3665" s="70" t="s">
        <v>2491</v>
      </c>
      <c r="F3665" s="70" t="s">
        <v>4203</v>
      </c>
      <c r="G3665" s="70" t="s">
        <v>1613</v>
      </c>
      <c r="H3665" s="70" t="s">
        <v>241</v>
      </c>
      <c r="I3665" s="70" t="s">
        <v>24</v>
      </c>
      <c r="J3665">
        <v>3.3333333333333298E-2</v>
      </c>
      <c r="K3665">
        <v>6.0000000000000002E-5</v>
      </c>
      <c r="L3665">
        <v>144</v>
      </c>
      <c r="M3665">
        <v>0</v>
      </c>
      <c r="N3665">
        <v>0</v>
      </c>
      <c r="O3665">
        <v>1</v>
      </c>
      <c r="P3665" s="70" t="s">
        <v>553</v>
      </c>
      <c r="Q3665">
        <v>0</v>
      </c>
      <c r="R3665">
        <v>0</v>
      </c>
    </row>
    <row r="3666" spans="1:18" x14ac:dyDescent="0.25">
      <c r="A3666">
        <v>3672</v>
      </c>
      <c r="B3666" s="31" t="s">
        <v>10511</v>
      </c>
      <c r="C3666" s="70" t="s">
        <v>5824</v>
      </c>
      <c r="D3666" s="70" t="s">
        <v>214</v>
      </c>
      <c r="E3666" s="70" t="s">
        <v>2405</v>
      </c>
      <c r="F3666" s="70" t="s">
        <v>2405</v>
      </c>
      <c r="G3666" s="70" t="s">
        <v>1614</v>
      </c>
      <c r="H3666" s="70" t="s">
        <v>222</v>
      </c>
      <c r="I3666" s="70" t="s">
        <v>24</v>
      </c>
      <c r="J3666">
        <v>8.5000000000000006E-2</v>
      </c>
      <c r="K3666">
        <v>0</v>
      </c>
      <c r="L3666">
        <v>24</v>
      </c>
      <c r="M3666">
        <v>0</v>
      </c>
      <c r="N3666">
        <v>0</v>
      </c>
      <c r="O3666">
        <v>1</v>
      </c>
      <c r="P3666" s="70" t="s">
        <v>553</v>
      </c>
      <c r="Q3666">
        <v>0</v>
      </c>
      <c r="R3666">
        <v>0</v>
      </c>
    </row>
    <row r="3667" spans="1:18" x14ac:dyDescent="0.25">
      <c r="A3667">
        <v>3673</v>
      </c>
      <c r="B3667" s="31" t="s">
        <v>10512</v>
      </c>
      <c r="C3667" s="70" t="s">
        <v>5825</v>
      </c>
      <c r="D3667" s="70" t="s">
        <v>214</v>
      </c>
      <c r="E3667" s="70" t="s">
        <v>4196</v>
      </c>
      <c r="F3667" s="70" t="s">
        <v>2521</v>
      </c>
      <c r="G3667" s="70" t="s">
        <v>1627</v>
      </c>
      <c r="H3667" s="70" t="s">
        <v>222</v>
      </c>
      <c r="I3667" s="70" t="s">
        <v>24</v>
      </c>
      <c r="J3667">
        <v>0.39200000000000002</v>
      </c>
      <c r="K3667">
        <v>1E-3</v>
      </c>
      <c r="L3667">
        <v>24</v>
      </c>
      <c r="M3667">
        <v>0</v>
      </c>
      <c r="N3667">
        <v>0</v>
      </c>
      <c r="O3667">
        <v>1</v>
      </c>
      <c r="P3667" s="70" t="s">
        <v>553</v>
      </c>
      <c r="Q3667">
        <v>0</v>
      </c>
      <c r="R3667">
        <v>0</v>
      </c>
    </row>
    <row r="3668" spans="1:18" x14ac:dyDescent="0.25">
      <c r="A3668">
        <v>3674</v>
      </c>
      <c r="B3668" s="31" t="s">
        <v>10513</v>
      </c>
      <c r="C3668" s="70" t="s">
        <v>6732</v>
      </c>
      <c r="D3668" s="70" t="s">
        <v>199</v>
      </c>
      <c r="E3668" s="70" t="s">
        <v>4153</v>
      </c>
      <c r="F3668" s="70" t="s">
        <v>4154</v>
      </c>
      <c r="G3668" s="70" t="s">
        <v>1669</v>
      </c>
      <c r="H3668" s="70" t="s">
        <v>87</v>
      </c>
      <c r="I3668" s="70" t="s">
        <v>24</v>
      </c>
      <c r="J3668">
        <v>0.5</v>
      </c>
      <c r="K3668">
        <v>1E-3</v>
      </c>
      <c r="L3668">
        <v>20</v>
      </c>
      <c r="M3668">
        <v>0</v>
      </c>
      <c r="N3668">
        <v>0</v>
      </c>
      <c r="O3668">
        <v>1</v>
      </c>
      <c r="P3668" s="70" t="s">
        <v>38</v>
      </c>
      <c r="Q3668">
        <v>0</v>
      </c>
      <c r="R3668">
        <v>0</v>
      </c>
    </row>
    <row r="3669" spans="1:18" x14ac:dyDescent="0.25">
      <c r="A3669">
        <v>3675</v>
      </c>
      <c r="B3669" s="31" t="s">
        <v>10514</v>
      </c>
      <c r="C3669" s="70" t="s">
        <v>5826</v>
      </c>
      <c r="D3669" s="70" t="s">
        <v>199</v>
      </c>
      <c r="E3669" s="70" t="s">
        <v>5154</v>
      </c>
      <c r="F3669" s="70" t="s">
        <v>5155</v>
      </c>
      <c r="G3669" s="70" t="s">
        <v>1671</v>
      </c>
      <c r="H3669" s="70" t="s">
        <v>23</v>
      </c>
      <c r="I3669" s="70" t="s">
        <v>24</v>
      </c>
      <c r="J3669">
        <v>8</v>
      </c>
      <c r="K3669">
        <v>0</v>
      </c>
      <c r="L3669">
        <v>1</v>
      </c>
      <c r="M3669">
        <v>0</v>
      </c>
      <c r="N3669">
        <v>0</v>
      </c>
      <c r="O3669">
        <v>1</v>
      </c>
      <c r="P3669" s="70" t="s">
        <v>38</v>
      </c>
      <c r="Q3669">
        <v>0</v>
      </c>
      <c r="R3669">
        <v>0</v>
      </c>
    </row>
    <row r="3670" spans="1:18" x14ac:dyDescent="0.25">
      <c r="A3670">
        <v>3676</v>
      </c>
      <c r="B3670" s="31" t="s">
        <v>10515</v>
      </c>
      <c r="C3670" s="70" t="s">
        <v>5827</v>
      </c>
      <c r="D3670" s="70" t="s">
        <v>214</v>
      </c>
      <c r="E3670" s="70" t="s">
        <v>249</v>
      </c>
      <c r="F3670" s="70" t="s">
        <v>250</v>
      </c>
      <c r="G3670" s="70" t="s">
        <v>4232</v>
      </c>
      <c r="H3670" s="70" t="s">
        <v>251</v>
      </c>
      <c r="I3670" s="70" t="s">
        <v>24</v>
      </c>
      <c r="J3670">
        <v>1.06</v>
      </c>
      <c r="K3670">
        <v>3.0000000000000001E-3</v>
      </c>
      <c r="L3670">
        <v>384</v>
      </c>
      <c r="M3670">
        <v>0</v>
      </c>
      <c r="N3670">
        <v>0</v>
      </c>
      <c r="O3670">
        <v>1</v>
      </c>
      <c r="P3670" s="70" t="s">
        <v>553</v>
      </c>
      <c r="Q3670">
        <v>0</v>
      </c>
      <c r="R3670">
        <v>0</v>
      </c>
    </row>
    <row r="3671" spans="1:18" x14ac:dyDescent="0.25">
      <c r="A3671">
        <v>3677</v>
      </c>
      <c r="B3671" s="31" t="s">
        <v>10516</v>
      </c>
      <c r="C3671" s="70" t="s">
        <v>5828</v>
      </c>
      <c r="D3671" s="70" t="s">
        <v>214</v>
      </c>
      <c r="E3671" s="70" t="s">
        <v>249</v>
      </c>
      <c r="F3671" s="70" t="s">
        <v>250</v>
      </c>
      <c r="G3671" s="70" t="s">
        <v>4232</v>
      </c>
      <c r="H3671" s="70" t="s">
        <v>251</v>
      </c>
      <c r="I3671" s="70" t="s">
        <v>24</v>
      </c>
      <c r="J3671">
        <v>5.1999999999999998E-2</v>
      </c>
      <c r="K3671">
        <v>3.0000000000000001E-3</v>
      </c>
      <c r="L3671">
        <v>384</v>
      </c>
      <c r="M3671">
        <v>0</v>
      </c>
      <c r="N3671">
        <v>0</v>
      </c>
      <c r="O3671">
        <v>1</v>
      </c>
      <c r="P3671" s="70" t="s">
        <v>553</v>
      </c>
      <c r="Q3671">
        <v>0</v>
      </c>
      <c r="R3671">
        <v>0</v>
      </c>
    </row>
    <row r="3672" spans="1:18" x14ac:dyDescent="0.25">
      <c r="A3672">
        <v>3678</v>
      </c>
      <c r="B3672" s="31" t="s">
        <v>10517</v>
      </c>
      <c r="C3672" s="70" t="s">
        <v>5829</v>
      </c>
      <c r="D3672" s="70" t="s">
        <v>214</v>
      </c>
      <c r="E3672" s="70" t="s">
        <v>249</v>
      </c>
      <c r="F3672" s="70" t="s">
        <v>250</v>
      </c>
      <c r="G3672" s="70" t="s">
        <v>4232</v>
      </c>
      <c r="H3672" s="70" t="s">
        <v>251</v>
      </c>
      <c r="I3672" s="70" t="s">
        <v>24</v>
      </c>
      <c r="J3672">
        <v>5.1999999999999998E-2</v>
      </c>
      <c r="K3672">
        <v>3.0000000000000001E-3</v>
      </c>
      <c r="L3672">
        <v>384</v>
      </c>
      <c r="M3672">
        <v>0</v>
      </c>
      <c r="N3672">
        <v>0</v>
      </c>
      <c r="O3672">
        <v>1</v>
      </c>
      <c r="P3672" s="70" t="s">
        <v>553</v>
      </c>
      <c r="Q3672">
        <v>0</v>
      </c>
      <c r="R3672">
        <v>0</v>
      </c>
    </row>
    <row r="3673" spans="1:18" x14ac:dyDescent="0.25">
      <c r="A3673">
        <v>3679</v>
      </c>
      <c r="B3673" s="31" t="s">
        <v>10518</v>
      </c>
      <c r="C3673" s="70" t="s">
        <v>5830</v>
      </c>
      <c r="D3673" s="70" t="s">
        <v>34</v>
      </c>
      <c r="E3673" s="70" t="s">
        <v>2699</v>
      </c>
      <c r="F3673" s="70" t="s">
        <v>4049</v>
      </c>
      <c r="G3673" s="70" t="s">
        <v>1685</v>
      </c>
      <c r="H3673" s="70" t="s">
        <v>222</v>
      </c>
      <c r="I3673" s="70" t="s">
        <v>24</v>
      </c>
      <c r="J3673">
        <v>0.3</v>
      </c>
      <c r="K3673">
        <v>0</v>
      </c>
      <c r="L3673">
        <v>24</v>
      </c>
      <c r="M3673">
        <v>0</v>
      </c>
      <c r="N3673">
        <v>0</v>
      </c>
      <c r="O3673">
        <v>1</v>
      </c>
      <c r="P3673" s="70" t="s">
        <v>553</v>
      </c>
      <c r="Q3673">
        <v>0</v>
      </c>
      <c r="R3673">
        <v>0</v>
      </c>
    </row>
    <row r="3674" spans="1:18" x14ac:dyDescent="0.25">
      <c r="A3674">
        <v>3680</v>
      </c>
      <c r="B3674" s="31" t="s">
        <v>10519</v>
      </c>
      <c r="C3674" s="70" t="s">
        <v>5831</v>
      </c>
      <c r="D3674" s="70" t="s">
        <v>53</v>
      </c>
      <c r="E3674" s="70" t="s">
        <v>2434</v>
      </c>
      <c r="F3674" s="70" t="s">
        <v>4439</v>
      </c>
      <c r="G3674" s="70" t="s">
        <v>5240</v>
      </c>
      <c r="H3674" s="70" t="s">
        <v>23</v>
      </c>
      <c r="I3674" s="70" t="s">
        <v>24</v>
      </c>
      <c r="J3674">
        <v>0.24</v>
      </c>
      <c r="K3674">
        <v>0</v>
      </c>
      <c r="L3674">
        <v>1</v>
      </c>
      <c r="M3674">
        <v>0</v>
      </c>
      <c r="N3674">
        <v>0</v>
      </c>
      <c r="O3674">
        <v>1</v>
      </c>
      <c r="P3674" s="70" t="s">
        <v>38</v>
      </c>
      <c r="Q3674">
        <v>0</v>
      </c>
      <c r="R3674">
        <v>0</v>
      </c>
    </row>
    <row r="3675" spans="1:18" x14ac:dyDescent="0.25">
      <c r="A3675">
        <v>3681</v>
      </c>
      <c r="B3675" s="31" t="s">
        <v>10520</v>
      </c>
      <c r="C3675" s="70" t="s">
        <v>5832</v>
      </c>
      <c r="D3675" s="70" t="s">
        <v>53</v>
      </c>
      <c r="E3675" s="70" t="s">
        <v>2434</v>
      </c>
      <c r="F3675" s="70" t="s">
        <v>2494</v>
      </c>
      <c r="G3675" s="70" t="s">
        <v>5240</v>
      </c>
      <c r="H3675" s="70" t="s">
        <v>23</v>
      </c>
      <c r="I3675" s="70" t="s">
        <v>24</v>
      </c>
      <c r="J3675">
        <v>0.5</v>
      </c>
      <c r="K3675">
        <v>0</v>
      </c>
      <c r="L3675">
        <v>1</v>
      </c>
      <c r="M3675">
        <v>0</v>
      </c>
      <c r="N3675">
        <v>0</v>
      </c>
      <c r="O3675">
        <v>1</v>
      </c>
      <c r="P3675" s="70" t="s">
        <v>38</v>
      </c>
      <c r="Q3675">
        <v>0</v>
      </c>
      <c r="R3675">
        <v>0</v>
      </c>
    </row>
    <row r="3676" spans="1:18" x14ac:dyDescent="0.25">
      <c r="A3676">
        <v>3682</v>
      </c>
      <c r="B3676" s="31" t="s">
        <v>10521</v>
      </c>
      <c r="C3676" s="70" t="s">
        <v>5833</v>
      </c>
      <c r="D3676" s="70" t="s">
        <v>53</v>
      </c>
      <c r="E3676" s="70" t="s">
        <v>2434</v>
      </c>
      <c r="F3676" s="70" t="s">
        <v>4485</v>
      </c>
      <c r="G3676" s="70" t="s">
        <v>1697</v>
      </c>
      <c r="H3676" s="70" t="s">
        <v>59</v>
      </c>
      <c r="I3676" s="70" t="s">
        <v>24</v>
      </c>
      <c r="J3676">
        <v>0.25</v>
      </c>
      <c r="K3676">
        <v>0</v>
      </c>
      <c r="L3676">
        <v>12</v>
      </c>
      <c r="M3676">
        <v>0</v>
      </c>
      <c r="N3676">
        <v>0</v>
      </c>
      <c r="O3676">
        <v>1</v>
      </c>
      <c r="P3676" s="70" t="s">
        <v>38</v>
      </c>
      <c r="Q3676">
        <v>0</v>
      </c>
      <c r="R3676">
        <v>0</v>
      </c>
    </row>
    <row r="3677" spans="1:18" x14ac:dyDescent="0.25">
      <c r="A3677">
        <v>3683</v>
      </c>
      <c r="B3677" s="31" t="s">
        <v>10522</v>
      </c>
      <c r="C3677" s="70" t="s">
        <v>5834</v>
      </c>
      <c r="D3677" s="70" t="s">
        <v>53</v>
      </c>
      <c r="E3677" s="70" t="s">
        <v>2468</v>
      </c>
      <c r="F3677" s="70" t="s">
        <v>2562</v>
      </c>
      <c r="G3677" s="70" t="s">
        <v>431</v>
      </c>
      <c r="H3677" s="70" t="s">
        <v>282</v>
      </c>
      <c r="I3677" s="70" t="s">
        <v>24</v>
      </c>
      <c r="J3677">
        <v>0.12</v>
      </c>
      <c r="K3677">
        <v>1.35E-4</v>
      </c>
      <c r="L3677">
        <v>72</v>
      </c>
      <c r="M3677">
        <v>0</v>
      </c>
      <c r="N3677">
        <v>0</v>
      </c>
      <c r="O3677">
        <v>1</v>
      </c>
      <c r="P3677" s="70" t="s">
        <v>38</v>
      </c>
      <c r="Q3677">
        <v>0</v>
      </c>
      <c r="R3677">
        <v>0</v>
      </c>
    </row>
    <row r="3678" spans="1:18" x14ac:dyDescent="0.25">
      <c r="A3678">
        <v>3684</v>
      </c>
      <c r="B3678" s="31" t="s">
        <v>10523</v>
      </c>
      <c r="C3678" s="70" t="s">
        <v>3061</v>
      </c>
      <c r="D3678" s="70" t="s">
        <v>881</v>
      </c>
      <c r="E3678" s="70" t="s">
        <v>2549</v>
      </c>
      <c r="F3678" s="70" t="s">
        <v>4860</v>
      </c>
      <c r="G3678" s="70" t="s">
        <v>35</v>
      </c>
      <c r="H3678" s="70" t="s">
        <v>23</v>
      </c>
      <c r="I3678" s="70" t="s">
        <v>24</v>
      </c>
      <c r="J3678">
        <v>3</v>
      </c>
      <c r="K3678">
        <v>5.0000000000000001E-3</v>
      </c>
      <c r="L3678">
        <v>1</v>
      </c>
      <c r="M3678">
        <v>0</v>
      </c>
      <c r="N3678">
        <v>0</v>
      </c>
      <c r="O3678">
        <v>1</v>
      </c>
      <c r="P3678" s="70" t="s">
        <v>91</v>
      </c>
      <c r="Q3678">
        <v>0</v>
      </c>
      <c r="R3678">
        <v>0</v>
      </c>
    </row>
    <row r="3679" spans="1:18" x14ac:dyDescent="0.25">
      <c r="A3679">
        <v>3685</v>
      </c>
      <c r="B3679" s="31" t="s">
        <v>10524</v>
      </c>
      <c r="C3679" s="70" t="s">
        <v>6544</v>
      </c>
      <c r="D3679" s="70" t="s">
        <v>881</v>
      </c>
      <c r="E3679" s="70" t="s">
        <v>2549</v>
      </c>
      <c r="F3679" s="70" t="s">
        <v>4806</v>
      </c>
      <c r="G3679" s="70" t="s">
        <v>35</v>
      </c>
      <c r="H3679" s="70" t="s">
        <v>23</v>
      </c>
      <c r="I3679" s="70" t="s">
        <v>24</v>
      </c>
      <c r="J3679">
        <v>1</v>
      </c>
      <c r="K3679">
        <v>0</v>
      </c>
      <c r="L3679">
        <v>1</v>
      </c>
      <c r="M3679">
        <v>0</v>
      </c>
      <c r="N3679">
        <v>0</v>
      </c>
      <c r="O3679">
        <v>1</v>
      </c>
      <c r="P3679" s="70" t="s">
        <v>188</v>
      </c>
      <c r="Q3679">
        <v>0</v>
      </c>
      <c r="R3679">
        <v>0</v>
      </c>
    </row>
    <row r="3680" spans="1:18" x14ac:dyDescent="0.25">
      <c r="A3680">
        <v>3686</v>
      </c>
      <c r="B3680" s="31" t="s">
        <v>10525</v>
      </c>
      <c r="C3680" s="70" t="s">
        <v>5835</v>
      </c>
      <c r="D3680" s="70" t="s">
        <v>540</v>
      </c>
      <c r="E3680" s="70" t="s">
        <v>577</v>
      </c>
      <c r="F3680" s="70" t="s">
        <v>4508</v>
      </c>
      <c r="G3680" s="70" t="s">
        <v>344</v>
      </c>
      <c r="H3680" s="70" t="s">
        <v>124</v>
      </c>
      <c r="I3680" s="70" t="s">
        <v>24</v>
      </c>
      <c r="J3680">
        <v>2.5999999999999999E-2</v>
      </c>
      <c r="K3680">
        <v>2.43E-4</v>
      </c>
      <c r="L3680">
        <v>36</v>
      </c>
      <c r="M3680">
        <v>0</v>
      </c>
      <c r="N3680">
        <v>0</v>
      </c>
      <c r="O3680">
        <v>1</v>
      </c>
      <c r="P3680" s="70" t="s">
        <v>553</v>
      </c>
      <c r="Q3680">
        <v>0</v>
      </c>
      <c r="R3680">
        <v>0</v>
      </c>
    </row>
    <row r="3681" spans="1:18" x14ac:dyDescent="0.25">
      <c r="A3681">
        <v>3687</v>
      </c>
      <c r="B3681" s="31" t="s">
        <v>10526</v>
      </c>
      <c r="C3681" s="70" t="s">
        <v>3062</v>
      </c>
      <c r="D3681" s="70" t="s">
        <v>881</v>
      </c>
      <c r="E3681" s="70" t="s">
        <v>2549</v>
      </c>
      <c r="F3681" s="70" t="s">
        <v>4860</v>
      </c>
      <c r="G3681" s="70" t="s">
        <v>35</v>
      </c>
      <c r="H3681" s="70" t="s">
        <v>23</v>
      </c>
      <c r="I3681" s="70" t="s">
        <v>24</v>
      </c>
      <c r="J3681">
        <v>1</v>
      </c>
      <c r="K3681">
        <v>0</v>
      </c>
      <c r="L3681">
        <v>1</v>
      </c>
      <c r="M3681">
        <v>0</v>
      </c>
      <c r="N3681">
        <v>0</v>
      </c>
      <c r="O3681">
        <v>1</v>
      </c>
      <c r="P3681" s="70" t="s">
        <v>91</v>
      </c>
      <c r="Q3681">
        <v>0</v>
      </c>
      <c r="R3681">
        <v>0</v>
      </c>
    </row>
    <row r="3682" spans="1:18" x14ac:dyDescent="0.25">
      <c r="A3682">
        <v>3688</v>
      </c>
      <c r="B3682" s="31" t="s">
        <v>10527</v>
      </c>
      <c r="C3682" s="70" t="s">
        <v>2151</v>
      </c>
      <c r="D3682" s="70" t="s">
        <v>214</v>
      </c>
      <c r="E3682" s="70" t="s">
        <v>4196</v>
      </c>
      <c r="F3682" s="70" t="s">
        <v>4197</v>
      </c>
      <c r="G3682" s="70" t="s">
        <v>1619</v>
      </c>
      <c r="H3682" s="70" t="s">
        <v>87</v>
      </c>
      <c r="I3682" s="70" t="s">
        <v>24</v>
      </c>
      <c r="J3682">
        <v>0.5</v>
      </c>
      <c r="K3682">
        <v>2E-3</v>
      </c>
      <c r="L3682">
        <v>20</v>
      </c>
      <c r="M3682">
        <v>0</v>
      </c>
      <c r="N3682">
        <v>0</v>
      </c>
      <c r="O3682">
        <v>1</v>
      </c>
      <c r="P3682" s="70" t="s">
        <v>553</v>
      </c>
      <c r="Q3682">
        <v>0</v>
      </c>
      <c r="R3682">
        <v>0</v>
      </c>
    </row>
    <row r="3683" spans="1:18" x14ac:dyDescent="0.25">
      <c r="A3683">
        <v>3689</v>
      </c>
      <c r="B3683" s="31" t="s">
        <v>10528</v>
      </c>
      <c r="C3683" s="70" t="s">
        <v>5836</v>
      </c>
      <c r="D3683" s="70" t="s">
        <v>96</v>
      </c>
      <c r="E3683" s="70" t="s">
        <v>4147</v>
      </c>
      <c r="F3683" s="70" t="s">
        <v>4148</v>
      </c>
      <c r="G3683" s="70" t="s">
        <v>2152</v>
      </c>
      <c r="H3683" s="70" t="s">
        <v>23</v>
      </c>
      <c r="I3683" s="70" t="s">
        <v>24</v>
      </c>
      <c r="J3683">
        <v>0</v>
      </c>
      <c r="K3683">
        <v>0</v>
      </c>
      <c r="L3683">
        <v>1</v>
      </c>
      <c r="M3683">
        <v>0</v>
      </c>
      <c r="N3683">
        <v>0</v>
      </c>
      <c r="O3683">
        <v>1</v>
      </c>
      <c r="P3683" s="70" t="s">
        <v>25</v>
      </c>
      <c r="Q3683">
        <v>0</v>
      </c>
      <c r="R3683">
        <v>0</v>
      </c>
    </row>
    <row r="3684" spans="1:18" x14ac:dyDescent="0.25">
      <c r="A3684">
        <v>3690</v>
      </c>
      <c r="B3684" s="31" t="s">
        <v>10529</v>
      </c>
      <c r="C3684" s="70" t="s">
        <v>3063</v>
      </c>
      <c r="D3684" s="70" t="s">
        <v>199</v>
      </c>
      <c r="E3684" s="70" t="s">
        <v>4153</v>
      </c>
      <c r="F3684" s="70" t="s">
        <v>4154</v>
      </c>
      <c r="G3684" s="70" t="s">
        <v>4564</v>
      </c>
      <c r="H3684" s="70" t="s">
        <v>432</v>
      </c>
      <c r="I3684" s="70" t="s">
        <v>24</v>
      </c>
      <c r="J3684">
        <v>0.1</v>
      </c>
      <c r="K3684">
        <v>0</v>
      </c>
      <c r="L3684">
        <v>15</v>
      </c>
      <c r="M3684">
        <v>0</v>
      </c>
      <c r="N3684">
        <v>0</v>
      </c>
      <c r="O3684">
        <v>1</v>
      </c>
      <c r="P3684" s="70" t="s">
        <v>38</v>
      </c>
      <c r="Q3684">
        <v>0</v>
      </c>
      <c r="R3684">
        <v>0</v>
      </c>
    </row>
    <row r="3685" spans="1:18" x14ac:dyDescent="0.25">
      <c r="A3685">
        <v>3691</v>
      </c>
      <c r="B3685" s="31" t="s">
        <v>10530</v>
      </c>
      <c r="C3685" s="70" t="s">
        <v>2153</v>
      </c>
      <c r="D3685" s="70" t="s">
        <v>166</v>
      </c>
      <c r="E3685" s="70" t="s">
        <v>4522</v>
      </c>
      <c r="F3685" s="70" t="s">
        <v>4643</v>
      </c>
      <c r="G3685" s="70" t="s">
        <v>1757</v>
      </c>
      <c r="H3685" s="70" t="s">
        <v>90</v>
      </c>
      <c r="I3685" s="70" t="s">
        <v>24</v>
      </c>
      <c r="J3685">
        <v>0.34399999999999997</v>
      </c>
      <c r="K3685">
        <v>0</v>
      </c>
      <c r="L3685">
        <v>24</v>
      </c>
      <c r="M3685">
        <v>0</v>
      </c>
      <c r="N3685">
        <v>0</v>
      </c>
      <c r="O3685">
        <v>1</v>
      </c>
      <c r="P3685" s="70" t="s">
        <v>91</v>
      </c>
      <c r="Q3685">
        <v>0</v>
      </c>
      <c r="R3685">
        <v>0</v>
      </c>
    </row>
    <row r="3686" spans="1:18" x14ac:dyDescent="0.25">
      <c r="A3686">
        <v>3692</v>
      </c>
      <c r="B3686" s="31" t="s">
        <v>10531</v>
      </c>
      <c r="C3686" s="70" t="s">
        <v>2154</v>
      </c>
      <c r="D3686" s="70" t="s">
        <v>166</v>
      </c>
      <c r="E3686" s="70" t="s">
        <v>4522</v>
      </c>
      <c r="F3686" s="70" t="s">
        <v>4643</v>
      </c>
      <c r="G3686" s="70" t="s">
        <v>1757</v>
      </c>
      <c r="H3686" s="70" t="s">
        <v>90</v>
      </c>
      <c r="I3686" s="70" t="s">
        <v>24</v>
      </c>
      <c r="J3686">
        <v>0.34399999999999997</v>
      </c>
      <c r="K3686">
        <v>8.9999999999999993E-3</v>
      </c>
      <c r="L3686">
        <v>24</v>
      </c>
      <c r="M3686">
        <v>0</v>
      </c>
      <c r="N3686">
        <v>0</v>
      </c>
      <c r="O3686">
        <v>1</v>
      </c>
      <c r="P3686" s="70" t="s">
        <v>91</v>
      </c>
      <c r="Q3686">
        <v>0</v>
      </c>
      <c r="R3686">
        <v>0</v>
      </c>
    </row>
    <row r="3687" spans="1:18" x14ac:dyDescent="0.25">
      <c r="A3687">
        <v>3693</v>
      </c>
      <c r="B3687" s="31" t="s">
        <v>10532</v>
      </c>
      <c r="C3687" s="70" t="s">
        <v>2155</v>
      </c>
      <c r="D3687" s="70" t="s">
        <v>166</v>
      </c>
      <c r="E3687" s="70" t="s">
        <v>4522</v>
      </c>
      <c r="F3687" s="70" t="s">
        <v>4643</v>
      </c>
      <c r="G3687" s="70" t="s">
        <v>1757</v>
      </c>
      <c r="H3687" s="70" t="s">
        <v>90</v>
      </c>
      <c r="I3687" s="70" t="s">
        <v>24</v>
      </c>
      <c r="J3687">
        <v>0.34399999999999997</v>
      </c>
      <c r="K3687">
        <v>7.0000000000000001E-3</v>
      </c>
      <c r="L3687">
        <v>24</v>
      </c>
      <c r="M3687">
        <v>0</v>
      </c>
      <c r="N3687">
        <v>0</v>
      </c>
      <c r="O3687">
        <v>1</v>
      </c>
      <c r="P3687" s="70" t="s">
        <v>91</v>
      </c>
      <c r="Q3687">
        <v>0</v>
      </c>
      <c r="R3687">
        <v>0</v>
      </c>
    </row>
    <row r="3688" spans="1:18" x14ac:dyDescent="0.25">
      <c r="A3688">
        <v>3694</v>
      </c>
      <c r="B3688" s="31" t="s">
        <v>10533</v>
      </c>
      <c r="C3688" s="70" t="s">
        <v>2156</v>
      </c>
      <c r="D3688" s="70" t="s">
        <v>166</v>
      </c>
      <c r="E3688" s="70" t="s">
        <v>4522</v>
      </c>
      <c r="F3688" s="70" t="s">
        <v>4643</v>
      </c>
      <c r="G3688" s="70" t="s">
        <v>1757</v>
      </c>
      <c r="H3688" s="70" t="s">
        <v>222</v>
      </c>
      <c r="I3688" s="70" t="s">
        <v>24</v>
      </c>
      <c r="J3688">
        <v>0.34399999999999997</v>
      </c>
      <c r="K3688">
        <v>8.9999999999999993E-3</v>
      </c>
      <c r="L3688">
        <v>24</v>
      </c>
      <c r="M3688">
        <v>0</v>
      </c>
      <c r="N3688">
        <v>0</v>
      </c>
      <c r="O3688">
        <v>1</v>
      </c>
      <c r="P3688" s="70" t="s">
        <v>91</v>
      </c>
      <c r="Q3688">
        <v>0</v>
      </c>
      <c r="R3688">
        <v>0</v>
      </c>
    </row>
    <row r="3689" spans="1:18" x14ac:dyDescent="0.25">
      <c r="A3689">
        <v>3695</v>
      </c>
      <c r="B3689" s="31" t="s">
        <v>10534</v>
      </c>
      <c r="C3689" s="70" t="s">
        <v>5837</v>
      </c>
      <c r="D3689" s="70" t="s">
        <v>166</v>
      </c>
      <c r="E3689" s="70" t="s">
        <v>4522</v>
      </c>
      <c r="F3689" s="70" t="s">
        <v>4643</v>
      </c>
      <c r="G3689" s="70" t="s">
        <v>1757</v>
      </c>
      <c r="H3689" s="70" t="s">
        <v>90</v>
      </c>
      <c r="I3689" s="70" t="s">
        <v>24</v>
      </c>
      <c r="J3689">
        <v>0.34</v>
      </c>
      <c r="K3689">
        <v>0</v>
      </c>
      <c r="L3689">
        <v>24</v>
      </c>
      <c r="M3689">
        <v>0</v>
      </c>
      <c r="N3689">
        <v>0</v>
      </c>
      <c r="O3689">
        <v>1</v>
      </c>
      <c r="P3689" s="70" t="s">
        <v>91</v>
      </c>
      <c r="Q3689">
        <v>0</v>
      </c>
      <c r="R3689">
        <v>0</v>
      </c>
    </row>
    <row r="3690" spans="1:18" x14ac:dyDescent="0.25">
      <c r="A3690">
        <v>3696</v>
      </c>
      <c r="B3690" s="31" t="s">
        <v>10535</v>
      </c>
      <c r="C3690" s="70" t="s">
        <v>2157</v>
      </c>
      <c r="D3690" s="70" t="s">
        <v>166</v>
      </c>
      <c r="E3690" s="70" t="s">
        <v>4522</v>
      </c>
      <c r="F3690" s="70" t="s">
        <v>4643</v>
      </c>
      <c r="G3690" s="70" t="s">
        <v>1757</v>
      </c>
      <c r="H3690" s="70" t="s">
        <v>222</v>
      </c>
      <c r="I3690" s="70" t="s">
        <v>24</v>
      </c>
      <c r="J3690">
        <v>0.34399999999999997</v>
      </c>
      <c r="K3690">
        <v>7.1999999999999995E-2</v>
      </c>
      <c r="L3690">
        <v>24</v>
      </c>
      <c r="M3690">
        <v>0</v>
      </c>
      <c r="N3690">
        <v>0</v>
      </c>
      <c r="O3690">
        <v>1</v>
      </c>
      <c r="P3690" s="70" t="s">
        <v>91</v>
      </c>
      <c r="Q3690">
        <v>0</v>
      </c>
      <c r="R3690">
        <v>0</v>
      </c>
    </row>
    <row r="3691" spans="1:18" x14ac:dyDescent="0.25">
      <c r="A3691">
        <v>3697</v>
      </c>
      <c r="B3691" s="31" t="s">
        <v>10536</v>
      </c>
      <c r="C3691" s="70" t="s">
        <v>2158</v>
      </c>
      <c r="D3691" s="70" t="s">
        <v>214</v>
      </c>
      <c r="E3691" s="70" t="s">
        <v>2491</v>
      </c>
      <c r="F3691" s="70" t="s">
        <v>4203</v>
      </c>
      <c r="G3691" s="70" t="s">
        <v>232</v>
      </c>
      <c r="H3691" s="70" t="s">
        <v>2159</v>
      </c>
      <c r="I3691" s="70" t="s">
        <v>24</v>
      </c>
      <c r="J3691">
        <v>1.7999999999999999E-2</v>
      </c>
      <c r="K3691">
        <v>0</v>
      </c>
      <c r="L3691">
        <v>960</v>
      </c>
      <c r="M3691">
        <v>0</v>
      </c>
      <c r="N3691">
        <v>0</v>
      </c>
      <c r="O3691">
        <v>1</v>
      </c>
      <c r="P3691" s="70" t="s">
        <v>553</v>
      </c>
      <c r="Q3691">
        <v>0</v>
      </c>
      <c r="R3691">
        <v>0</v>
      </c>
    </row>
    <row r="3692" spans="1:18" x14ac:dyDescent="0.25">
      <c r="A3692">
        <v>3698</v>
      </c>
      <c r="B3692" s="31" t="s">
        <v>10537</v>
      </c>
      <c r="C3692" s="70" t="s">
        <v>2160</v>
      </c>
      <c r="D3692" s="70" t="s">
        <v>166</v>
      </c>
      <c r="E3692" s="70" t="s">
        <v>5838</v>
      </c>
      <c r="F3692" s="70" t="s">
        <v>2780</v>
      </c>
      <c r="G3692" s="70" t="s">
        <v>1746</v>
      </c>
      <c r="H3692" s="70" t="s">
        <v>93</v>
      </c>
      <c r="I3692" s="70" t="s">
        <v>24</v>
      </c>
      <c r="J3692">
        <v>8.5000000000000006E-2</v>
      </c>
      <c r="K3692">
        <v>0</v>
      </c>
      <c r="L3692">
        <v>50</v>
      </c>
      <c r="M3692">
        <v>0</v>
      </c>
      <c r="N3692">
        <v>0</v>
      </c>
      <c r="O3692">
        <v>1</v>
      </c>
      <c r="P3692" s="70" t="s">
        <v>91</v>
      </c>
      <c r="Q3692">
        <v>0</v>
      </c>
      <c r="R3692">
        <v>0</v>
      </c>
    </row>
    <row r="3693" spans="1:18" x14ac:dyDescent="0.25">
      <c r="A3693">
        <v>3699</v>
      </c>
      <c r="B3693" s="31" t="s">
        <v>10538</v>
      </c>
      <c r="C3693" s="70" t="s">
        <v>2161</v>
      </c>
      <c r="D3693" s="70" t="s">
        <v>166</v>
      </c>
      <c r="E3693" s="70" t="s">
        <v>4547</v>
      </c>
      <c r="F3693" s="70" t="s">
        <v>5421</v>
      </c>
      <c r="G3693" s="70" t="s">
        <v>1746</v>
      </c>
      <c r="H3693" s="70" t="s">
        <v>93</v>
      </c>
      <c r="I3693" s="70" t="s">
        <v>24</v>
      </c>
      <c r="J3693">
        <v>8.5000000000000006E-2</v>
      </c>
      <c r="K3693">
        <v>0</v>
      </c>
      <c r="L3693">
        <v>50</v>
      </c>
      <c r="M3693">
        <v>0</v>
      </c>
      <c r="N3693">
        <v>0</v>
      </c>
      <c r="O3693">
        <v>1</v>
      </c>
      <c r="P3693" s="70" t="s">
        <v>91</v>
      </c>
      <c r="Q3693">
        <v>0</v>
      </c>
      <c r="R3693">
        <v>0</v>
      </c>
    </row>
    <row r="3694" spans="1:18" x14ac:dyDescent="0.25">
      <c r="A3694">
        <v>3700</v>
      </c>
      <c r="B3694" s="31" t="s">
        <v>10539</v>
      </c>
      <c r="C3694" s="70" t="s">
        <v>2162</v>
      </c>
      <c r="D3694" s="70" t="s">
        <v>166</v>
      </c>
      <c r="E3694" s="70" t="s">
        <v>4547</v>
      </c>
      <c r="F3694" s="70" t="s">
        <v>5421</v>
      </c>
      <c r="G3694" s="70" t="s">
        <v>1746</v>
      </c>
      <c r="H3694" s="70" t="s">
        <v>93</v>
      </c>
      <c r="I3694" s="70" t="s">
        <v>24</v>
      </c>
      <c r="J3694">
        <v>8.5000000000000006E-2</v>
      </c>
      <c r="K3694">
        <v>0</v>
      </c>
      <c r="L3694">
        <v>50</v>
      </c>
      <c r="M3694">
        <v>0</v>
      </c>
      <c r="N3694">
        <v>0</v>
      </c>
      <c r="O3694">
        <v>1</v>
      </c>
      <c r="P3694" s="70" t="s">
        <v>91</v>
      </c>
      <c r="Q3694">
        <v>0</v>
      </c>
      <c r="R3694">
        <v>0</v>
      </c>
    </row>
    <row r="3695" spans="1:18" x14ac:dyDescent="0.25">
      <c r="A3695">
        <v>3701</v>
      </c>
      <c r="B3695" s="31" t="s">
        <v>10540</v>
      </c>
      <c r="C3695" s="70" t="s">
        <v>5839</v>
      </c>
      <c r="D3695" s="70" t="s">
        <v>166</v>
      </c>
      <c r="E3695" s="70" t="s">
        <v>4547</v>
      </c>
      <c r="F3695" s="70" t="s">
        <v>5421</v>
      </c>
      <c r="G3695" s="70" t="s">
        <v>1746</v>
      </c>
      <c r="H3695" s="70" t="s">
        <v>93</v>
      </c>
      <c r="I3695" s="70" t="s">
        <v>24</v>
      </c>
      <c r="J3695">
        <v>0.10299999999999999</v>
      </c>
      <c r="K3695">
        <v>0</v>
      </c>
      <c r="L3695">
        <v>50</v>
      </c>
      <c r="M3695">
        <v>0</v>
      </c>
      <c r="N3695">
        <v>0</v>
      </c>
      <c r="O3695">
        <v>1</v>
      </c>
      <c r="P3695" s="70" t="s">
        <v>91</v>
      </c>
      <c r="Q3695">
        <v>0</v>
      </c>
      <c r="R3695">
        <v>0</v>
      </c>
    </row>
    <row r="3696" spans="1:18" x14ac:dyDescent="0.25">
      <c r="A3696">
        <v>3702</v>
      </c>
      <c r="B3696" s="31" t="s">
        <v>10541</v>
      </c>
      <c r="C3696" s="70" t="s">
        <v>2163</v>
      </c>
      <c r="D3696" s="70" t="s">
        <v>540</v>
      </c>
      <c r="E3696" s="70" t="s">
        <v>577</v>
      </c>
      <c r="F3696" s="70" t="s">
        <v>4634</v>
      </c>
      <c r="G3696" s="70" t="s">
        <v>1746</v>
      </c>
      <c r="H3696" s="70" t="s">
        <v>739</v>
      </c>
      <c r="I3696" s="70" t="s">
        <v>24</v>
      </c>
      <c r="J3696">
        <v>0.04</v>
      </c>
      <c r="K3696">
        <v>0</v>
      </c>
      <c r="L3696">
        <v>40</v>
      </c>
      <c r="M3696">
        <v>0</v>
      </c>
      <c r="N3696">
        <v>0</v>
      </c>
      <c r="O3696">
        <v>1</v>
      </c>
      <c r="P3696" s="70" t="s">
        <v>553</v>
      </c>
      <c r="Q3696">
        <v>0</v>
      </c>
      <c r="R3696">
        <v>0</v>
      </c>
    </row>
    <row r="3697" spans="1:18" x14ac:dyDescent="0.25">
      <c r="A3697">
        <v>3703</v>
      </c>
      <c r="B3697" s="31" t="s">
        <v>10542</v>
      </c>
      <c r="C3697" s="70" t="s">
        <v>3566</v>
      </c>
      <c r="D3697" s="70" t="s">
        <v>34</v>
      </c>
      <c r="E3697" s="70" t="s">
        <v>2485</v>
      </c>
      <c r="F3697" s="70" t="s">
        <v>4653</v>
      </c>
      <c r="G3697" s="70" t="s">
        <v>1746</v>
      </c>
      <c r="H3697" s="70" t="s">
        <v>739</v>
      </c>
      <c r="I3697" s="70" t="s">
        <v>24</v>
      </c>
      <c r="J3697">
        <v>0.115</v>
      </c>
      <c r="K3697">
        <v>0</v>
      </c>
      <c r="L3697">
        <v>40</v>
      </c>
      <c r="M3697">
        <v>0</v>
      </c>
      <c r="N3697">
        <v>0</v>
      </c>
      <c r="O3697">
        <v>1</v>
      </c>
      <c r="P3697" s="70" t="s">
        <v>553</v>
      </c>
      <c r="Q3697">
        <v>0</v>
      </c>
      <c r="R3697">
        <v>0</v>
      </c>
    </row>
    <row r="3698" spans="1:18" x14ac:dyDescent="0.25">
      <c r="A3698">
        <v>3704</v>
      </c>
      <c r="B3698" s="31" t="s">
        <v>10543</v>
      </c>
      <c r="C3698" s="70" t="s">
        <v>2164</v>
      </c>
      <c r="D3698" s="70" t="s">
        <v>540</v>
      </c>
      <c r="E3698" s="70" t="s">
        <v>577</v>
      </c>
      <c r="F3698" s="70" t="s">
        <v>4634</v>
      </c>
      <c r="G3698" s="70" t="s">
        <v>1746</v>
      </c>
      <c r="H3698" s="70" t="s">
        <v>59</v>
      </c>
      <c r="I3698" s="70" t="s">
        <v>24</v>
      </c>
      <c r="J3698">
        <v>0.25</v>
      </c>
      <c r="K3698">
        <v>0</v>
      </c>
      <c r="L3698">
        <v>12</v>
      </c>
      <c r="M3698">
        <v>0</v>
      </c>
      <c r="N3698">
        <v>0</v>
      </c>
      <c r="O3698">
        <v>1</v>
      </c>
      <c r="P3698" s="70" t="s">
        <v>553</v>
      </c>
      <c r="Q3698">
        <v>0</v>
      </c>
      <c r="R3698">
        <v>0</v>
      </c>
    </row>
    <row r="3699" spans="1:18" x14ac:dyDescent="0.25">
      <c r="A3699">
        <v>3705</v>
      </c>
      <c r="B3699" s="31" t="s">
        <v>10544</v>
      </c>
      <c r="C3699" s="70" t="s">
        <v>5840</v>
      </c>
      <c r="D3699" s="70" t="s">
        <v>214</v>
      </c>
      <c r="E3699" s="70" t="s">
        <v>1046</v>
      </c>
      <c r="F3699" s="70" t="s">
        <v>1047</v>
      </c>
      <c r="G3699" s="70" t="s">
        <v>5841</v>
      </c>
      <c r="H3699" s="70" t="s">
        <v>307</v>
      </c>
      <c r="I3699" s="70" t="s">
        <v>24</v>
      </c>
      <c r="J3699">
        <v>0.4</v>
      </c>
      <c r="K3699">
        <v>0</v>
      </c>
      <c r="L3699">
        <v>18</v>
      </c>
      <c r="M3699">
        <v>0</v>
      </c>
      <c r="N3699">
        <v>0</v>
      </c>
      <c r="O3699">
        <v>1</v>
      </c>
      <c r="P3699" s="70" t="s">
        <v>553</v>
      </c>
      <c r="Q3699">
        <v>0</v>
      </c>
      <c r="R3699">
        <v>0</v>
      </c>
    </row>
    <row r="3700" spans="1:18" x14ac:dyDescent="0.25">
      <c r="A3700">
        <v>3706</v>
      </c>
      <c r="B3700" s="31" t="s">
        <v>10545</v>
      </c>
      <c r="C3700" s="70" t="s">
        <v>5842</v>
      </c>
      <c r="D3700" s="70" t="s">
        <v>540</v>
      </c>
      <c r="E3700" s="70" t="s">
        <v>4299</v>
      </c>
      <c r="F3700" s="70" t="s">
        <v>2979</v>
      </c>
      <c r="G3700" s="70" t="s">
        <v>1255</v>
      </c>
      <c r="H3700" s="70" t="s">
        <v>1744</v>
      </c>
      <c r="I3700" s="70" t="s">
        <v>24</v>
      </c>
      <c r="J3700">
        <v>0.39800000000000002</v>
      </c>
      <c r="K3700">
        <v>0</v>
      </c>
      <c r="L3700">
        <v>27</v>
      </c>
      <c r="M3700">
        <v>0</v>
      </c>
      <c r="N3700">
        <v>0</v>
      </c>
      <c r="O3700">
        <v>1</v>
      </c>
      <c r="P3700" s="70" t="s">
        <v>553</v>
      </c>
      <c r="Q3700">
        <v>0</v>
      </c>
      <c r="R3700">
        <v>0</v>
      </c>
    </row>
    <row r="3701" spans="1:18" x14ac:dyDescent="0.25">
      <c r="A3701">
        <v>3707</v>
      </c>
      <c r="B3701" s="31" t="s">
        <v>10546</v>
      </c>
      <c r="C3701" s="70" t="s">
        <v>5843</v>
      </c>
      <c r="D3701" s="70" t="s">
        <v>881</v>
      </c>
      <c r="E3701" s="70" t="s">
        <v>2552</v>
      </c>
      <c r="F3701" s="70" t="s">
        <v>2553</v>
      </c>
      <c r="G3701" s="70" t="s">
        <v>2165</v>
      </c>
      <c r="H3701" s="70" t="s">
        <v>299</v>
      </c>
      <c r="I3701" s="70" t="s">
        <v>24</v>
      </c>
      <c r="J3701">
        <v>0.91</v>
      </c>
      <c r="K3701">
        <v>2E-3</v>
      </c>
      <c r="L3701">
        <v>30</v>
      </c>
      <c r="M3701">
        <v>0</v>
      </c>
      <c r="N3701">
        <v>0</v>
      </c>
      <c r="O3701">
        <v>1</v>
      </c>
      <c r="P3701" s="70" t="s">
        <v>75</v>
      </c>
      <c r="Q3701">
        <v>0</v>
      </c>
      <c r="R3701">
        <v>0</v>
      </c>
    </row>
    <row r="3702" spans="1:18" x14ac:dyDescent="0.25">
      <c r="A3702">
        <v>3708</v>
      </c>
      <c r="B3702" s="31" t="s">
        <v>10547</v>
      </c>
      <c r="C3702" s="70" t="s">
        <v>5844</v>
      </c>
      <c r="D3702" s="70" t="s">
        <v>53</v>
      </c>
      <c r="E3702" s="70" t="s">
        <v>210</v>
      </c>
      <c r="F3702" s="70" t="s">
        <v>287</v>
      </c>
      <c r="G3702" s="70" t="s">
        <v>288</v>
      </c>
      <c r="H3702" s="70" t="s">
        <v>23</v>
      </c>
      <c r="I3702" s="70" t="s">
        <v>24</v>
      </c>
      <c r="J3702">
        <v>0.5</v>
      </c>
      <c r="K3702">
        <v>0</v>
      </c>
      <c r="L3702">
        <v>1</v>
      </c>
      <c r="M3702">
        <v>0</v>
      </c>
      <c r="N3702">
        <v>0</v>
      </c>
      <c r="O3702">
        <v>1</v>
      </c>
      <c r="P3702" s="70" t="s">
        <v>38</v>
      </c>
      <c r="Q3702">
        <v>0</v>
      </c>
      <c r="R3702">
        <v>0</v>
      </c>
    </row>
    <row r="3703" spans="1:18" x14ac:dyDescent="0.25">
      <c r="A3703">
        <v>3709</v>
      </c>
      <c r="B3703" s="31" t="s">
        <v>10548</v>
      </c>
      <c r="C3703" s="70" t="s">
        <v>5845</v>
      </c>
      <c r="D3703" s="70" t="s">
        <v>39</v>
      </c>
      <c r="E3703" s="70" t="s">
        <v>2386</v>
      </c>
      <c r="F3703" s="70" t="s">
        <v>2460</v>
      </c>
      <c r="G3703" s="70" t="s">
        <v>2166</v>
      </c>
      <c r="H3703" s="70" t="s">
        <v>59</v>
      </c>
      <c r="I3703" s="70" t="s">
        <v>24</v>
      </c>
      <c r="J3703">
        <v>1.05</v>
      </c>
      <c r="K3703">
        <v>1E-3</v>
      </c>
      <c r="L3703">
        <v>12</v>
      </c>
      <c r="M3703">
        <v>0</v>
      </c>
      <c r="N3703">
        <v>0</v>
      </c>
      <c r="O3703">
        <v>1</v>
      </c>
      <c r="P3703" s="70" t="s">
        <v>336</v>
      </c>
      <c r="Q3703">
        <v>0</v>
      </c>
      <c r="R3703">
        <v>0</v>
      </c>
    </row>
    <row r="3704" spans="1:18" x14ac:dyDescent="0.25">
      <c r="A3704">
        <v>3710</v>
      </c>
      <c r="B3704" s="31" t="s">
        <v>10549</v>
      </c>
      <c r="C3704" s="70" t="s">
        <v>2167</v>
      </c>
      <c r="D3704" s="70" t="s">
        <v>39</v>
      </c>
      <c r="E3704" s="70" t="s">
        <v>2386</v>
      </c>
      <c r="F3704" s="70" t="s">
        <v>2460</v>
      </c>
      <c r="G3704" s="70" t="s">
        <v>2166</v>
      </c>
      <c r="H3704" s="70" t="s">
        <v>59</v>
      </c>
      <c r="I3704" s="70" t="s">
        <v>24</v>
      </c>
      <c r="J3704">
        <v>0.75800000000000001</v>
      </c>
      <c r="K3704">
        <v>1.421E-3</v>
      </c>
      <c r="L3704">
        <v>12</v>
      </c>
      <c r="M3704">
        <v>0</v>
      </c>
      <c r="N3704">
        <v>0</v>
      </c>
      <c r="O3704">
        <v>1</v>
      </c>
      <c r="P3704" s="70" t="s">
        <v>336</v>
      </c>
      <c r="Q3704">
        <v>0</v>
      </c>
      <c r="R3704">
        <v>0</v>
      </c>
    </row>
    <row r="3705" spans="1:18" x14ac:dyDescent="0.25">
      <c r="A3705">
        <v>3711</v>
      </c>
      <c r="B3705" s="31" t="s">
        <v>10550</v>
      </c>
      <c r="C3705" s="70" t="s">
        <v>5846</v>
      </c>
      <c r="D3705" s="70" t="s">
        <v>39</v>
      </c>
      <c r="E3705" s="70" t="s">
        <v>2386</v>
      </c>
      <c r="F3705" s="70" t="s">
        <v>2460</v>
      </c>
      <c r="G3705" s="70" t="s">
        <v>2166</v>
      </c>
      <c r="H3705" s="70" t="s">
        <v>59</v>
      </c>
      <c r="I3705" s="70" t="s">
        <v>24</v>
      </c>
      <c r="J3705">
        <v>1.1499999999999999</v>
      </c>
      <c r="K3705">
        <v>1E-3</v>
      </c>
      <c r="L3705">
        <v>12</v>
      </c>
      <c r="M3705">
        <v>0</v>
      </c>
      <c r="N3705">
        <v>0</v>
      </c>
      <c r="O3705">
        <v>1</v>
      </c>
      <c r="P3705" s="70" t="s">
        <v>336</v>
      </c>
      <c r="Q3705">
        <v>0</v>
      </c>
      <c r="R3705">
        <v>0</v>
      </c>
    </row>
    <row r="3706" spans="1:18" x14ac:dyDescent="0.25">
      <c r="A3706">
        <v>3712</v>
      </c>
      <c r="B3706" s="31" t="s">
        <v>10551</v>
      </c>
      <c r="C3706" s="70" t="s">
        <v>5847</v>
      </c>
      <c r="D3706" s="70" t="s">
        <v>39</v>
      </c>
      <c r="E3706" s="70" t="s">
        <v>2454</v>
      </c>
      <c r="F3706" s="70" t="s">
        <v>2356</v>
      </c>
      <c r="G3706" s="70" t="s">
        <v>1854</v>
      </c>
      <c r="H3706" s="70" t="s">
        <v>145</v>
      </c>
      <c r="I3706" s="70" t="s">
        <v>24</v>
      </c>
      <c r="J3706">
        <v>0.75800000000000001</v>
      </c>
      <c r="K3706">
        <v>2E-3</v>
      </c>
      <c r="L3706">
        <v>6</v>
      </c>
      <c r="M3706">
        <v>0</v>
      </c>
      <c r="N3706">
        <v>0</v>
      </c>
      <c r="O3706">
        <v>1</v>
      </c>
      <c r="P3706" s="70" t="s">
        <v>336</v>
      </c>
      <c r="Q3706">
        <v>0</v>
      </c>
      <c r="R3706">
        <v>0</v>
      </c>
    </row>
    <row r="3707" spans="1:18" x14ac:dyDescent="0.25">
      <c r="A3707">
        <v>3713</v>
      </c>
      <c r="B3707" s="31" t="s">
        <v>10552</v>
      </c>
      <c r="C3707" s="70" t="s">
        <v>5848</v>
      </c>
      <c r="D3707" s="70" t="s">
        <v>39</v>
      </c>
      <c r="E3707" s="70" t="s">
        <v>2454</v>
      </c>
      <c r="F3707" s="70" t="s">
        <v>2356</v>
      </c>
      <c r="G3707" s="70" t="s">
        <v>1854</v>
      </c>
      <c r="H3707" s="70" t="s">
        <v>145</v>
      </c>
      <c r="I3707" s="70" t="s">
        <v>24</v>
      </c>
      <c r="J3707">
        <v>1.05</v>
      </c>
      <c r="K3707">
        <v>2E-3</v>
      </c>
      <c r="L3707">
        <v>6</v>
      </c>
      <c r="M3707">
        <v>0</v>
      </c>
      <c r="N3707">
        <v>0</v>
      </c>
      <c r="O3707">
        <v>1</v>
      </c>
      <c r="P3707" s="70" t="s">
        <v>336</v>
      </c>
      <c r="Q3707">
        <v>0</v>
      </c>
      <c r="R3707">
        <v>0</v>
      </c>
    </row>
    <row r="3708" spans="1:18" x14ac:dyDescent="0.25">
      <c r="A3708">
        <v>3714</v>
      </c>
      <c r="B3708" s="31" t="s">
        <v>10553</v>
      </c>
      <c r="C3708" s="70" t="s">
        <v>5849</v>
      </c>
      <c r="D3708" s="70" t="s">
        <v>39</v>
      </c>
      <c r="E3708" s="70" t="s">
        <v>2454</v>
      </c>
      <c r="F3708" s="70" t="s">
        <v>2356</v>
      </c>
      <c r="G3708" s="70" t="s">
        <v>1854</v>
      </c>
      <c r="H3708" s="70" t="s">
        <v>145</v>
      </c>
      <c r="I3708" s="70" t="s">
        <v>24</v>
      </c>
      <c r="J3708">
        <v>1.05</v>
      </c>
      <c r="K3708">
        <v>2E-3</v>
      </c>
      <c r="L3708">
        <v>6</v>
      </c>
      <c r="M3708">
        <v>0</v>
      </c>
      <c r="N3708">
        <v>0</v>
      </c>
      <c r="O3708">
        <v>1</v>
      </c>
      <c r="P3708" s="70" t="s">
        <v>336</v>
      </c>
      <c r="Q3708">
        <v>0</v>
      </c>
      <c r="R3708">
        <v>0</v>
      </c>
    </row>
    <row r="3709" spans="1:18" x14ac:dyDescent="0.25">
      <c r="A3709">
        <v>3715</v>
      </c>
      <c r="B3709" s="31" t="s">
        <v>10554</v>
      </c>
      <c r="C3709" s="70" t="s">
        <v>2168</v>
      </c>
      <c r="D3709" s="70" t="s">
        <v>39</v>
      </c>
      <c r="E3709" s="70" t="s">
        <v>2386</v>
      </c>
      <c r="F3709" s="70" t="s">
        <v>2460</v>
      </c>
      <c r="G3709" s="70" t="s">
        <v>2169</v>
      </c>
      <c r="H3709" s="70" t="s">
        <v>59</v>
      </c>
      <c r="I3709" s="70" t="s">
        <v>24</v>
      </c>
      <c r="J3709">
        <v>1.133</v>
      </c>
      <c r="K3709">
        <v>1E-3</v>
      </c>
      <c r="L3709">
        <v>6</v>
      </c>
      <c r="M3709">
        <v>0</v>
      </c>
      <c r="N3709">
        <v>0</v>
      </c>
      <c r="O3709">
        <v>1</v>
      </c>
      <c r="P3709" s="70" t="s">
        <v>336</v>
      </c>
      <c r="Q3709">
        <v>0</v>
      </c>
      <c r="R3709">
        <v>0</v>
      </c>
    </row>
    <row r="3710" spans="1:18" x14ac:dyDescent="0.25">
      <c r="A3710">
        <v>3716</v>
      </c>
      <c r="B3710" s="31" t="s">
        <v>10555</v>
      </c>
      <c r="C3710" s="70" t="s">
        <v>2170</v>
      </c>
      <c r="D3710" s="70" t="s">
        <v>39</v>
      </c>
      <c r="E3710" s="70" t="s">
        <v>2386</v>
      </c>
      <c r="F3710" s="70" t="s">
        <v>2460</v>
      </c>
      <c r="G3710" s="70" t="s">
        <v>2169</v>
      </c>
      <c r="H3710" s="70" t="s">
        <v>59</v>
      </c>
      <c r="I3710" s="70" t="s">
        <v>24</v>
      </c>
      <c r="J3710">
        <v>1.2</v>
      </c>
      <c r="K3710">
        <v>1E-3</v>
      </c>
      <c r="L3710">
        <v>6</v>
      </c>
      <c r="M3710">
        <v>0</v>
      </c>
      <c r="N3710">
        <v>0</v>
      </c>
      <c r="O3710">
        <v>1</v>
      </c>
      <c r="P3710" s="70" t="s">
        <v>336</v>
      </c>
      <c r="Q3710">
        <v>0</v>
      </c>
      <c r="R3710">
        <v>0</v>
      </c>
    </row>
    <row r="3711" spans="1:18" x14ac:dyDescent="0.25">
      <c r="A3711">
        <v>3717</v>
      </c>
      <c r="B3711" s="31" t="s">
        <v>10556</v>
      </c>
      <c r="C3711" s="70" t="s">
        <v>5850</v>
      </c>
      <c r="D3711" s="70" t="s">
        <v>39</v>
      </c>
      <c r="E3711" s="70" t="s">
        <v>2462</v>
      </c>
      <c r="F3711" s="70" t="s">
        <v>63</v>
      </c>
      <c r="G3711" s="70" t="s">
        <v>5851</v>
      </c>
      <c r="H3711" s="70" t="s">
        <v>145</v>
      </c>
      <c r="I3711" s="70" t="s">
        <v>24</v>
      </c>
      <c r="J3711">
        <v>7.0000000000000007E-2</v>
      </c>
      <c r="K3711">
        <v>0</v>
      </c>
      <c r="L3711">
        <v>6</v>
      </c>
      <c r="M3711">
        <v>0</v>
      </c>
      <c r="N3711">
        <v>0</v>
      </c>
      <c r="O3711">
        <v>1</v>
      </c>
      <c r="P3711" s="70" t="s">
        <v>336</v>
      </c>
      <c r="Q3711">
        <v>0</v>
      </c>
      <c r="R3711">
        <v>0</v>
      </c>
    </row>
    <row r="3712" spans="1:18" x14ac:dyDescent="0.25">
      <c r="A3712">
        <v>3718</v>
      </c>
      <c r="B3712" s="31" t="s">
        <v>10557</v>
      </c>
      <c r="C3712" s="70" t="s">
        <v>2171</v>
      </c>
      <c r="D3712" s="70" t="s">
        <v>39</v>
      </c>
      <c r="E3712" s="70" t="s">
        <v>2386</v>
      </c>
      <c r="F3712" s="70" t="s">
        <v>2460</v>
      </c>
      <c r="G3712" s="70" t="s">
        <v>1855</v>
      </c>
      <c r="H3712" s="70" t="s">
        <v>59</v>
      </c>
      <c r="I3712" s="70" t="s">
        <v>24</v>
      </c>
      <c r="J3712">
        <v>1.133</v>
      </c>
      <c r="K3712">
        <v>1.421E-3</v>
      </c>
      <c r="L3712">
        <v>12</v>
      </c>
      <c r="M3712">
        <v>0</v>
      </c>
      <c r="N3712">
        <v>0</v>
      </c>
      <c r="O3712">
        <v>1</v>
      </c>
      <c r="P3712" s="70" t="s">
        <v>336</v>
      </c>
      <c r="Q3712">
        <v>0</v>
      </c>
      <c r="R3712">
        <v>0</v>
      </c>
    </row>
    <row r="3713" spans="1:18" x14ac:dyDescent="0.25">
      <c r="A3713">
        <v>3719</v>
      </c>
      <c r="B3713" s="31" t="s">
        <v>10558</v>
      </c>
      <c r="C3713" s="70" t="s">
        <v>3064</v>
      </c>
      <c r="D3713" s="70" t="s">
        <v>39</v>
      </c>
      <c r="E3713" s="70" t="s">
        <v>2386</v>
      </c>
      <c r="F3713" s="70" t="s">
        <v>2460</v>
      </c>
      <c r="G3713" s="70" t="s">
        <v>1855</v>
      </c>
      <c r="H3713" s="70" t="s">
        <v>40</v>
      </c>
      <c r="I3713" s="70" t="s">
        <v>24</v>
      </c>
      <c r="J3713">
        <v>0.75</v>
      </c>
      <c r="K3713">
        <v>1E-3</v>
      </c>
      <c r="L3713">
        <v>6</v>
      </c>
      <c r="M3713">
        <v>0</v>
      </c>
      <c r="N3713">
        <v>0</v>
      </c>
      <c r="O3713">
        <v>1</v>
      </c>
      <c r="P3713" s="70" t="s">
        <v>336</v>
      </c>
      <c r="Q3713">
        <v>0</v>
      </c>
      <c r="R3713">
        <v>0</v>
      </c>
    </row>
    <row r="3714" spans="1:18" x14ac:dyDescent="0.25">
      <c r="A3714">
        <v>3720</v>
      </c>
      <c r="B3714" s="31" t="s">
        <v>10559</v>
      </c>
      <c r="C3714" s="70" t="s">
        <v>5852</v>
      </c>
      <c r="D3714" s="70" t="s">
        <v>39</v>
      </c>
      <c r="E3714" s="70" t="s">
        <v>2386</v>
      </c>
      <c r="F3714" s="70" t="s">
        <v>2460</v>
      </c>
      <c r="G3714" s="70" t="s">
        <v>1855</v>
      </c>
      <c r="H3714" s="70" t="s">
        <v>145</v>
      </c>
      <c r="I3714" s="70" t="s">
        <v>24</v>
      </c>
      <c r="J3714">
        <v>0.75</v>
      </c>
      <c r="K3714">
        <v>1E-3</v>
      </c>
      <c r="L3714">
        <v>6</v>
      </c>
      <c r="M3714">
        <v>0</v>
      </c>
      <c r="N3714">
        <v>0</v>
      </c>
      <c r="O3714">
        <v>1</v>
      </c>
      <c r="P3714" s="70" t="s">
        <v>336</v>
      </c>
      <c r="Q3714">
        <v>0</v>
      </c>
      <c r="R3714">
        <v>0</v>
      </c>
    </row>
    <row r="3715" spans="1:18" x14ac:dyDescent="0.25">
      <c r="A3715">
        <v>3721</v>
      </c>
      <c r="B3715" s="31" t="s">
        <v>10560</v>
      </c>
      <c r="C3715" s="70" t="s">
        <v>5853</v>
      </c>
      <c r="D3715" s="70" t="s">
        <v>214</v>
      </c>
      <c r="E3715" s="70" t="s">
        <v>2491</v>
      </c>
      <c r="F3715" s="70" t="s">
        <v>4203</v>
      </c>
      <c r="G3715" s="70" t="s">
        <v>4844</v>
      </c>
      <c r="H3715" s="70" t="s">
        <v>185</v>
      </c>
      <c r="I3715" s="70" t="s">
        <v>24</v>
      </c>
      <c r="J3715">
        <v>1.7999999999999999E-2</v>
      </c>
      <c r="K3715">
        <v>0</v>
      </c>
      <c r="L3715">
        <v>120</v>
      </c>
      <c r="M3715">
        <v>0</v>
      </c>
      <c r="N3715">
        <v>0</v>
      </c>
      <c r="O3715">
        <v>1</v>
      </c>
      <c r="P3715" s="70" t="s">
        <v>553</v>
      </c>
      <c r="Q3715">
        <v>0</v>
      </c>
      <c r="R3715">
        <v>0</v>
      </c>
    </row>
    <row r="3716" spans="1:18" x14ac:dyDescent="0.25">
      <c r="A3716">
        <v>3722</v>
      </c>
      <c r="B3716" s="31" t="s">
        <v>10561</v>
      </c>
      <c r="C3716" s="70" t="s">
        <v>2172</v>
      </c>
      <c r="D3716" s="70" t="s">
        <v>166</v>
      </c>
      <c r="E3716" s="70" t="s">
        <v>4522</v>
      </c>
      <c r="F3716" s="70" t="s">
        <v>4643</v>
      </c>
      <c r="G3716" s="70" t="s">
        <v>58</v>
      </c>
      <c r="H3716" s="70" t="s">
        <v>103</v>
      </c>
      <c r="I3716" s="70" t="s">
        <v>24</v>
      </c>
      <c r="J3716">
        <v>0.68799999999999994</v>
      </c>
      <c r="K3716">
        <v>3.0000000000000001E-3</v>
      </c>
      <c r="L3716">
        <v>12</v>
      </c>
      <c r="M3716">
        <v>0</v>
      </c>
      <c r="N3716">
        <v>0</v>
      </c>
      <c r="O3716">
        <v>1</v>
      </c>
      <c r="P3716" s="70" t="s">
        <v>91</v>
      </c>
      <c r="Q3716">
        <v>0</v>
      </c>
      <c r="R3716">
        <v>0</v>
      </c>
    </row>
    <row r="3717" spans="1:18" x14ac:dyDescent="0.25">
      <c r="A3717">
        <v>3723</v>
      </c>
      <c r="B3717" s="31" t="s">
        <v>10562</v>
      </c>
      <c r="C3717" s="70" t="s">
        <v>5854</v>
      </c>
      <c r="D3717" s="70" t="s">
        <v>214</v>
      </c>
      <c r="E3717" s="70" t="s">
        <v>2491</v>
      </c>
      <c r="F3717" s="70" t="s">
        <v>4203</v>
      </c>
      <c r="G3717" s="70" t="s">
        <v>4844</v>
      </c>
      <c r="H3717" s="70" t="s">
        <v>185</v>
      </c>
      <c r="I3717" s="70" t="s">
        <v>24</v>
      </c>
      <c r="J3717">
        <v>1.7999999999999999E-2</v>
      </c>
      <c r="K3717">
        <v>0</v>
      </c>
      <c r="L3717">
        <v>120</v>
      </c>
      <c r="M3717">
        <v>0</v>
      </c>
      <c r="N3717">
        <v>0</v>
      </c>
      <c r="O3717">
        <v>1</v>
      </c>
      <c r="P3717" s="70" t="s">
        <v>553</v>
      </c>
      <c r="Q3717">
        <v>0</v>
      </c>
      <c r="R3717">
        <v>0</v>
      </c>
    </row>
    <row r="3718" spans="1:18" x14ac:dyDescent="0.25">
      <c r="A3718">
        <v>3724</v>
      </c>
      <c r="B3718" s="31" t="s">
        <v>10563</v>
      </c>
      <c r="C3718" s="70" t="s">
        <v>5855</v>
      </c>
      <c r="D3718" s="70" t="s">
        <v>21</v>
      </c>
      <c r="E3718" s="70" t="s">
        <v>2432</v>
      </c>
      <c r="F3718" s="70" t="s">
        <v>67</v>
      </c>
      <c r="G3718" s="70" t="s">
        <v>2173</v>
      </c>
      <c r="H3718" s="70" t="s">
        <v>29</v>
      </c>
      <c r="I3718" s="70" t="s">
        <v>29</v>
      </c>
      <c r="J3718">
        <v>1</v>
      </c>
      <c r="K3718">
        <v>0</v>
      </c>
      <c r="L3718">
        <v>1</v>
      </c>
      <c r="M3718">
        <v>0</v>
      </c>
      <c r="N3718">
        <v>0</v>
      </c>
      <c r="O3718">
        <v>1</v>
      </c>
      <c r="P3718" s="70" t="s">
        <v>25</v>
      </c>
      <c r="Q3718">
        <v>0</v>
      </c>
      <c r="R3718">
        <v>0</v>
      </c>
    </row>
    <row r="3719" spans="1:18" x14ac:dyDescent="0.25">
      <c r="A3719">
        <v>3725</v>
      </c>
      <c r="B3719" s="31" t="s">
        <v>10564</v>
      </c>
      <c r="C3719" s="70" t="s">
        <v>5856</v>
      </c>
      <c r="D3719" s="70" t="s">
        <v>28</v>
      </c>
      <c r="E3719" s="70" t="s">
        <v>2445</v>
      </c>
      <c r="F3719" s="70" t="s">
        <v>2446</v>
      </c>
      <c r="G3719" s="70" t="s">
        <v>345</v>
      </c>
      <c r="H3719" s="70" t="s">
        <v>23</v>
      </c>
      <c r="I3719" s="70" t="s">
        <v>24</v>
      </c>
      <c r="J3719">
        <v>1</v>
      </c>
      <c r="K3719">
        <v>2E-3</v>
      </c>
      <c r="L3719">
        <v>1</v>
      </c>
      <c r="M3719">
        <v>0</v>
      </c>
      <c r="N3719">
        <v>0</v>
      </c>
      <c r="O3719">
        <v>0</v>
      </c>
      <c r="P3719" s="70" t="s">
        <v>25</v>
      </c>
      <c r="Q3719">
        <v>0</v>
      </c>
      <c r="R3719">
        <v>0</v>
      </c>
    </row>
    <row r="3720" spans="1:18" x14ac:dyDescent="0.25">
      <c r="A3720">
        <v>3726</v>
      </c>
      <c r="B3720" s="31" t="s">
        <v>10565</v>
      </c>
      <c r="C3720" s="70" t="s">
        <v>5857</v>
      </c>
      <c r="D3720" s="70" t="s">
        <v>166</v>
      </c>
      <c r="E3720" s="70" t="s">
        <v>4255</v>
      </c>
      <c r="F3720" s="70" t="s">
        <v>4341</v>
      </c>
      <c r="G3720" s="70" t="s">
        <v>35</v>
      </c>
      <c r="H3720" s="70" t="s">
        <v>23</v>
      </c>
      <c r="I3720" s="70" t="s">
        <v>24</v>
      </c>
      <c r="J3720">
        <v>0.25</v>
      </c>
      <c r="K3720">
        <v>0</v>
      </c>
      <c r="L3720">
        <v>1</v>
      </c>
      <c r="M3720">
        <v>0</v>
      </c>
      <c r="N3720">
        <v>0</v>
      </c>
      <c r="O3720">
        <v>0</v>
      </c>
      <c r="P3720" s="70" t="s">
        <v>188</v>
      </c>
      <c r="Q3720">
        <v>0</v>
      </c>
      <c r="R3720">
        <v>0</v>
      </c>
    </row>
    <row r="3721" spans="1:18" x14ac:dyDescent="0.25">
      <c r="A3721">
        <v>3727</v>
      </c>
      <c r="B3721" s="31" t="s">
        <v>10566</v>
      </c>
      <c r="C3721" s="70" t="s">
        <v>3065</v>
      </c>
      <c r="D3721" s="70" t="s">
        <v>31</v>
      </c>
      <c r="E3721" s="70" t="s">
        <v>2377</v>
      </c>
      <c r="F3721" s="70" t="s">
        <v>2378</v>
      </c>
      <c r="G3721" s="70" t="s">
        <v>4048</v>
      </c>
      <c r="H3721" s="70" t="s">
        <v>29</v>
      </c>
      <c r="I3721" s="70" t="s">
        <v>29</v>
      </c>
      <c r="J3721">
        <v>1</v>
      </c>
      <c r="K3721">
        <v>1E-3</v>
      </c>
      <c r="L3721">
        <v>1</v>
      </c>
      <c r="M3721">
        <v>0</v>
      </c>
      <c r="N3721">
        <v>0</v>
      </c>
      <c r="O3721">
        <v>0</v>
      </c>
      <c r="P3721" s="70" t="s">
        <v>32</v>
      </c>
      <c r="Q3721">
        <v>0</v>
      </c>
      <c r="R3721">
        <v>0</v>
      </c>
    </row>
    <row r="3722" spans="1:18" x14ac:dyDescent="0.25">
      <c r="A3722">
        <v>3728</v>
      </c>
      <c r="B3722" s="31" t="s">
        <v>10567</v>
      </c>
      <c r="C3722" s="70" t="s">
        <v>6545</v>
      </c>
      <c r="D3722" s="70" t="s">
        <v>214</v>
      </c>
      <c r="E3722" s="70" t="s">
        <v>2491</v>
      </c>
      <c r="F3722" s="70" t="s">
        <v>4203</v>
      </c>
      <c r="G3722" s="70" t="s">
        <v>35</v>
      </c>
      <c r="H3722" s="70" t="s">
        <v>23</v>
      </c>
      <c r="I3722" s="70" t="s">
        <v>24</v>
      </c>
      <c r="J3722">
        <v>0.4</v>
      </c>
      <c r="K3722">
        <v>0</v>
      </c>
      <c r="L3722">
        <v>1</v>
      </c>
      <c r="M3722">
        <v>0</v>
      </c>
      <c r="N3722">
        <v>0</v>
      </c>
      <c r="O3722">
        <v>1</v>
      </c>
      <c r="P3722" s="70" t="s">
        <v>553</v>
      </c>
      <c r="Q3722">
        <v>0</v>
      </c>
      <c r="R3722">
        <v>0</v>
      </c>
    </row>
    <row r="3723" spans="1:18" x14ac:dyDescent="0.25">
      <c r="A3723">
        <v>3729</v>
      </c>
      <c r="B3723" s="31" t="s">
        <v>10568</v>
      </c>
      <c r="C3723" s="70" t="s">
        <v>2174</v>
      </c>
      <c r="D3723" s="70" t="s">
        <v>39</v>
      </c>
      <c r="E3723" s="70" t="s">
        <v>2456</v>
      </c>
      <c r="F3723" s="70" t="s">
        <v>4157</v>
      </c>
      <c r="G3723" s="70" t="s">
        <v>1889</v>
      </c>
      <c r="H3723" s="70" t="s">
        <v>222</v>
      </c>
      <c r="I3723" s="70" t="s">
        <v>24</v>
      </c>
      <c r="J3723">
        <v>0.2</v>
      </c>
      <c r="K3723">
        <v>7.5600000000000005E-4</v>
      </c>
      <c r="L3723">
        <v>24</v>
      </c>
      <c r="M3723">
        <v>0</v>
      </c>
      <c r="N3723">
        <v>0</v>
      </c>
      <c r="O3723">
        <v>1</v>
      </c>
      <c r="P3723" s="70" t="s">
        <v>336</v>
      </c>
      <c r="Q3723">
        <v>0</v>
      </c>
      <c r="R3723">
        <v>0</v>
      </c>
    </row>
    <row r="3724" spans="1:18" x14ac:dyDescent="0.25">
      <c r="A3724">
        <v>3730</v>
      </c>
      <c r="B3724" s="31" t="s">
        <v>10569</v>
      </c>
      <c r="C3724" s="70" t="s">
        <v>2175</v>
      </c>
      <c r="D3724" s="70" t="s">
        <v>39</v>
      </c>
      <c r="E3724" s="70" t="s">
        <v>2386</v>
      </c>
      <c r="F3724" s="70" t="s">
        <v>4064</v>
      </c>
      <c r="G3724" s="70" t="s">
        <v>2176</v>
      </c>
      <c r="H3724" s="70" t="s">
        <v>59</v>
      </c>
      <c r="I3724" s="70" t="s">
        <v>24</v>
      </c>
      <c r="J3724">
        <v>1.05</v>
      </c>
      <c r="K3724">
        <v>1.92E-3</v>
      </c>
      <c r="L3724">
        <v>12</v>
      </c>
      <c r="M3724">
        <v>0</v>
      </c>
      <c r="N3724">
        <v>0</v>
      </c>
      <c r="O3724">
        <v>1</v>
      </c>
      <c r="P3724" s="70" t="s">
        <v>336</v>
      </c>
      <c r="Q3724">
        <v>0</v>
      </c>
      <c r="R3724">
        <v>0</v>
      </c>
    </row>
    <row r="3725" spans="1:18" x14ac:dyDescent="0.25">
      <c r="A3725">
        <v>3731</v>
      </c>
      <c r="B3725" s="31" t="s">
        <v>10570</v>
      </c>
      <c r="C3725" s="70" t="s">
        <v>5858</v>
      </c>
      <c r="D3725" s="70" t="s">
        <v>53</v>
      </c>
      <c r="E3725" s="70" t="s">
        <v>2434</v>
      </c>
      <c r="F3725" s="70" t="s">
        <v>2494</v>
      </c>
      <c r="G3725" s="70" t="s">
        <v>409</v>
      </c>
      <c r="H3725" s="70" t="s">
        <v>23</v>
      </c>
      <c r="I3725" s="70" t="s">
        <v>24</v>
      </c>
      <c r="J3725">
        <v>0.42199999999999999</v>
      </c>
      <c r="K3725">
        <v>2E-3</v>
      </c>
      <c r="L3725">
        <v>1</v>
      </c>
      <c r="M3725">
        <v>0</v>
      </c>
      <c r="N3725">
        <v>0</v>
      </c>
      <c r="O3725">
        <v>1</v>
      </c>
      <c r="P3725" s="70" t="s">
        <v>38</v>
      </c>
      <c r="Q3725">
        <v>0</v>
      </c>
      <c r="R3725">
        <v>0</v>
      </c>
    </row>
    <row r="3726" spans="1:18" x14ac:dyDescent="0.25">
      <c r="A3726">
        <v>3732</v>
      </c>
      <c r="B3726" s="31" t="s">
        <v>10571</v>
      </c>
      <c r="C3726" s="70" t="s">
        <v>5859</v>
      </c>
      <c r="D3726" s="70" t="s">
        <v>53</v>
      </c>
      <c r="E3726" s="70" t="s">
        <v>2434</v>
      </c>
      <c r="F3726" s="70" t="s">
        <v>2494</v>
      </c>
      <c r="G3726" s="70" t="s">
        <v>409</v>
      </c>
      <c r="H3726" s="70" t="s">
        <v>23</v>
      </c>
      <c r="I3726" s="70" t="s">
        <v>24</v>
      </c>
      <c r="J3726">
        <v>0.42199999999999999</v>
      </c>
      <c r="K3726">
        <v>0</v>
      </c>
      <c r="L3726">
        <v>1</v>
      </c>
      <c r="M3726">
        <v>0</v>
      </c>
      <c r="N3726">
        <v>0</v>
      </c>
      <c r="O3726">
        <v>1</v>
      </c>
      <c r="P3726" s="70" t="s">
        <v>38</v>
      </c>
      <c r="Q3726">
        <v>0</v>
      </c>
      <c r="R3726">
        <v>0</v>
      </c>
    </row>
    <row r="3727" spans="1:18" x14ac:dyDescent="0.25">
      <c r="A3727">
        <v>3733</v>
      </c>
      <c r="B3727" s="31" t="s">
        <v>10572</v>
      </c>
      <c r="C3727" s="70" t="s">
        <v>5860</v>
      </c>
      <c r="D3727" s="70" t="s">
        <v>53</v>
      </c>
      <c r="E3727" s="70" t="s">
        <v>2434</v>
      </c>
      <c r="F3727" s="70" t="s">
        <v>4439</v>
      </c>
      <c r="G3727" s="70" t="s">
        <v>409</v>
      </c>
      <c r="H3727" s="70" t="s">
        <v>23</v>
      </c>
      <c r="I3727" s="70" t="s">
        <v>24</v>
      </c>
      <c r="J3727">
        <v>0.02</v>
      </c>
      <c r="K3727">
        <v>0</v>
      </c>
      <c r="L3727">
        <v>1</v>
      </c>
      <c r="M3727">
        <v>0</v>
      </c>
      <c r="N3727">
        <v>0</v>
      </c>
      <c r="O3727">
        <v>1</v>
      </c>
      <c r="P3727" s="70" t="s">
        <v>38</v>
      </c>
      <c r="Q3727">
        <v>0</v>
      </c>
      <c r="R3727">
        <v>0</v>
      </c>
    </row>
    <row r="3728" spans="1:18" x14ac:dyDescent="0.25">
      <c r="A3728">
        <v>3734</v>
      </c>
      <c r="B3728" s="31" t="s">
        <v>10573</v>
      </c>
      <c r="C3728" s="70" t="s">
        <v>5861</v>
      </c>
      <c r="D3728" s="70" t="s">
        <v>53</v>
      </c>
      <c r="E3728" s="70" t="s">
        <v>2434</v>
      </c>
      <c r="F3728" s="70" t="s">
        <v>4439</v>
      </c>
      <c r="G3728" s="70" t="s">
        <v>409</v>
      </c>
      <c r="H3728" s="70" t="s">
        <v>23</v>
      </c>
      <c r="I3728" s="70" t="s">
        <v>24</v>
      </c>
      <c r="J3728">
        <v>0.41299999999999998</v>
      </c>
      <c r="K3728">
        <v>0</v>
      </c>
      <c r="L3728">
        <v>1</v>
      </c>
      <c r="M3728">
        <v>0</v>
      </c>
      <c r="N3728">
        <v>0</v>
      </c>
      <c r="O3728">
        <v>1</v>
      </c>
      <c r="P3728" s="70" t="s">
        <v>38</v>
      </c>
      <c r="Q3728">
        <v>0</v>
      </c>
      <c r="R3728">
        <v>0</v>
      </c>
    </row>
    <row r="3729" spans="1:18" x14ac:dyDescent="0.25">
      <c r="A3729">
        <v>3735</v>
      </c>
      <c r="B3729" s="31" t="s">
        <v>10574</v>
      </c>
      <c r="C3729" s="70" t="s">
        <v>5862</v>
      </c>
      <c r="D3729" s="70" t="s">
        <v>53</v>
      </c>
      <c r="E3729" s="70" t="s">
        <v>2434</v>
      </c>
      <c r="F3729" s="70" t="s">
        <v>4439</v>
      </c>
      <c r="G3729" s="70" t="s">
        <v>409</v>
      </c>
      <c r="H3729" s="70" t="s">
        <v>23</v>
      </c>
      <c r="I3729" s="70" t="s">
        <v>24</v>
      </c>
      <c r="J3729">
        <v>0.41299999999999998</v>
      </c>
      <c r="K3729">
        <v>0</v>
      </c>
      <c r="L3729">
        <v>1</v>
      </c>
      <c r="M3729">
        <v>0</v>
      </c>
      <c r="N3729">
        <v>0</v>
      </c>
      <c r="O3729">
        <v>1</v>
      </c>
      <c r="P3729" s="70" t="s">
        <v>38</v>
      </c>
      <c r="Q3729">
        <v>0</v>
      </c>
      <c r="R3729">
        <v>0</v>
      </c>
    </row>
    <row r="3730" spans="1:18" x14ac:dyDescent="0.25">
      <c r="A3730">
        <v>3736</v>
      </c>
      <c r="B3730" s="31" t="s">
        <v>10575</v>
      </c>
      <c r="C3730" s="70" t="s">
        <v>5863</v>
      </c>
      <c r="D3730" s="70" t="s">
        <v>53</v>
      </c>
      <c r="E3730" s="70" t="s">
        <v>2434</v>
      </c>
      <c r="F3730" s="70" t="s">
        <v>4439</v>
      </c>
      <c r="G3730" s="70" t="s">
        <v>409</v>
      </c>
      <c r="H3730" s="70" t="s">
        <v>23</v>
      </c>
      <c r="I3730" s="70" t="s">
        <v>24</v>
      </c>
      <c r="J3730">
        <v>0.41299999999999998</v>
      </c>
      <c r="K3730">
        <v>0</v>
      </c>
      <c r="L3730">
        <v>1</v>
      </c>
      <c r="M3730">
        <v>0</v>
      </c>
      <c r="N3730">
        <v>0</v>
      </c>
      <c r="O3730">
        <v>1</v>
      </c>
      <c r="P3730" s="70" t="s">
        <v>38</v>
      </c>
      <c r="Q3730">
        <v>0</v>
      </c>
      <c r="R3730">
        <v>0</v>
      </c>
    </row>
    <row r="3731" spans="1:18" x14ac:dyDescent="0.25">
      <c r="A3731">
        <v>3737</v>
      </c>
      <c r="B3731" s="31" t="s">
        <v>10576</v>
      </c>
      <c r="C3731" s="70" t="s">
        <v>5864</v>
      </c>
      <c r="D3731" s="70" t="s">
        <v>36</v>
      </c>
      <c r="E3731" s="70" t="s">
        <v>4101</v>
      </c>
      <c r="F3731" s="70" t="s">
        <v>77</v>
      </c>
      <c r="G3731" s="70" t="s">
        <v>4102</v>
      </c>
      <c r="H3731" s="70" t="s">
        <v>388</v>
      </c>
      <c r="I3731" s="70" t="s">
        <v>24</v>
      </c>
      <c r="J3731">
        <v>0</v>
      </c>
      <c r="K3731">
        <v>1E-3</v>
      </c>
      <c r="L3731">
        <v>60</v>
      </c>
      <c r="M3731">
        <v>0</v>
      </c>
      <c r="N3731">
        <v>0</v>
      </c>
      <c r="O3731">
        <v>0</v>
      </c>
      <c r="P3731" s="70" t="s">
        <v>38</v>
      </c>
      <c r="Q3731">
        <v>0</v>
      </c>
      <c r="R3731">
        <v>0</v>
      </c>
    </row>
    <row r="3732" spans="1:18" x14ac:dyDescent="0.25">
      <c r="A3732">
        <v>3738</v>
      </c>
      <c r="B3732" s="31" t="s">
        <v>10577</v>
      </c>
      <c r="C3732" s="70" t="s">
        <v>5865</v>
      </c>
      <c r="D3732" s="70" t="s">
        <v>53</v>
      </c>
      <c r="E3732" s="70" t="s">
        <v>2468</v>
      </c>
      <c r="F3732" s="70" t="s">
        <v>2562</v>
      </c>
      <c r="G3732" s="70" t="s">
        <v>243</v>
      </c>
      <c r="H3732" s="70" t="s">
        <v>1235</v>
      </c>
      <c r="I3732" s="70" t="s">
        <v>24</v>
      </c>
      <c r="J3732">
        <v>0.115</v>
      </c>
      <c r="K3732">
        <v>1.35E-4</v>
      </c>
      <c r="L3732">
        <v>24</v>
      </c>
      <c r="M3732">
        <v>0</v>
      </c>
      <c r="N3732">
        <v>0</v>
      </c>
      <c r="O3732">
        <v>1</v>
      </c>
      <c r="P3732" s="70" t="s">
        <v>38</v>
      </c>
      <c r="Q3732">
        <v>0</v>
      </c>
      <c r="R3732">
        <v>0</v>
      </c>
    </row>
    <row r="3733" spans="1:18" x14ac:dyDescent="0.25">
      <c r="A3733">
        <v>3739</v>
      </c>
      <c r="B3733" s="31" t="s">
        <v>10578</v>
      </c>
      <c r="C3733" s="70" t="s">
        <v>5866</v>
      </c>
      <c r="D3733" s="70" t="s">
        <v>53</v>
      </c>
      <c r="E3733" s="70" t="s">
        <v>2468</v>
      </c>
      <c r="F3733" s="70" t="s">
        <v>2562</v>
      </c>
      <c r="G3733" s="70" t="s">
        <v>243</v>
      </c>
      <c r="H3733" s="70" t="s">
        <v>59</v>
      </c>
      <c r="I3733" s="70" t="s">
        <v>24</v>
      </c>
      <c r="J3733">
        <v>0.125</v>
      </c>
      <c r="K3733">
        <v>0.14199999999999999</v>
      </c>
      <c r="L3733">
        <v>12</v>
      </c>
      <c r="M3733">
        <v>0</v>
      </c>
      <c r="N3733">
        <v>0</v>
      </c>
      <c r="O3733">
        <v>0</v>
      </c>
      <c r="P3733" s="70" t="s">
        <v>38</v>
      </c>
      <c r="Q3733">
        <v>0</v>
      </c>
      <c r="R3733">
        <v>0</v>
      </c>
    </row>
    <row r="3734" spans="1:18" x14ac:dyDescent="0.25">
      <c r="A3734">
        <v>3740</v>
      </c>
      <c r="B3734" s="31" t="s">
        <v>10579</v>
      </c>
      <c r="C3734" s="70" t="s">
        <v>5867</v>
      </c>
      <c r="D3734" s="70" t="s">
        <v>53</v>
      </c>
      <c r="E3734" s="70" t="s">
        <v>2468</v>
      </c>
      <c r="F3734" s="70" t="s">
        <v>2562</v>
      </c>
      <c r="G3734" s="70" t="s">
        <v>243</v>
      </c>
      <c r="H3734" s="70" t="s">
        <v>397</v>
      </c>
      <c r="I3734" s="70" t="s">
        <v>24</v>
      </c>
      <c r="J3734">
        <v>0.125</v>
      </c>
      <c r="K3734">
        <v>0.14199999999999999</v>
      </c>
      <c r="L3734">
        <v>72</v>
      </c>
      <c r="M3734">
        <v>0</v>
      </c>
      <c r="N3734">
        <v>0</v>
      </c>
      <c r="O3734">
        <v>1</v>
      </c>
      <c r="P3734" s="70" t="s">
        <v>38</v>
      </c>
      <c r="Q3734">
        <v>0</v>
      </c>
      <c r="R3734">
        <v>0</v>
      </c>
    </row>
    <row r="3735" spans="1:18" x14ac:dyDescent="0.25">
      <c r="A3735">
        <v>3741</v>
      </c>
      <c r="B3735" s="31" t="s">
        <v>10580</v>
      </c>
      <c r="C3735" s="70" t="s">
        <v>5868</v>
      </c>
      <c r="D3735" s="70" t="s">
        <v>881</v>
      </c>
      <c r="E3735" s="70" t="s">
        <v>2450</v>
      </c>
      <c r="F3735" s="70" t="s">
        <v>4387</v>
      </c>
      <c r="G3735" s="70" t="s">
        <v>2177</v>
      </c>
      <c r="H3735" s="70" t="s">
        <v>23</v>
      </c>
      <c r="I3735" s="70" t="s">
        <v>24</v>
      </c>
      <c r="J3735">
        <v>0.5</v>
      </c>
      <c r="K3735">
        <v>1E-3</v>
      </c>
      <c r="L3735">
        <v>1</v>
      </c>
      <c r="M3735">
        <v>0</v>
      </c>
      <c r="N3735">
        <v>0</v>
      </c>
      <c r="O3735">
        <v>1</v>
      </c>
      <c r="P3735" s="70" t="s">
        <v>75</v>
      </c>
      <c r="Q3735">
        <v>0</v>
      </c>
      <c r="R3735">
        <v>0</v>
      </c>
    </row>
    <row r="3736" spans="1:18" x14ac:dyDescent="0.25">
      <c r="A3736">
        <v>3742</v>
      </c>
      <c r="B3736" s="31" t="s">
        <v>10581</v>
      </c>
      <c r="C3736" s="70" t="s">
        <v>5869</v>
      </c>
      <c r="D3736" s="70" t="s">
        <v>881</v>
      </c>
      <c r="E3736" s="70" t="s">
        <v>2450</v>
      </c>
      <c r="F3736" s="70" t="s">
        <v>4387</v>
      </c>
      <c r="G3736" s="70" t="s">
        <v>2058</v>
      </c>
      <c r="H3736" s="70" t="s">
        <v>87</v>
      </c>
      <c r="I3736" s="70" t="s">
        <v>24</v>
      </c>
      <c r="J3736">
        <v>0.5</v>
      </c>
      <c r="K3736">
        <v>3.192E-3</v>
      </c>
      <c r="L3736">
        <v>20</v>
      </c>
      <c r="M3736">
        <v>0</v>
      </c>
      <c r="N3736">
        <v>0</v>
      </c>
      <c r="O3736">
        <v>1</v>
      </c>
      <c r="P3736" s="70" t="s">
        <v>75</v>
      </c>
      <c r="Q3736">
        <v>0</v>
      </c>
      <c r="R3736">
        <v>0</v>
      </c>
    </row>
    <row r="3737" spans="1:18" x14ac:dyDescent="0.25">
      <c r="A3737">
        <v>3743</v>
      </c>
      <c r="B3737" s="31" t="s">
        <v>10582</v>
      </c>
      <c r="C3737" s="70" t="s">
        <v>2178</v>
      </c>
      <c r="D3737" s="70" t="s">
        <v>881</v>
      </c>
      <c r="E3737" s="70" t="s">
        <v>2450</v>
      </c>
      <c r="F3737" s="70" t="s">
        <v>4387</v>
      </c>
      <c r="G3737" s="70" t="s">
        <v>2179</v>
      </c>
      <c r="H3737" s="70" t="s">
        <v>87</v>
      </c>
      <c r="I3737" s="70" t="s">
        <v>24</v>
      </c>
      <c r="J3737">
        <v>0.5</v>
      </c>
      <c r="K3737">
        <v>1E-3</v>
      </c>
      <c r="L3737">
        <v>20</v>
      </c>
      <c r="M3737">
        <v>0</v>
      </c>
      <c r="N3737">
        <v>0</v>
      </c>
      <c r="O3737">
        <v>1</v>
      </c>
      <c r="P3737" s="70" t="s">
        <v>75</v>
      </c>
      <c r="Q3737">
        <v>0</v>
      </c>
      <c r="R3737">
        <v>0</v>
      </c>
    </row>
    <row r="3738" spans="1:18" x14ac:dyDescent="0.25">
      <c r="A3738">
        <v>3744</v>
      </c>
      <c r="B3738" s="31" t="s">
        <v>10583</v>
      </c>
      <c r="C3738" s="70" t="s">
        <v>5870</v>
      </c>
      <c r="D3738" s="70" t="s">
        <v>53</v>
      </c>
      <c r="E3738" s="70" t="s">
        <v>2434</v>
      </c>
      <c r="F3738" s="70" t="s">
        <v>4485</v>
      </c>
      <c r="G3738" s="70" t="s">
        <v>1697</v>
      </c>
      <c r="H3738" s="70" t="s">
        <v>222</v>
      </c>
      <c r="I3738" s="70" t="s">
        <v>24</v>
      </c>
      <c r="J3738">
        <v>0.12</v>
      </c>
      <c r="K3738">
        <v>0</v>
      </c>
      <c r="L3738">
        <v>24</v>
      </c>
      <c r="M3738">
        <v>0</v>
      </c>
      <c r="N3738">
        <v>0</v>
      </c>
      <c r="O3738">
        <v>0</v>
      </c>
      <c r="P3738" s="70" t="s">
        <v>38</v>
      </c>
      <c r="Q3738">
        <v>0</v>
      </c>
      <c r="R3738">
        <v>0</v>
      </c>
    </row>
    <row r="3739" spans="1:18" x14ac:dyDescent="0.25">
      <c r="A3739">
        <v>3745</v>
      </c>
      <c r="B3739" s="31" t="s">
        <v>10584</v>
      </c>
      <c r="C3739" s="70" t="s">
        <v>3066</v>
      </c>
      <c r="D3739" s="70" t="s">
        <v>31</v>
      </c>
      <c r="E3739" s="70" t="s">
        <v>4112</v>
      </c>
      <c r="F3739" s="70" t="s">
        <v>2378</v>
      </c>
      <c r="G3739" s="70" t="s">
        <v>4048</v>
      </c>
      <c r="H3739" s="70" t="s">
        <v>29</v>
      </c>
      <c r="I3739" s="70" t="s">
        <v>29</v>
      </c>
      <c r="J3739">
        <v>1</v>
      </c>
      <c r="K3739">
        <v>0</v>
      </c>
      <c r="L3739">
        <v>1</v>
      </c>
      <c r="M3739">
        <v>0</v>
      </c>
      <c r="N3739">
        <v>0</v>
      </c>
      <c r="O3739">
        <v>0</v>
      </c>
      <c r="P3739" s="70" t="s">
        <v>32</v>
      </c>
      <c r="Q3739">
        <v>0</v>
      </c>
      <c r="R3739">
        <v>0</v>
      </c>
    </row>
    <row r="3740" spans="1:18" x14ac:dyDescent="0.25">
      <c r="A3740">
        <v>3746</v>
      </c>
      <c r="B3740" s="31" t="s">
        <v>10585</v>
      </c>
      <c r="C3740" s="70" t="s">
        <v>5871</v>
      </c>
      <c r="D3740" s="70" t="s">
        <v>166</v>
      </c>
      <c r="E3740" s="70" t="s">
        <v>4390</v>
      </c>
      <c r="F3740" s="70" t="s">
        <v>4822</v>
      </c>
      <c r="G3740" s="70" t="s">
        <v>5872</v>
      </c>
      <c r="H3740" s="70" t="s">
        <v>103</v>
      </c>
      <c r="I3740" s="70" t="s">
        <v>24</v>
      </c>
      <c r="J3740">
        <v>0.47299999999999998</v>
      </c>
      <c r="K3740">
        <v>0</v>
      </c>
      <c r="L3740">
        <v>12</v>
      </c>
      <c r="M3740">
        <v>0</v>
      </c>
      <c r="N3740">
        <v>0</v>
      </c>
      <c r="O3740">
        <v>1</v>
      </c>
      <c r="P3740" s="70" t="s">
        <v>91</v>
      </c>
      <c r="Q3740">
        <v>0</v>
      </c>
      <c r="R3740">
        <v>0</v>
      </c>
    </row>
    <row r="3741" spans="1:18" x14ac:dyDescent="0.25">
      <c r="A3741">
        <v>3747</v>
      </c>
      <c r="B3741" s="31" t="s">
        <v>10586</v>
      </c>
      <c r="C3741" s="70" t="s">
        <v>5873</v>
      </c>
      <c r="D3741" s="70" t="s">
        <v>166</v>
      </c>
      <c r="E3741" s="70" t="s">
        <v>4390</v>
      </c>
      <c r="F3741" s="70" t="s">
        <v>4822</v>
      </c>
      <c r="G3741" s="70" t="s">
        <v>5872</v>
      </c>
      <c r="H3741" s="70" t="s">
        <v>103</v>
      </c>
      <c r="I3741" s="70" t="s">
        <v>24</v>
      </c>
      <c r="J3741">
        <v>0.47299999999999998</v>
      </c>
      <c r="K3741">
        <v>0</v>
      </c>
      <c r="L3741">
        <v>12</v>
      </c>
      <c r="M3741">
        <v>0</v>
      </c>
      <c r="N3741">
        <v>0</v>
      </c>
      <c r="O3741">
        <v>1</v>
      </c>
      <c r="P3741" s="70" t="s">
        <v>91</v>
      </c>
      <c r="Q3741">
        <v>0</v>
      </c>
      <c r="R3741">
        <v>0</v>
      </c>
    </row>
    <row r="3742" spans="1:18" x14ac:dyDescent="0.25">
      <c r="A3742">
        <v>3748</v>
      </c>
      <c r="B3742" s="31" t="s">
        <v>10587</v>
      </c>
      <c r="C3742" s="70" t="s">
        <v>3944</v>
      </c>
      <c r="D3742" s="70" t="s">
        <v>166</v>
      </c>
      <c r="E3742" s="70" t="s">
        <v>2396</v>
      </c>
      <c r="F3742" s="70" t="s">
        <v>2397</v>
      </c>
      <c r="G3742" s="70" t="s">
        <v>35</v>
      </c>
      <c r="H3742" s="70" t="s">
        <v>3963</v>
      </c>
      <c r="I3742" s="70" t="s">
        <v>24</v>
      </c>
      <c r="J3742">
        <v>0.154</v>
      </c>
      <c r="K3742">
        <v>2E-3</v>
      </c>
      <c r="L3742">
        <v>10</v>
      </c>
      <c r="M3742">
        <v>0</v>
      </c>
      <c r="N3742">
        <v>0</v>
      </c>
      <c r="O3742">
        <v>1</v>
      </c>
      <c r="P3742" s="70" t="s">
        <v>91</v>
      </c>
      <c r="Q3742">
        <v>0</v>
      </c>
      <c r="R3742">
        <v>0</v>
      </c>
    </row>
    <row r="3743" spans="1:18" x14ac:dyDescent="0.25">
      <c r="A3743">
        <v>3749</v>
      </c>
      <c r="B3743" s="31" t="s">
        <v>10588</v>
      </c>
      <c r="C3743" s="70" t="s">
        <v>2180</v>
      </c>
      <c r="D3743" s="70" t="s">
        <v>36</v>
      </c>
      <c r="E3743" s="70" t="s">
        <v>4351</v>
      </c>
      <c r="F3743" s="70" t="s">
        <v>371</v>
      </c>
      <c r="G3743" s="70" t="s">
        <v>455</v>
      </c>
      <c r="H3743" s="70" t="s">
        <v>2050</v>
      </c>
      <c r="I3743" s="70" t="s">
        <v>24</v>
      </c>
      <c r="J3743">
        <v>0</v>
      </c>
      <c r="K3743">
        <v>2.2499999999999999E-4</v>
      </c>
      <c r="L3743">
        <v>100</v>
      </c>
      <c r="M3743">
        <v>0</v>
      </c>
      <c r="N3743">
        <v>0</v>
      </c>
      <c r="O3743">
        <v>1</v>
      </c>
      <c r="P3743" s="70" t="s">
        <v>38</v>
      </c>
      <c r="Q3743">
        <v>0</v>
      </c>
      <c r="R3743">
        <v>0</v>
      </c>
    </row>
    <row r="3744" spans="1:18" x14ac:dyDescent="0.25">
      <c r="A3744">
        <v>3750</v>
      </c>
      <c r="B3744" s="31" t="s">
        <v>10589</v>
      </c>
      <c r="C3744" s="70" t="s">
        <v>3590</v>
      </c>
      <c r="D3744" s="70" t="s">
        <v>96</v>
      </c>
      <c r="E3744" s="70" t="s">
        <v>4147</v>
      </c>
      <c r="F3744" s="70" t="s">
        <v>4148</v>
      </c>
      <c r="G3744" s="70" t="s">
        <v>1954</v>
      </c>
      <c r="H3744" s="70" t="s">
        <v>23</v>
      </c>
      <c r="I3744" s="70" t="s">
        <v>24</v>
      </c>
      <c r="J3744">
        <v>0</v>
      </c>
      <c r="K3744">
        <v>1E-3</v>
      </c>
      <c r="L3744">
        <v>1</v>
      </c>
      <c r="M3744">
        <v>0</v>
      </c>
      <c r="N3744">
        <v>0</v>
      </c>
      <c r="O3744">
        <v>1</v>
      </c>
      <c r="P3744" s="70" t="s">
        <v>25</v>
      </c>
      <c r="Q3744">
        <v>0</v>
      </c>
      <c r="R3744">
        <v>0</v>
      </c>
    </row>
    <row r="3745" spans="1:18" x14ac:dyDescent="0.25">
      <c r="A3745">
        <v>3751</v>
      </c>
      <c r="B3745" s="31" t="s">
        <v>10590</v>
      </c>
      <c r="C3745" s="70" t="s">
        <v>5874</v>
      </c>
      <c r="D3745" s="70" t="s">
        <v>53</v>
      </c>
      <c r="E3745" s="70" t="s">
        <v>2468</v>
      </c>
      <c r="F3745" s="70" t="s">
        <v>2562</v>
      </c>
      <c r="G3745" s="70" t="s">
        <v>1959</v>
      </c>
      <c r="H3745" s="70" t="s">
        <v>282</v>
      </c>
      <c r="I3745" s="70" t="s">
        <v>24</v>
      </c>
      <c r="J3745">
        <v>7.8E-2</v>
      </c>
      <c r="K3745">
        <v>0</v>
      </c>
      <c r="L3745">
        <v>72</v>
      </c>
      <c r="M3745">
        <v>0</v>
      </c>
      <c r="N3745">
        <v>0</v>
      </c>
      <c r="O3745">
        <v>1</v>
      </c>
      <c r="P3745" s="70" t="s">
        <v>38</v>
      </c>
      <c r="Q3745">
        <v>0</v>
      </c>
      <c r="R3745">
        <v>0</v>
      </c>
    </row>
    <row r="3746" spans="1:18" x14ac:dyDescent="0.25">
      <c r="A3746">
        <v>3752</v>
      </c>
      <c r="B3746" s="31" t="s">
        <v>10591</v>
      </c>
      <c r="C3746" s="70" t="s">
        <v>5875</v>
      </c>
      <c r="D3746" s="70" t="s">
        <v>53</v>
      </c>
      <c r="E3746" s="70" t="s">
        <v>2468</v>
      </c>
      <c r="F3746" s="70" t="s">
        <v>2562</v>
      </c>
      <c r="G3746" s="70" t="s">
        <v>2181</v>
      </c>
      <c r="H3746" s="70" t="s">
        <v>40</v>
      </c>
      <c r="I3746" s="70" t="s">
        <v>24</v>
      </c>
      <c r="J3746">
        <v>1</v>
      </c>
      <c r="K3746">
        <v>0</v>
      </c>
      <c r="L3746">
        <v>6</v>
      </c>
      <c r="M3746">
        <v>0</v>
      </c>
      <c r="N3746">
        <v>0</v>
      </c>
      <c r="O3746">
        <v>1</v>
      </c>
      <c r="P3746" s="70" t="s">
        <v>38</v>
      </c>
      <c r="Q3746">
        <v>0</v>
      </c>
      <c r="R3746">
        <v>0</v>
      </c>
    </row>
    <row r="3747" spans="1:18" x14ac:dyDescent="0.25">
      <c r="A3747">
        <v>3753</v>
      </c>
      <c r="B3747" s="31" t="s">
        <v>10592</v>
      </c>
      <c r="C3747" s="70" t="s">
        <v>2182</v>
      </c>
      <c r="D3747" s="70" t="s">
        <v>214</v>
      </c>
      <c r="E3747" s="70" t="s">
        <v>215</v>
      </c>
      <c r="F3747" s="70" t="s">
        <v>992</v>
      </c>
      <c r="G3747" s="70" t="s">
        <v>35</v>
      </c>
      <c r="H3747" s="70" t="s">
        <v>23</v>
      </c>
      <c r="I3747" s="70" t="s">
        <v>24</v>
      </c>
      <c r="J3747">
        <v>0.20499999999999999</v>
      </c>
      <c r="K3747">
        <v>0</v>
      </c>
      <c r="L3747">
        <v>1</v>
      </c>
      <c r="M3747">
        <v>0</v>
      </c>
      <c r="N3747">
        <v>0</v>
      </c>
      <c r="O3747">
        <v>1</v>
      </c>
      <c r="P3747" s="70" t="s">
        <v>336</v>
      </c>
      <c r="Q3747">
        <v>0</v>
      </c>
      <c r="R3747">
        <v>0</v>
      </c>
    </row>
    <row r="3748" spans="1:18" x14ac:dyDescent="0.25">
      <c r="A3748">
        <v>3754</v>
      </c>
      <c r="B3748" s="31" t="s">
        <v>10593</v>
      </c>
      <c r="C3748" s="70" t="s">
        <v>3067</v>
      </c>
      <c r="D3748" s="70" t="s">
        <v>166</v>
      </c>
      <c r="E3748" s="70" t="s">
        <v>4136</v>
      </c>
      <c r="F3748" s="70" t="s">
        <v>2487</v>
      </c>
      <c r="G3748" s="70" t="s">
        <v>1014</v>
      </c>
      <c r="H3748" s="70" t="s">
        <v>2183</v>
      </c>
      <c r="I3748" s="70" t="s">
        <v>24</v>
      </c>
      <c r="J3748">
        <v>0.1</v>
      </c>
      <c r="K3748">
        <v>0</v>
      </c>
      <c r="L3748">
        <v>100</v>
      </c>
      <c r="M3748">
        <v>0</v>
      </c>
      <c r="N3748">
        <v>0</v>
      </c>
      <c r="O3748">
        <v>1</v>
      </c>
      <c r="P3748" s="70" t="s">
        <v>91</v>
      </c>
      <c r="Q3748">
        <v>0</v>
      </c>
      <c r="R3748">
        <v>0</v>
      </c>
    </row>
    <row r="3749" spans="1:18" x14ac:dyDescent="0.25">
      <c r="A3749">
        <v>3755</v>
      </c>
      <c r="B3749" s="31" t="s">
        <v>10594</v>
      </c>
      <c r="C3749" s="70" t="s">
        <v>5876</v>
      </c>
      <c r="D3749" s="70" t="s">
        <v>96</v>
      </c>
      <c r="E3749" s="70" t="s">
        <v>4147</v>
      </c>
      <c r="F3749" s="70" t="s">
        <v>4148</v>
      </c>
      <c r="G3749" s="70" t="s">
        <v>5410</v>
      </c>
      <c r="H3749" s="70" t="s">
        <v>23</v>
      </c>
      <c r="I3749" s="70" t="s">
        <v>24</v>
      </c>
      <c r="J3749">
        <v>0</v>
      </c>
      <c r="K3749">
        <v>0</v>
      </c>
      <c r="L3749">
        <v>1</v>
      </c>
      <c r="M3749">
        <v>0</v>
      </c>
      <c r="N3749">
        <v>0</v>
      </c>
      <c r="O3749">
        <v>1</v>
      </c>
      <c r="P3749" s="70" t="s">
        <v>25</v>
      </c>
      <c r="Q3749">
        <v>0</v>
      </c>
      <c r="R3749">
        <v>0</v>
      </c>
    </row>
    <row r="3750" spans="1:18" x14ac:dyDescent="0.25">
      <c r="A3750">
        <v>3756</v>
      </c>
      <c r="B3750" s="31" t="s">
        <v>10595</v>
      </c>
      <c r="C3750" s="70" t="s">
        <v>6546</v>
      </c>
      <c r="D3750" s="70" t="s">
        <v>214</v>
      </c>
      <c r="E3750" s="70" t="s">
        <v>215</v>
      </c>
      <c r="F3750" s="70" t="s">
        <v>992</v>
      </c>
      <c r="G3750" s="70" t="s">
        <v>1384</v>
      </c>
      <c r="H3750" s="70" t="s">
        <v>59</v>
      </c>
      <c r="I3750" s="70" t="s">
        <v>24</v>
      </c>
      <c r="J3750">
        <v>0.2</v>
      </c>
      <c r="K3750">
        <v>0</v>
      </c>
      <c r="L3750">
        <v>12</v>
      </c>
      <c r="M3750">
        <v>0</v>
      </c>
      <c r="N3750">
        <v>0</v>
      </c>
      <c r="O3750">
        <v>1</v>
      </c>
      <c r="P3750" s="70" t="s">
        <v>336</v>
      </c>
      <c r="Q3750">
        <v>0</v>
      </c>
      <c r="R3750">
        <v>0</v>
      </c>
    </row>
    <row r="3751" spans="1:18" x14ac:dyDescent="0.25">
      <c r="A3751">
        <v>3757</v>
      </c>
      <c r="B3751" s="31" t="s">
        <v>10596</v>
      </c>
      <c r="C3751" s="70" t="s">
        <v>5877</v>
      </c>
      <c r="D3751" s="70" t="s">
        <v>881</v>
      </c>
      <c r="E3751" s="70" t="s">
        <v>4538</v>
      </c>
      <c r="F3751" s="70" t="s">
        <v>4539</v>
      </c>
      <c r="G3751" s="70" t="s">
        <v>5742</v>
      </c>
      <c r="H3751" s="70" t="s">
        <v>59</v>
      </c>
      <c r="I3751" s="70" t="s">
        <v>24</v>
      </c>
      <c r="J3751">
        <v>1</v>
      </c>
      <c r="K3751">
        <v>1E-3</v>
      </c>
      <c r="L3751">
        <v>12</v>
      </c>
      <c r="M3751">
        <v>0</v>
      </c>
      <c r="N3751">
        <v>0</v>
      </c>
      <c r="O3751">
        <v>1</v>
      </c>
      <c r="P3751" s="70" t="s">
        <v>75</v>
      </c>
      <c r="Q3751">
        <v>0</v>
      </c>
      <c r="R3751">
        <v>0</v>
      </c>
    </row>
    <row r="3752" spans="1:18" x14ac:dyDescent="0.25">
      <c r="A3752">
        <v>3758</v>
      </c>
      <c r="B3752" s="31" t="s">
        <v>10597</v>
      </c>
      <c r="C3752" s="70" t="s">
        <v>5878</v>
      </c>
      <c r="D3752" s="70" t="s">
        <v>881</v>
      </c>
      <c r="E3752" s="70" t="s">
        <v>4538</v>
      </c>
      <c r="F3752" s="70" t="s">
        <v>4551</v>
      </c>
      <c r="G3752" s="70" t="s">
        <v>5742</v>
      </c>
      <c r="H3752" s="70" t="s">
        <v>59</v>
      </c>
      <c r="I3752" s="70" t="s">
        <v>24</v>
      </c>
      <c r="J3752">
        <v>1</v>
      </c>
      <c r="K3752">
        <v>1E-3</v>
      </c>
      <c r="L3752">
        <v>12</v>
      </c>
      <c r="M3752">
        <v>0</v>
      </c>
      <c r="N3752">
        <v>0</v>
      </c>
      <c r="O3752">
        <v>1</v>
      </c>
      <c r="P3752" s="70" t="s">
        <v>75</v>
      </c>
      <c r="Q3752">
        <v>0</v>
      </c>
      <c r="R3752">
        <v>0</v>
      </c>
    </row>
    <row r="3753" spans="1:18" x14ac:dyDescent="0.25">
      <c r="A3753">
        <v>3759</v>
      </c>
      <c r="B3753" s="31" t="s">
        <v>10598</v>
      </c>
      <c r="C3753" s="70" t="s">
        <v>5879</v>
      </c>
      <c r="D3753" s="70" t="s">
        <v>881</v>
      </c>
      <c r="E3753" s="70" t="s">
        <v>4538</v>
      </c>
      <c r="F3753" s="70" t="s">
        <v>1006</v>
      </c>
      <c r="G3753" s="70" t="s">
        <v>5742</v>
      </c>
      <c r="H3753" s="70" t="s">
        <v>59</v>
      </c>
      <c r="I3753" s="70" t="s">
        <v>24</v>
      </c>
      <c r="J3753">
        <v>1</v>
      </c>
      <c r="K3753">
        <v>0</v>
      </c>
      <c r="L3753">
        <v>12</v>
      </c>
      <c r="M3753">
        <v>0</v>
      </c>
      <c r="N3753">
        <v>0</v>
      </c>
      <c r="O3753">
        <v>1</v>
      </c>
      <c r="P3753" s="70" t="s">
        <v>75</v>
      </c>
      <c r="Q3753">
        <v>0</v>
      </c>
      <c r="R3753">
        <v>0</v>
      </c>
    </row>
    <row r="3754" spans="1:18" x14ac:dyDescent="0.25">
      <c r="A3754">
        <v>3760</v>
      </c>
      <c r="B3754" s="31" t="s">
        <v>10599</v>
      </c>
      <c r="C3754" s="70" t="s">
        <v>2186</v>
      </c>
      <c r="D3754" s="70" t="s">
        <v>426</v>
      </c>
      <c r="E3754" s="70" t="s">
        <v>427</v>
      </c>
      <c r="F3754" s="70" t="s">
        <v>428</v>
      </c>
      <c r="G3754" s="70" t="s">
        <v>426</v>
      </c>
      <c r="H3754" s="70" t="s">
        <v>23</v>
      </c>
      <c r="I3754" s="70" t="s">
        <v>24</v>
      </c>
      <c r="J3754">
        <v>1</v>
      </c>
      <c r="K3754">
        <v>1.2E-2</v>
      </c>
      <c r="L3754">
        <v>1</v>
      </c>
      <c r="M3754">
        <v>0</v>
      </c>
      <c r="N3754">
        <v>0</v>
      </c>
      <c r="O3754">
        <v>1</v>
      </c>
      <c r="P3754" s="70" t="s">
        <v>1985</v>
      </c>
      <c r="Q3754">
        <v>0</v>
      </c>
      <c r="R3754">
        <v>0</v>
      </c>
    </row>
    <row r="3755" spans="1:18" x14ac:dyDescent="0.25">
      <c r="A3755">
        <v>3761</v>
      </c>
      <c r="B3755" s="31" t="s">
        <v>2622</v>
      </c>
      <c r="C3755" s="70" t="s">
        <v>2187</v>
      </c>
      <c r="D3755" s="70" t="s">
        <v>426</v>
      </c>
      <c r="E3755" s="70" t="s">
        <v>427</v>
      </c>
      <c r="F3755" s="70" t="s">
        <v>2188</v>
      </c>
      <c r="G3755" s="70" t="s">
        <v>63</v>
      </c>
      <c r="H3755" s="70" t="s">
        <v>23</v>
      </c>
      <c r="I3755" s="70" t="s">
        <v>24</v>
      </c>
      <c r="J3755">
        <v>0.2</v>
      </c>
      <c r="K3755">
        <v>1E-3</v>
      </c>
      <c r="L3755">
        <v>1</v>
      </c>
      <c r="M3755">
        <v>0</v>
      </c>
      <c r="N3755">
        <v>0</v>
      </c>
      <c r="O3755">
        <v>1</v>
      </c>
      <c r="P3755" s="70" t="s">
        <v>188</v>
      </c>
      <c r="Q3755">
        <v>0</v>
      </c>
      <c r="R3755">
        <v>0</v>
      </c>
    </row>
    <row r="3756" spans="1:18" x14ac:dyDescent="0.25">
      <c r="A3756">
        <v>3762</v>
      </c>
      <c r="B3756" s="31" t="s">
        <v>10600</v>
      </c>
      <c r="C3756" s="70" t="s">
        <v>5880</v>
      </c>
      <c r="D3756" s="70" t="s">
        <v>881</v>
      </c>
      <c r="E3756" s="70" t="s">
        <v>2437</v>
      </c>
      <c r="F3756" s="70" t="s">
        <v>4710</v>
      </c>
      <c r="G3756" s="70" t="s">
        <v>35</v>
      </c>
      <c r="H3756" s="70" t="s">
        <v>2189</v>
      </c>
      <c r="I3756" s="70" t="s">
        <v>24</v>
      </c>
      <c r="J3756">
        <v>0.6</v>
      </c>
      <c r="K3756">
        <v>2E-3</v>
      </c>
      <c r="L3756">
        <v>10</v>
      </c>
      <c r="M3756">
        <v>0</v>
      </c>
      <c r="N3756">
        <v>0</v>
      </c>
      <c r="O3756">
        <v>0</v>
      </c>
      <c r="P3756" s="70" t="s">
        <v>882</v>
      </c>
      <c r="Q3756">
        <v>0</v>
      </c>
      <c r="R3756">
        <v>0</v>
      </c>
    </row>
    <row r="3757" spans="1:18" x14ac:dyDescent="0.25">
      <c r="A3757">
        <v>3763</v>
      </c>
      <c r="B3757" s="31" t="s">
        <v>10601</v>
      </c>
      <c r="C3757" s="70" t="s">
        <v>5881</v>
      </c>
      <c r="D3757" s="70" t="s">
        <v>881</v>
      </c>
      <c r="E3757" s="70" t="s">
        <v>2437</v>
      </c>
      <c r="F3757" s="70" t="s">
        <v>4710</v>
      </c>
      <c r="G3757" s="70" t="s">
        <v>35</v>
      </c>
      <c r="H3757" s="70" t="s">
        <v>23</v>
      </c>
      <c r="I3757" s="70" t="s">
        <v>24</v>
      </c>
      <c r="J3757">
        <v>0.60099999999999998</v>
      </c>
      <c r="K3757">
        <v>1E-3</v>
      </c>
      <c r="L3757">
        <v>1</v>
      </c>
      <c r="M3757">
        <v>0</v>
      </c>
      <c r="N3757">
        <v>0</v>
      </c>
      <c r="O3757">
        <v>0</v>
      </c>
      <c r="P3757" s="70" t="s">
        <v>882</v>
      </c>
      <c r="Q3757">
        <v>0</v>
      </c>
      <c r="R3757">
        <v>0</v>
      </c>
    </row>
    <row r="3758" spans="1:18" x14ac:dyDescent="0.25">
      <c r="A3758">
        <v>3764</v>
      </c>
      <c r="B3758" s="31" t="s">
        <v>10602</v>
      </c>
      <c r="C3758" s="70" t="s">
        <v>5882</v>
      </c>
      <c r="D3758" s="70" t="s">
        <v>2590</v>
      </c>
      <c r="E3758" s="70" t="s">
        <v>5537</v>
      </c>
      <c r="F3758" s="70" t="s">
        <v>312</v>
      </c>
      <c r="G3758" s="70" t="s">
        <v>35</v>
      </c>
      <c r="H3758" s="70" t="s">
        <v>23</v>
      </c>
      <c r="I3758" s="70" t="s">
        <v>24</v>
      </c>
      <c r="J3758">
        <v>0.3</v>
      </c>
      <c r="K3758">
        <v>0</v>
      </c>
      <c r="L3758">
        <v>1</v>
      </c>
      <c r="M3758">
        <v>0</v>
      </c>
      <c r="N3758">
        <v>0</v>
      </c>
      <c r="O3758">
        <v>1</v>
      </c>
      <c r="P3758" s="70" t="s">
        <v>882</v>
      </c>
      <c r="Q3758">
        <v>0</v>
      </c>
      <c r="R3758">
        <v>0</v>
      </c>
    </row>
    <row r="3759" spans="1:18" x14ac:dyDescent="0.25">
      <c r="A3759">
        <v>3768</v>
      </c>
      <c r="B3759" s="31" t="s">
        <v>10603</v>
      </c>
      <c r="C3759" s="70" t="s">
        <v>3068</v>
      </c>
      <c r="D3759" s="70" t="s">
        <v>57</v>
      </c>
      <c r="E3759" s="70" t="s">
        <v>4161</v>
      </c>
      <c r="F3759" s="70" t="s">
        <v>4128</v>
      </c>
      <c r="G3759" s="70" t="s">
        <v>1275</v>
      </c>
      <c r="H3759" s="70" t="s">
        <v>40</v>
      </c>
      <c r="I3759" s="70" t="s">
        <v>24</v>
      </c>
      <c r="J3759">
        <v>1.5</v>
      </c>
      <c r="K3759">
        <v>2E-3</v>
      </c>
      <c r="L3759">
        <v>6</v>
      </c>
      <c r="M3759">
        <v>0</v>
      </c>
      <c r="N3759">
        <v>0</v>
      </c>
      <c r="O3759">
        <v>0</v>
      </c>
      <c r="P3759" s="70" t="s">
        <v>336</v>
      </c>
      <c r="Q3759">
        <v>0</v>
      </c>
      <c r="R3759">
        <v>0</v>
      </c>
    </row>
    <row r="3760" spans="1:18" x14ac:dyDescent="0.25">
      <c r="A3760">
        <v>3770</v>
      </c>
      <c r="B3760" s="31" t="s">
        <v>10604</v>
      </c>
      <c r="C3760" s="70" t="s">
        <v>3069</v>
      </c>
      <c r="D3760" s="70" t="s">
        <v>34</v>
      </c>
      <c r="E3760" s="70" t="s">
        <v>2699</v>
      </c>
      <c r="F3760" s="70" t="s">
        <v>4049</v>
      </c>
      <c r="G3760" s="70" t="s">
        <v>1181</v>
      </c>
      <c r="H3760" s="70" t="s">
        <v>739</v>
      </c>
      <c r="I3760" s="70" t="s">
        <v>24</v>
      </c>
      <c r="J3760">
        <v>0.06</v>
      </c>
      <c r="K3760">
        <v>0</v>
      </c>
      <c r="L3760">
        <v>40</v>
      </c>
      <c r="M3760">
        <v>0</v>
      </c>
      <c r="N3760">
        <v>0</v>
      </c>
      <c r="O3760">
        <v>1</v>
      </c>
      <c r="P3760" s="70" t="s">
        <v>553</v>
      </c>
      <c r="Q3760">
        <v>0</v>
      </c>
      <c r="R3760">
        <v>0</v>
      </c>
    </row>
    <row r="3761" spans="1:18" x14ac:dyDescent="0.25">
      <c r="A3761">
        <v>3772</v>
      </c>
      <c r="B3761" s="31" t="s">
        <v>10605</v>
      </c>
      <c r="C3761" s="70" t="s">
        <v>5883</v>
      </c>
      <c r="D3761" s="70" t="s">
        <v>881</v>
      </c>
      <c r="E3761" s="70" t="s">
        <v>2437</v>
      </c>
      <c r="F3761" s="70" t="s">
        <v>4710</v>
      </c>
      <c r="G3761" s="70" t="s">
        <v>35</v>
      </c>
      <c r="H3761" s="70" t="s">
        <v>23</v>
      </c>
      <c r="I3761" s="70" t="s">
        <v>24</v>
      </c>
      <c r="J3761">
        <v>1</v>
      </c>
      <c r="K3761">
        <v>3.0000000000000001E-3</v>
      </c>
      <c r="L3761">
        <v>1</v>
      </c>
      <c r="M3761">
        <v>0</v>
      </c>
      <c r="N3761">
        <v>0</v>
      </c>
      <c r="O3761">
        <v>0</v>
      </c>
      <c r="P3761" s="70" t="s">
        <v>882</v>
      </c>
      <c r="Q3761">
        <v>0</v>
      </c>
      <c r="R3761">
        <v>0</v>
      </c>
    </row>
    <row r="3762" spans="1:18" x14ac:dyDescent="0.25">
      <c r="A3762">
        <v>3773</v>
      </c>
      <c r="B3762" s="31" t="s">
        <v>10606</v>
      </c>
      <c r="C3762" s="70" t="s">
        <v>5884</v>
      </c>
      <c r="D3762" s="70" t="s">
        <v>881</v>
      </c>
      <c r="E3762" s="70" t="s">
        <v>2437</v>
      </c>
      <c r="F3762" s="70" t="s">
        <v>4710</v>
      </c>
      <c r="G3762" s="70" t="s">
        <v>35</v>
      </c>
      <c r="H3762" s="70" t="s">
        <v>23</v>
      </c>
      <c r="I3762" s="70" t="s">
        <v>24</v>
      </c>
      <c r="J3762">
        <v>1</v>
      </c>
      <c r="K3762">
        <v>3.0000000000000001E-3</v>
      </c>
      <c r="L3762">
        <v>1</v>
      </c>
      <c r="M3762">
        <v>0</v>
      </c>
      <c r="N3762">
        <v>0</v>
      </c>
      <c r="O3762">
        <v>0</v>
      </c>
      <c r="P3762" s="70" t="s">
        <v>882</v>
      </c>
      <c r="Q3762">
        <v>0</v>
      </c>
      <c r="R3762">
        <v>0</v>
      </c>
    </row>
    <row r="3763" spans="1:18" x14ac:dyDescent="0.25">
      <c r="A3763">
        <v>3774</v>
      </c>
      <c r="B3763" s="31" t="s">
        <v>10607</v>
      </c>
      <c r="C3763" s="70" t="s">
        <v>5885</v>
      </c>
      <c r="D3763" s="70" t="s">
        <v>166</v>
      </c>
      <c r="E3763" s="70" t="s">
        <v>4125</v>
      </c>
      <c r="F3763" s="70" t="s">
        <v>2703</v>
      </c>
      <c r="G3763" s="70" t="s">
        <v>344</v>
      </c>
      <c r="H3763" s="70" t="s">
        <v>1744</v>
      </c>
      <c r="I3763" s="70" t="s">
        <v>24</v>
      </c>
      <c r="J3763">
        <v>0.20499999999999999</v>
      </c>
      <c r="K3763">
        <v>0</v>
      </c>
      <c r="L3763">
        <v>27</v>
      </c>
      <c r="M3763">
        <v>0</v>
      </c>
      <c r="N3763">
        <v>0</v>
      </c>
      <c r="O3763">
        <v>1</v>
      </c>
      <c r="P3763" s="70" t="s">
        <v>553</v>
      </c>
      <c r="Q3763">
        <v>0</v>
      </c>
      <c r="R3763">
        <v>0</v>
      </c>
    </row>
    <row r="3764" spans="1:18" x14ac:dyDescent="0.25">
      <c r="A3764">
        <v>3775</v>
      </c>
      <c r="B3764" s="31" t="s">
        <v>10608</v>
      </c>
      <c r="C3764" s="70" t="s">
        <v>3509</v>
      </c>
      <c r="D3764" s="70" t="s">
        <v>166</v>
      </c>
      <c r="E3764" s="70" t="s">
        <v>4422</v>
      </c>
      <c r="F3764" s="70" t="s">
        <v>4535</v>
      </c>
      <c r="G3764" s="70" t="s">
        <v>5753</v>
      </c>
      <c r="H3764" s="70" t="s">
        <v>90</v>
      </c>
      <c r="I3764" s="70" t="s">
        <v>24</v>
      </c>
      <c r="J3764">
        <v>0.17</v>
      </c>
      <c r="K3764">
        <v>0</v>
      </c>
      <c r="L3764">
        <v>24</v>
      </c>
      <c r="M3764">
        <v>0</v>
      </c>
      <c r="N3764">
        <v>0</v>
      </c>
      <c r="O3764">
        <v>1</v>
      </c>
      <c r="P3764" s="70" t="s">
        <v>91</v>
      </c>
      <c r="Q3764">
        <v>0</v>
      </c>
      <c r="R3764">
        <v>0</v>
      </c>
    </row>
    <row r="3765" spans="1:18" x14ac:dyDescent="0.25">
      <c r="A3765">
        <v>3776</v>
      </c>
      <c r="B3765" s="31" t="s">
        <v>10609</v>
      </c>
      <c r="C3765" s="70" t="s">
        <v>3916</v>
      </c>
      <c r="D3765" s="70" t="s">
        <v>209</v>
      </c>
      <c r="E3765" s="70" t="s">
        <v>210</v>
      </c>
      <c r="F3765" s="70" t="s">
        <v>450</v>
      </c>
      <c r="G3765" s="70" t="s">
        <v>1930</v>
      </c>
      <c r="H3765" s="70" t="s">
        <v>222</v>
      </c>
      <c r="I3765" s="70" t="s">
        <v>24</v>
      </c>
      <c r="J3765">
        <v>0.47</v>
      </c>
      <c r="K3765">
        <v>1.0999999999999999E-2</v>
      </c>
      <c r="L3765">
        <v>24</v>
      </c>
      <c r="M3765">
        <v>0</v>
      </c>
      <c r="N3765">
        <v>0</v>
      </c>
      <c r="O3765">
        <v>1</v>
      </c>
      <c r="P3765" s="70" t="s">
        <v>38</v>
      </c>
      <c r="Q3765">
        <v>0</v>
      </c>
      <c r="R3765">
        <v>0</v>
      </c>
    </row>
    <row r="3766" spans="1:18" x14ac:dyDescent="0.25">
      <c r="A3766">
        <v>3777</v>
      </c>
      <c r="B3766" s="31" t="s">
        <v>10610</v>
      </c>
      <c r="C3766" s="70" t="s">
        <v>2802</v>
      </c>
      <c r="D3766" s="70" t="s">
        <v>540</v>
      </c>
      <c r="E3766" s="70" t="s">
        <v>4299</v>
      </c>
      <c r="F3766" s="70" t="s">
        <v>2979</v>
      </c>
      <c r="G3766" s="70" t="s">
        <v>344</v>
      </c>
      <c r="H3766" s="70" t="s">
        <v>1744</v>
      </c>
      <c r="I3766" s="70" t="s">
        <v>24</v>
      </c>
      <c r="J3766">
        <v>0.39500000000000002</v>
      </c>
      <c r="K3766">
        <v>1E-3</v>
      </c>
      <c r="L3766">
        <v>27</v>
      </c>
      <c r="M3766">
        <v>0</v>
      </c>
      <c r="N3766">
        <v>0</v>
      </c>
      <c r="O3766">
        <v>1</v>
      </c>
      <c r="P3766" s="70" t="s">
        <v>553</v>
      </c>
      <c r="Q3766">
        <v>0</v>
      </c>
      <c r="R3766">
        <v>0</v>
      </c>
    </row>
    <row r="3767" spans="1:18" x14ac:dyDescent="0.25">
      <c r="A3767">
        <v>3779</v>
      </c>
      <c r="B3767" s="31" t="s">
        <v>10611</v>
      </c>
      <c r="C3767" s="70" t="s">
        <v>3799</v>
      </c>
      <c r="D3767" s="70" t="s">
        <v>57</v>
      </c>
      <c r="E3767" s="70" t="s">
        <v>2479</v>
      </c>
      <c r="F3767" s="70" t="s">
        <v>4244</v>
      </c>
      <c r="G3767" s="70" t="s">
        <v>1833</v>
      </c>
      <c r="H3767" s="70" t="s">
        <v>185</v>
      </c>
      <c r="I3767" s="70" t="s">
        <v>24</v>
      </c>
      <c r="J3767">
        <v>2.5000000000000001E-2</v>
      </c>
      <c r="K3767">
        <v>0</v>
      </c>
      <c r="L3767">
        <v>120</v>
      </c>
      <c r="M3767">
        <v>0</v>
      </c>
      <c r="N3767">
        <v>0</v>
      </c>
      <c r="O3767">
        <v>1</v>
      </c>
      <c r="P3767" s="70" t="s">
        <v>553</v>
      </c>
      <c r="Q3767">
        <v>0</v>
      </c>
      <c r="R3767">
        <v>0</v>
      </c>
    </row>
    <row r="3768" spans="1:18" x14ac:dyDescent="0.25">
      <c r="A3768">
        <v>3780</v>
      </c>
      <c r="B3768" s="31" t="s">
        <v>10612</v>
      </c>
      <c r="C3768" s="70" t="s">
        <v>1838</v>
      </c>
      <c r="D3768" s="70" t="s">
        <v>57</v>
      </c>
      <c r="E3768" s="70" t="s">
        <v>2479</v>
      </c>
      <c r="F3768" s="70" t="s">
        <v>4244</v>
      </c>
      <c r="G3768" s="70" t="s">
        <v>1833</v>
      </c>
      <c r="H3768" s="70" t="s">
        <v>185</v>
      </c>
      <c r="I3768" s="70" t="s">
        <v>24</v>
      </c>
      <c r="J3768">
        <v>2.5000000000000001E-2</v>
      </c>
      <c r="K3768">
        <v>0</v>
      </c>
      <c r="L3768">
        <v>120</v>
      </c>
      <c r="M3768">
        <v>0</v>
      </c>
      <c r="N3768">
        <v>0</v>
      </c>
      <c r="O3768">
        <v>1</v>
      </c>
      <c r="P3768" s="70" t="s">
        <v>553</v>
      </c>
      <c r="Q3768">
        <v>0</v>
      </c>
      <c r="R3768">
        <v>0</v>
      </c>
    </row>
    <row r="3769" spans="1:18" x14ac:dyDescent="0.25">
      <c r="A3769">
        <v>3781</v>
      </c>
      <c r="B3769" s="31" t="s">
        <v>10613</v>
      </c>
      <c r="C3769" s="70" t="s">
        <v>1836</v>
      </c>
      <c r="D3769" s="70" t="s">
        <v>57</v>
      </c>
      <c r="E3769" s="70" t="s">
        <v>2479</v>
      </c>
      <c r="F3769" s="70" t="s">
        <v>4244</v>
      </c>
      <c r="G3769" s="70" t="s">
        <v>1833</v>
      </c>
      <c r="H3769" s="70" t="s">
        <v>185</v>
      </c>
      <c r="I3769" s="70" t="s">
        <v>24</v>
      </c>
      <c r="J3769">
        <v>2.5000000000000001E-2</v>
      </c>
      <c r="K3769">
        <v>0</v>
      </c>
      <c r="L3769">
        <v>120</v>
      </c>
      <c r="M3769">
        <v>0</v>
      </c>
      <c r="N3769">
        <v>0</v>
      </c>
      <c r="O3769">
        <v>1</v>
      </c>
      <c r="P3769" s="70" t="s">
        <v>553</v>
      </c>
      <c r="Q3769">
        <v>0</v>
      </c>
      <c r="R3769">
        <v>0</v>
      </c>
    </row>
    <row r="3770" spans="1:18" x14ac:dyDescent="0.25">
      <c r="A3770">
        <v>3782</v>
      </c>
      <c r="B3770" s="31" t="s">
        <v>10614</v>
      </c>
      <c r="C3770" s="70" t="s">
        <v>1837</v>
      </c>
      <c r="D3770" s="70" t="s">
        <v>57</v>
      </c>
      <c r="E3770" s="70" t="s">
        <v>2479</v>
      </c>
      <c r="F3770" s="70" t="s">
        <v>4244</v>
      </c>
      <c r="G3770" s="70" t="s">
        <v>1833</v>
      </c>
      <c r="H3770" s="70" t="s">
        <v>185</v>
      </c>
      <c r="I3770" s="70" t="s">
        <v>24</v>
      </c>
      <c r="J3770">
        <v>2.5000000000000001E-2</v>
      </c>
      <c r="K3770">
        <v>0</v>
      </c>
      <c r="L3770">
        <v>120</v>
      </c>
      <c r="M3770">
        <v>0</v>
      </c>
      <c r="N3770">
        <v>0</v>
      </c>
      <c r="O3770">
        <v>1</v>
      </c>
      <c r="P3770" s="70" t="s">
        <v>553</v>
      </c>
      <c r="Q3770">
        <v>0</v>
      </c>
      <c r="R3770">
        <v>0</v>
      </c>
    </row>
    <row r="3771" spans="1:18" x14ac:dyDescent="0.25">
      <c r="A3771">
        <v>3783</v>
      </c>
      <c r="B3771" s="31" t="s">
        <v>10615</v>
      </c>
      <c r="C3771" s="70" t="s">
        <v>1832</v>
      </c>
      <c r="D3771" s="70" t="s">
        <v>57</v>
      </c>
      <c r="E3771" s="70" t="s">
        <v>2479</v>
      </c>
      <c r="F3771" s="70" t="s">
        <v>4244</v>
      </c>
      <c r="G3771" s="70" t="s">
        <v>1833</v>
      </c>
      <c r="H3771" s="70" t="s">
        <v>185</v>
      </c>
      <c r="I3771" s="70" t="s">
        <v>24</v>
      </c>
      <c r="J3771">
        <v>2.5000000000000001E-2</v>
      </c>
      <c r="K3771">
        <v>0</v>
      </c>
      <c r="L3771">
        <v>120</v>
      </c>
      <c r="M3771">
        <v>0</v>
      </c>
      <c r="N3771">
        <v>0</v>
      </c>
      <c r="O3771">
        <v>1</v>
      </c>
      <c r="P3771" s="70" t="s">
        <v>553</v>
      </c>
      <c r="Q3771">
        <v>0</v>
      </c>
      <c r="R3771">
        <v>0</v>
      </c>
    </row>
    <row r="3772" spans="1:18" x14ac:dyDescent="0.25">
      <c r="A3772">
        <v>3784</v>
      </c>
      <c r="B3772" s="31" t="s">
        <v>10616</v>
      </c>
      <c r="C3772" s="70" t="s">
        <v>3800</v>
      </c>
      <c r="D3772" s="70" t="s">
        <v>57</v>
      </c>
      <c r="E3772" s="70" t="s">
        <v>2479</v>
      </c>
      <c r="F3772" s="70" t="s">
        <v>4244</v>
      </c>
      <c r="G3772" s="70" t="s">
        <v>1833</v>
      </c>
      <c r="H3772" s="70" t="s">
        <v>185</v>
      </c>
      <c r="I3772" s="70" t="s">
        <v>24</v>
      </c>
      <c r="J3772">
        <v>2.5000000000000001E-2</v>
      </c>
      <c r="K3772">
        <v>0</v>
      </c>
      <c r="L3772">
        <v>120</v>
      </c>
      <c r="M3772">
        <v>0</v>
      </c>
      <c r="N3772">
        <v>0</v>
      </c>
      <c r="O3772">
        <v>1</v>
      </c>
      <c r="P3772" s="70" t="s">
        <v>553</v>
      </c>
      <c r="Q3772">
        <v>0</v>
      </c>
      <c r="R3772">
        <v>0</v>
      </c>
    </row>
    <row r="3773" spans="1:18" x14ac:dyDescent="0.25">
      <c r="A3773">
        <v>3785</v>
      </c>
      <c r="B3773" s="31" t="s">
        <v>10617</v>
      </c>
      <c r="C3773" s="70" t="s">
        <v>2190</v>
      </c>
      <c r="D3773" s="70" t="s">
        <v>214</v>
      </c>
      <c r="E3773" s="70" t="s">
        <v>4196</v>
      </c>
      <c r="F3773" s="70" t="s">
        <v>2521</v>
      </c>
      <c r="G3773" s="70" t="s">
        <v>1635</v>
      </c>
      <c r="H3773" s="70" t="s">
        <v>307</v>
      </c>
      <c r="I3773" s="70" t="s">
        <v>24</v>
      </c>
      <c r="J3773">
        <v>0.3</v>
      </c>
      <c r="K3773">
        <v>3.0000000000000001E-3</v>
      </c>
      <c r="L3773">
        <v>18</v>
      </c>
      <c r="M3773">
        <v>0</v>
      </c>
      <c r="N3773">
        <v>0</v>
      </c>
      <c r="O3773">
        <v>1</v>
      </c>
      <c r="P3773" s="70" t="s">
        <v>553</v>
      </c>
      <c r="Q3773">
        <v>0</v>
      </c>
      <c r="R3773">
        <v>0</v>
      </c>
    </row>
    <row r="3774" spans="1:18" x14ac:dyDescent="0.25">
      <c r="A3774">
        <v>3786</v>
      </c>
      <c r="B3774" s="31" t="s">
        <v>10618</v>
      </c>
      <c r="C3774" s="70" t="s">
        <v>3070</v>
      </c>
      <c r="D3774" s="70" t="s">
        <v>36</v>
      </c>
      <c r="E3774" s="70" t="s">
        <v>4351</v>
      </c>
      <c r="F3774" s="70" t="s">
        <v>371</v>
      </c>
      <c r="G3774" s="70" t="s">
        <v>455</v>
      </c>
      <c r="H3774" s="70" t="s">
        <v>375</v>
      </c>
      <c r="I3774" s="70" t="s">
        <v>24</v>
      </c>
      <c r="J3774">
        <v>0</v>
      </c>
      <c r="K3774">
        <v>0</v>
      </c>
      <c r="L3774">
        <v>100</v>
      </c>
      <c r="M3774">
        <v>0</v>
      </c>
      <c r="N3774">
        <v>0</v>
      </c>
      <c r="O3774">
        <v>1</v>
      </c>
      <c r="P3774" s="70" t="s">
        <v>38</v>
      </c>
      <c r="Q3774">
        <v>0</v>
      </c>
      <c r="R3774">
        <v>0</v>
      </c>
    </row>
    <row r="3775" spans="1:18" x14ac:dyDescent="0.25">
      <c r="A3775">
        <v>3787</v>
      </c>
      <c r="B3775" s="31" t="s">
        <v>10619</v>
      </c>
      <c r="C3775" s="70" t="s">
        <v>5886</v>
      </c>
      <c r="D3775" s="70" t="s">
        <v>81</v>
      </c>
      <c r="E3775" s="70" t="s">
        <v>354</v>
      </c>
      <c r="F3775" s="70" t="s">
        <v>4105</v>
      </c>
      <c r="G3775" s="70" t="s">
        <v>4345</v>
      </c>
      <c r="H3775" s="70" t="s">
        <v>87</v>
      </c>
      <c r="I3775" s="70" t="s">
        <v>24</v>
      </c>
      <c r="J3775">
        <v>0.8</v>
      </c>
      <c r="K3775">
        <v>2.66E-3</v>
      </c>
      <c r="L3775">
        <v>20</v>
      </c>
      <c r="M3775">
        <v>0</v>
      </c>
      <c r="N3775">
        <v>0</v>
      </c>
      <c r="O3775">
        <v>1</v>
      </c>
      <c r="P3775" s="70" t="s">
        <v>38</v>
      </c>
      <c r="Q3775">
        <v>0</v>
      </c>
      <c r="R3775">
        <v>0</v>
      </c>
    </row>
    <row r="3776" spans="1:18" x14ac:dyDescent="0.25">
      <c r="A3776">
        <v>3788</v>
      </c>
      <c r="B3776" s="31" t="s">
        <v>10620</v>
      </c>
      <c r="C3776" s="70" t="s">
        <v>3502</v>
      </c>
      <c r="D3776" s="70" t="s">
        <v>881</v>
      </c>
      <c r="E3776" s="70" t="s">
        <v>2437</v>
      </c>
      <c r="F3776" s="70" t="s">
        <v>2381</v>
      </c>
      <c r="G3776" s="70" t="s">
        <v>1304</v>
      </c>
      <c r="H3776" s="70" t="s">
        <v>45</v>
      </c>
      <c r="I3776" s="70" t="s">
        <v>24</v>
      </c>
      <c r="J3776">
        <v>0.13</v>
      </c>
      <c r="K3776">
        <v>0</v>
      </c>
      <c r="L3776">
        <v>1</v>
      </c>
      <c r="M3776">
        <v>0</v>
      </c>
      <c r="N3776">
        <v>0</v>
      </c>
      <c r="O3776">
        <v>1</v>
      </c>
      <c r="P3776" s="70" t="s">
        <v>553</v>
      </c>
      <c r="Q3776">
        <v>0</v>
      </c>
      <c r="R3776">
        <v>0</v>
      </c>
    </row>
    <row r="3777" spans="1:18" x14ac:dyDescent="0.25">
      <c r="A3777">
        <v>3789</v>
      </c>
      <c r="B3777" s="31" t="s">
        <v>10621</v>
      </c>
      <c r="C3777" s="70" t="s">
        <v>5887</v>
      </c>
      <c r="D3777" s="70" t="s">
        <v>36</v>
      </c>
      <c r="E3777" s="70" t="s">
        <v>4418</v>
      </c>
      <c r="F3777" s="70" t="s">
        <v>4207</v>
      </c>
      <c r="G3777" s="70" t="s">
        <v>4463</v>
      </c>
      <c r="H3777" s="70" t="s">
        <v>90</v>
      </c>
      <c r="I3777" s="70" t="s">
        <v>24</v>
      </c>
      <c r="J3777">
        <v>0.9</v>
      </c>
      <c r="K3777">
        <v>1E-3</v>
      </c>
      <c r="L3777">
        <v>24</v>
      </c>
      <c r="M3777">
        <v>0</v>
      </c>
      <c r="N3777">
        <v>0</v>
      </c>
      <c r="O3777">
        <v>0</v>
      </c>
      <c r="P3777" s="70" t="s">
        <v>38</v>
      </c>
      <c r="Q3777">
        <v>0</v>
      </c>
      <c r="R3777">
        <v>0</v>
      </c>
    </row>
    <row r="3778" spans="1:18" x14ac:dyDescent="0.25">
      <c r="A3778">
        <v>3791</v>
      </c>
      <c r="B3778" s="31" t="s">
        <v>10622</v>
      </c>
      <c r="C3778" s="70" t="s">
        <v>2191</v>
      </c>
      <c r="D3778" s="70" t="s">
        <v>214</v>
      </c>
      <c r="E3778" s="70" t="s">
        <v>215</v>
      </c>
      <c r="F3778" s="70" t="s">
        <v>984</v>
      </c>
      <c r="G3778" s="70" t="s">
        <v>1299</v>
      </c>
      <c r="H3778" s="70" t="s">
        <v>295</v>
      </c>
      <c r="I3778" s="70" t="s">
        <v>24</v>
      </c>
      <c r="J3778">
        <v>6.4000000000000001E-2</v>
      </c>
      <c r="K3778">
        <v>1.1999999999999999E-3</v>
      </c>
      <c r="L3778">
        <v>20</v>
      </c>
      <c r="M3778">
        <v>0</v>
      </c>
      <c r="N3778">
        <v>0</v>
      </c>
      <c r="O3778">
        <v>1</v>
      </c>
      <c r="P3778" s="70" t="s">
        <v>553</v>
      </c>
      <c r="Q3778">
        <v>0</v>
      </c>
      <c r="R3778">
        <v>0</v>
      </c>
    </row>
    <row r="3779" spans="1:18" x14ac:dyDescent="0.25">
      <c r="A3779">
        <v>3792</v>
      </c>
      <c r="B3779" s="31" t="s">
        <v>10623</v>
      </c>
      <c r="C3779" s="70" t="s">
        <v>2192</v>
      </c>
      <c r="D3779" s="70" t="s">
        <v>39</v>
      </c>
      <c r="E3779" s="70" t="s">
        <v>2386</v>
      </c>
      <c r="F3779" s="70" t="s">
        <v>2460</v>
      </c>
      <c r="G3779" s="70" t="s">
        <v>2193</v>
      </c>
      <c r="H3779" s="70" t="s">
        <v>145</v>
      </c>
      <c r="I3779" s="70" t="s">
        <v>24</v>
      </c>
      <c r="J3779">
        <v>0.75</v>
      </c>
      <c r="K3779">
        <v>1.7156249999999999E-3</v>
      </c>
      <c r="L3779">
        <v>6</v>
      </c>
      <c r="M3779">
        <v>0</v>
      </c>
      <c r="N3779">
        <v>0</v>
      </c>
      <c r="O3779">
        <v>1</v>
      </c>
      <c r="P3779" s="70" t="s">
        <v>336</v>
      </c>
      <c r="Q3779">
        <v>0</v>
      </c>
      <c r="R3779">
        <v>0</v>
      </c>
    </row>
    <row r="3780" spans="1:18" x14ac:dyDescent="0.25">
      <c r="A3780">
        <v>3793</v>
      </c>
      <c r="B3780" s="31" t="s">
        <v>10624</v>
      </c>
      <c r="C3780" s="70" t="s">
        <v>2194</v>
      </c>
      <c r="D3780" s="70" t="s">
        <v>39</v>
      </c>
      <c r="E3780" s="70" t="s">
        <v>2386</v>
      </c>
      <c r="F3780" s="70" t="s">
        <v>2460</v>
      </c>
      <c r="G3780" s="70" t="s">
        <v>2193</v>
      </c>
      <c r="H3780" s="70" t="s">
        <v>145</v>
      </c>
      <c r="I3780" s="70" t="s">
        <v>24</v>
      </c>
      <c r="J3780">
        <v>0.75</v>
      </c>
      <c r="K3780">
        <v>1.7156249999999999E-3</v>
      </c>
      <c r="L3780">
        <v>6</v>
      </c>
      <c r="M3780">
        <v>0</v>
      </c>
      <c r="N3780">
        <v>0</v>
      </c>
      <c r="O3780">
        <v>1</v>
      </c>
      <c r="P3780" s="70" t="s">
        <v>336</v>
      </c>
      <c r="Q3780">
        <v>0</v>
      </c>
      <c r="R3780">
        <v>0</v>
      </c>
    </row>
    <row r="3781" spans="1:18" x14ac:dyDescent="0.25">
      <c r="A3781">
        <v>3795</v>
      </c>
      <c r="B3781" s="31" t="s">
        <v>10625</v>
      </c>
      <c r="C3781" s="70" t="s">
        <v>5888</v>
      </c>
      <c r="D3781" s="70" t="s">
        <v>36</v>
      </c>
      <c r="E3781" s="70" t="s">
        <v>4351</v>
      </c>
      <c r="F3781" s="70" t="s">
        <v>371</v>
      </c>
      <c r="G3781" s="70" t="s">
        <v>455</v>
      </c>
      <c r="H3781" s="70" t="s">
        <v>2050</v>
      </c>
      <c r="I3781" s="70" t="s">
        <v>24</v>
      </c>
      <c r="J3781">
        <v>0</v>
      </c>
      <c r="K3781">
        <v>3.8E-3</v>
      </c>
      <c r="L3781">
        <v>100</v>
      </c>
      <c r="M3781">
        <v>0</v>
      </c>
      <c r="N3781">
        <v>0</v>
      </c>
      <c r="O3781">
        <v>1</v>
      </c>
      <c r="P3781" s="70" t="s">
        <v>38</v>
      </c>
      <c r="Q3781">
        <v>0</v>
      </c>
      <c r="R3781">
        <v>0</v>
      </c>
    </row>
    <row r="3782" spans="1:18" x14ac:dyDescent="0.25">
      <c r="A3782">
        <v>3796</v>
      </c>
      <c r="B3782" s="31" t="s">
        <v>10626</v>
      </c>
      <c r="C3782" s="70" t="s">
        <v>2891</v>
      </c>
      <c r="D3782" s="70" t="s">
        <v>209</v>
      </c>
      <c r="E3782" s="70" t="s">
        <v>210</v>
      </c>
      <c r="F3782" s="70" t="s">
        <v>4640</v>
      </c>
      <c r="G3782" s="70" t="s">
        <v>448</v>
      </c>
      <c r="H3782" s="70" t="s">
        <v>45</v>
      </c>
      <c r="I3782" s="70" t="s">
        <v>24</v>
      </c>
      <c r="J3782">
        <v>0.29499999999999998</v>
      </c>
      <c r="K3782">
        <v>0</v>
      </c>
      <c r="L3782">
        <v>10</v>
      </c>
      <c r="M3782">
        <v>0</v>
      </c>
      <c r="N3782">
        <v>0</v>
      </c>
      <c r="O3782">
        <v>1</v>
      </c>
      <c r="P3782" s="70" t="s">
        <v>38</v>
      </c>
      <c r="Q3782">
        <v>0</v>
      </c>
      <c r="R3782">
        <v>0</v>
      </c>
    </row>
    <row r="3783" spans="1:18" x14ac:dyDescent="0.25">
      <c r="A3783">
        <v>3797</v>
      </c>
      <c r="B3783" s="31" t="s">
        <v>10627</v>
      </c>
      <c r="C3783" s="70" t="s">
        <v>10628</v>
      </c>
      <c r="D3783" s="70" t="s">
        <v>47</v>
      </c>
      <c r="E3783" s="70" t="s">
        <v>4117</v>
      </c>
      <c r="F3783" s="70" t="s">
        <v>4118</v>
      </c>
      <c r="G3783" s="70" t="s">
        <v>35</v>
      </c>
      <c r="H3783" s="70" t="s">
        <v>59</v>
      </c>
      <c r="I3783" s="70" t="s">
        <v>24</v>
      </c>
      <c r="J3783">
        <v>0.5</v>
      </c>
      <c r="K3783">
        <v>1E-3</v>
      </c>
      <c r="L3783">
        <v>1</v>
      </c>
      <c r="M3783">
        <v>0</v>
      </c>
      <c r="N3783">
        <v>0</v>
      </c>
      <c r="O3783">
        <v>1</v>
      </c>
      <c r="P3783" s="70" t="s">
        <v>25</v>
      </c>
      <c r="Q3783">
        <v>0</v>
      </c>
      <c r="R3783">
        <v>0</v>
      </c>
    </row>
    <row r="3784" spans="1:18" x14ac:dyDescent="0.25">
      <c r="A3784">
        <v>3798</v>
      </c>
      <c r="B3784" s="31" t="s">
        <v>10629</v>
      </c>
      <c r="C3784" s="70" t="s">
        <v>2195</v>
      </c>
      <c r="D3784" s="70" t="s">
        <v>57</v>
      </c>
      <c r="E3784" s="70" t="s">
        <v>2418</v>
      </c>
      <c r="F3784" s="70" t="s">
        <v>2419</v>
      </c>
      <c r="G3784" s="70" t="s">
        <v>89</v>
      </c>
      <c r="H3784" s="70" t="s">
        <v>103</v>
      </c>
      <c r="I3784" s="70" t="s">
        <v>24</v>
      </c>
      <c r="J3784">
        <v>0.35</v>
      </c>
      <c r="K3784">
        <v>4.6799999999999999E-4</v>
      </c>
      <c r="L3784">
        <v>12</v>
      </c>
      <c r="M3784">
        <v>0</v>
      </c>
      <c r="N3784">
        <v>0</v>
      </c>
      <c r="O3784">
        <v>1</v>
      </c>
      <c r="P3784" s="70" t="s">
        <v>91</v>
      </c>
      <c r="Q3784">
        <v>0</v>
      </c>
      <c r="R3784">
        <v>0</v>
      </c>
    </row>
    <row r="3785" spans="1:18" x14ac:dyDescent="0.25">
      <c r="A3785">
        <v>3799</v>
      </c>
      <c r="B3785" s="31" t="s">
        <v>10630</v>
      </c>
      <c r="C3785" s="70" t="s">
        <v>5889</v>
      </c>
      <c r="D3785" s="70" t="s">
        <v>57</v>
      </c>
      <c r="E3785" s="70" t="s">
        <v>2418</v>
      </c>
      <c r="F3785" s="70" t="s">
        <v>2419</v>
      </c>
      <c r="G3785" s="70" t="s">
        <v>89</v>
      </c>
      <c r="H3785" s="70" t="s">
        <v>103</v>
      </c>
      <c r="I3785" s="70" t="s">
        <v>24</v>
      </c>
      <c r="J3785">
        <v>0.35</v>
      </c>
      <c r="K3785">
        <v>4.6799999999999999E-4</v>
      </c>
      <c r="L3785">
        <v>12</v>
      </c>
      <c r="M3785">
        <v>0</v>
      </c>
      <c r="N3785">
        <v>0</v>
      </c>
      <c r="O3785">
        <v>1</v>
      </c>
      <c r="P3785" s="70" t="s">
        <v>91</v>
      </c>
      <c r="Q3785">
        <v>0</v>
      </c>
      <c r="R3785">
        <v>0</v>
      </c>
    </row>
    <row r="3786" spans="1:18" x14ac:dyDescent="0.25">
      <c r="A3786">
        <v>3800</v>
      </c>
      <c r="B3786" s="31" t="s">
        <v>10631</v>
      </c>
      <c r="C3786" s="70" t="s">
        <v>2196</v>
      </c>
      <c r="D3786" s="70" t="s">
        <v>57</v>
      </c>
      <c r="E3786" s="70" t="s">
        <v>2418</v>
      </c>
      <c r="F3786" s="70" t="s">
        <v>2419</v>
      </c>
      <c r="G3786" s="70" t="s">
        <v>89</v>
      </c>
      <c r="H3786" s="70" t="s">
        <v>103</v>
      </c>
      <c r="I3786" s="70" t="s">
        <v>24</v>
      </c>
      <c r="J3786">
        <v>0.35499999999999998</v>
      </c>
      <c r="K3786">
        <v>4.6799999999999999E-4</v>
      </c>
      <c r="L3786">
        <v>12</v>
      </c>
      <c r="M3786">
        <v>0</v>
      </c>
      <c r="N3786">
        <v>0</v>
      </c>
      <c r="O3786">
        <v>1</v>
      </c>
      <c r="P3786" s="70" t="s">
        <v>91</v>
      </c>
      <c r="Q3786">
        <v>0</v>
      </c>
      <c r="R3786">
        <v>0</v>
      </c>
    </row>
    <row r="3787" spans="1:18" x14ac:dyDescent="0.25">
      <c r="A3787">
        <v>3801</v>
      </c>
      <c r="B3787" s="31" t="s">
        <v>10632</v>
      </c>
      <c r="C3787" s="70" t="s">
        <v>5890</v>
      </c>
      <c r="D3787" s="70" t="s">
        <v>39</v>
      </c>
      <c r="E3787" s="70" t="s">
        <v>4444</v>
      </c>
      <c r="F3787" s="70" t="s">
        <v>4842</v>
      </c>
      <c r="G3787" s="70" t="s">
        <v>4843</v>
      </c>
      <c r="H3787" s="70" t="s">
        <v>222</v>
      </c>
      <c r="I3787" s="70" t="s">
        <v>24</v>
      </c>
      <c r="J3787">
        <v>0.155</v>
      </c>
      <c r="K3787">
        <v>0.63500000000000001</v>
      </c>
      <c r="L3787">
        <v>24</v>
      </c>
      <c r="M3787">
        <v>0</v>
      </c>
      <c r="N3787">
        <v>0</v>
      </c>
      <c r="O3787">
        <v>1</v>
      </c>
      <c r="P3787" s="70" t="s">
        <v>336</v>
      </c>
      <c r="Q3787">
        <v>0</v>
      </c>
      <c r="R3787">
        <v>0</v>
      </c>
    </row>
    <row r="3788" spans="1:18" x14ac:dyDescent="0.25">
      <c r="A3788">
        <v>3802</v>
      </c>
      <c r="B3788" s="31" t="s">
        <v>10633</v>
      </c>
      <c r="C3788" s="70" t="s">
        <v>2197</v>
      </c>
      <c r="D3788" s="70" t="s">
        <v>57</v>
      </c>
      <c r="E3788" s="70" t="s">
        <v>2418</v>
      </c>
      <c r="F3788" s="70" t="s">
        <v>2419</v>
      </c>
      <c r="G3788" s="70" t="s">
        <v>4126</v>
      </c>
      <c r="H3788" s="70" t="s">
        <v>706</v>
      </c>
      <c r="I3788" s="70" t="s">
        <v>24</v>
      </c>
      <c r="J3788">
        <v>0.215</v>
      </c>
      <c r="K3788">
        <v>0</v>
      </c>
      <c r="L3788">
        <v>27</v>
      </c>
      <c r="M3788">
        <v>0</v>
      </c>
      <c r="N3788">
        <v>0</v>
      </c>
      <c r="O3788">
        <v>1</v>
      </c>
      <c r="P3788" s="70" t="s">
        <v>91</v>
      </c>
      <c r="Q3788">
        <v>0</v>
      </c>
      <c r="R3788">
        <v>0</v>
      </c>
    </row>
    <row r="3789" spans="1:18" x14ac:dyDescent="0.25">
      <c r="A3789">
        <v>3803</v>
      </c>
      <c r="B3789" s="31" t="s">
        <v>10634</v>
      </c>
      <c r="C3789" s="70" t="s">
        <v>6460</v>
      </c>
      <c r="D3789" s="70" t="s">
        <v>57</v>
      </c>
      <c r="E3789" s="70" t="s">
        <v>2523</v>
      </c>
      <c r="F3789" s="70" t="s">
        <v>2491</v>
      </c>
      <c r="G3789" s="70" t="s">
        <v>274</v>
      </c>
      <c r="H3789" s="70" t="s">
        <v>2198</v>
      </c>
      <c r="I3789" s="70" t="s">
        <v>24</v>
      </c>
      <c r="J3789">
        <v>0.41099999999999998</v>
      </c>
      <c r="K3789">
        <v>0</v>
      </c>
      <c r="L3789">
        <v>25</v>
      </c>
      <c r="M3789">
        <v>0</v>
      </c>
      <c r="N3789">
        <v>0</v>
      </c>
      <c r="O3789">
        <v>1</v>
      </c>
      <c r="P3789" s="70" t="s">
        <v>553</v>
      </c>
      <c r="Q3789">
        <v>0</v>
      </c>
      <c r="R3789">
        <v>0</v>
      </c>
    </row>
    <row r="3790" spans="1:18" x14ac:dyDescent="0.25">
      <c r="A3790">
        <v>3804</v>
      </c>
      <c r="B3790" s="31" t="s">
        <v>10635</v>
      </c>
      <c r="C3790" s="70" t="s">
        <v>5891</v>
      </c>
      <c r="D3790" s="70" t="s">
        <v>881</v>
      </c>
      <c r="E3790" s="70" t="s">
        <v>4392</v>
      </c>
      <c r="F3790" s="70" t="s">
        <v>5409</v>
      </c>
      <c r="G3790" s="70" t="s">
        <v>4300</v>
      </c>
      <c r="H3790" s="70" t="s">
        <v>103</v>
      </c>
      <c r="I3790" s="70" t="s">
        <v>24</v>
      </c>
      <c r="J3790">
        <v>0.51200000000000001</v>
      </c>
      <c r="K3790">
        <v>0</v>
      </c>
      <c r="L3790">
        <v>12</v>
      </c>
      <c r="M3790">
        <v>0</v>
      </c>
      <c r="N3790">
        <v>0</v>
      </c>
      <c r="O3790">
        <v>1</v>
      </c>
      <c r="P3790" s="70" t="s">
        <v>336</v>
      </c>
      <c r="Q3790">
        <v>0</v>
      </c>
      <c r="R3790">
        <v>0</v>
      </c>
    </row>
    <row r="3791" spans="1:18" x14ac:dyDescent="0.25">
      <c r="A3791">
        <v>3805</v>
      </c>
      <c r="B3791" s="31" t="s">
        <v>10636</v>
      </c>
      <c r="C3791" s="70" t="s">
        <v>3399</v>
      </c>
      <c r="D3791" s="70" t="s">
        <v>34</v>
      </c>
      <c r="E3791" s="70" t="s">
        <v>2485</v>
      </c>
      <c r="F3791" s="70" t="s">
        <v>2415</v>
      </c>
      <c r="G3791" s="70" t="s">
        <v>582</v>
      </c>
      <c r="H3791" s="70" t="s">
        <v>1524</v>
      </c>
      <c r="I3791" s="70" t="s">
        <v>24</v>
      </c>
      <c r="J3791">
        <v>0.19700000000000001</v>
      </c>
      <c r="K3791">
        <v>1E-3</v>
      </c>
      <c r="L3791">
        <v>28</v>
      </c>
      <c r="M3791">
        <v>0</v>
      </c>
      <c r="N3791">
        <v>0</v>
      </c>
      <c r="O3791">
        <v>1</v>
      </c>
      <c r="P3791" s="70" t="s">
        <v>553</v>
      </c>
      <c r="Q3791">
        <v>0</v>
      </c>
      <c r="R3791">
        <v>0</v>
      </c>
    </row>
    <row r="3792" spans="1:18" x14ac:dyDescent="0.25">
      <c r="A3792">
        <v>3806</v>
      </c>
      <c r="B3792" s="31" t="s">
        <v>10637</v>
      </c>
      <c r="C3792" s="70" t="s">
        <v>3983</v>
      </c>
      <c r="D3792" s="70" t="s">
        <v>34</v>
      </c>
      <c r="E3792" s="70" t="s">
        <v>2485</v>
      </c>
      <c r="F3792" s="70" t="s">
        <v>2415</v>
      </c>
      <c r="G3792" s="70" t="s">
        <v>582</v>
      </c>
      <c r="H3792" s="70" t="s">
        <v>752</v>
      </c>
      <c r="I3792" s="70" t="s">
        <v>24</v>
      </c>
      <c r="J3792">
        <v>0.1</v>
      </c>
      <c r="K3792">
        <v>0</v>
      </c>
      <c r="L3792">
        <v>56</v>
      </c>
      <c r="M3792">
        <v>0</v>
      </c>
      <c r="N3792">
        <v>0</v>
      </c>
      <c r="O3792">
        <v>1</v>
      </c>
      <c r="P3792" s="70" t="s">
        <v>553</v>
      </c>
      <c r="Q3792">
        <v>0</v>
      </c>
      <c r="R3792">
        <v>0</v>
      </c>
    </row>
    <row r="3793" spans="1:18" x14ac:dyDescent="0.25">
      <c r="A3793">
        <v>3807</v>
      </c>
      <c r="B3793" s="31" t="s">
        <v>10638</v>
      </c>
      <c r="C3793" s="70" t="s">
        <v>3979</v>
      </c>
      <c r="D3793" s="70" t="s">
        <v>34</v>
      </c>
      <c r="E3793" s="70" t="s">
        <v>2485</v>
      </c>
      <c r="F3793" s="70" t="s">
        <v>2415</v>
      </c>
      <c r="G3793" s="70" t="s">
        <v>582</v>
      </c>
      <c r="H3793" s="70" t="s">
        <v>1524</v>
      </c>
      <c r="I3793" s="70" t="s">
        <v>24</v>
      </c>
      <c r="J3793">
        <v>0.20499999999999999</v>
      </c>
      <c r="K3793">
        <v>1E-3</v>
      </c>
      <c r="L3793">
        <v>28</v>
      </c>
      <c r="M3793">
        <v>0</v>
      </c>
      <c r="N3793">
        <v>0</v>
      </c>
      <c r="O3793">
        <v>1</v>
      </c>
      <c r="P3793" s="70" t="s">
        <v>553</v>
      </c>
      <c r="Q3793">
        <v>0</v>
      </c>
      <c r="R3793">
        <v>0</v>
      </c>
    </row>
    <row r="3794" spans="1:18" x14ac:dyDescent="0.25">
      <c r="A3794">
        <v>3808</v>
      </c>
      <c r="B3794" s="31" t="s">
        <v>10639</v>
      </c>
      <c r="C3794" s="70" t="s">
        <v>2199</v>
      </c>
      <c r="D3794" s="70" t="s">
        <v>34</v>
      </c>
      <c r="E3794" s="70" t="s">
        <v>2699</v>
      </c>
      <c r="F3794" s="70" t="s">
        <v>4049</v>
      </c>
      <c r="G3794" s="70" t="s">
        <v>582</v>
      </c>
      <c r="H3794" s="70" t="s">
        <v>87</v>
      </c>
      <c r="I3794" s="70" t="s">
        <v>24</v>
      </c>
      <c r="J3794">
        <v>0.23499999999999999</v>
      </c>
      <c r="K3794">
        <v>1E-3</v>
      </c>
      <c r="L3794">
        <v>20</v>
      </c>
      <c r="M3794">
        <v>0</v>
      </c>
      <c r="N3794">
        <v>0</v>
      </c>
      <c r="O3794">
        <v>1</v>
      </c>
      <c r="P3794" s="70" t="s">
        <v>553</v>
      </c>
      <c r="Q3794">
        <v>0</v>
      </c>
      <c r="R3794">
        <v>0</v>
      </c>
    </row>
    <row r="3795" spans="1:18" x14ac:dyDescent="0.25">
      <c r="A3795">
        <v>3809</v>
      </c>
      <c r="B3795" s="31" t="s">
        <v>10640</v>
      </c>
      <c r="C3795" s="70" t="s">
        <v>5892</v>
      </c>
      <c r="D3795" s="70" t="s">
        <v>209</v>
      </c>
      <c r="E3795" s="70" t="s">
        <v>2681</v>
      </c>
      <c r="F3795" s="70" t="s">
        <v>382</v>
      </c>
      <c r="G3795" s="70" t="s">
        <v>275</v>
      </c>
      <c r="H3795" s="70" t="s">
        <v>202</v>
      </c>
      <c r="I3795" s="70" t="s">
        <v>24</v>
      </c>
      <c r="J3795">
        <v>0.35</v>
      </c>
      <c r="K3795">
        <v>4.0000000000000001E-3</v>
      </c>
      <c r="L3795">
        <v>4</v>
      </c>
      <c r="M3795">
        <v>0</v>
      </c>
      <c r="N3795">
        <v>0</v>
      </c>
      <c r="O3795">
        <v>1</v>
      </c>
      <c r="P3795" s="70" t="s">
        <v>38</v>
      </c>
      <c r="Q3795">
        <v>0</v>
      </c>
      <c r="R3795">
        <v>0</v>
      </c>
    </row>
    <row r="3796" spans="1:18" x14ac:dyDescent="0.25">
      <c r="A3796">
        <v>3810</v>
      </c>
      <c r="B3796" s="31" t="s">
        <v>10641</v>
      </c>
      <c r="C3796" s="70" t="s">
        <v>5893</v>
      </c>
      <c r="D3796" s="70" t="s">
        <v>166</v>
      </c>
      <c r="E3796" s="70" t="s">
        <v>4125</v>
      </c>
      <c r="F3796" s="70" t="s">
        <v>2484</v>
      </c>
      <c r="G3796" s="70" t="s">
        <v>2035</v>
      </c>
      <c r="H3796" s="70" t="s">
        <v>103</v>
      </c>
      <c r="I3796" s="70" t="s">
        <v>24</v>
      </c>
      <c r="J3796">
        <v>0.33500000000000002</v>
      </c>
      <c r="K3796">
        <v>0</v>
      </c>
      <c r="L3796">
        <v>12</v>
      </c>
      <c r="M3796">
        <v>0</v>
      </c>
      <c r="N3796">
        <v>0</v>
      </c>
      <c r="O3796">
        <v>1</v>
      </c>
      <c r="P3796" s="70" t="s">
        <v>91</v>
      </c>
      <c r="Q3796">
        <v>0</v>
      </c>
      <c r="R3796">
        <v>0</v>
      </c>
    </row>
    <row r="3797" spans="1:18" x14ac:dyDescent="0.25">
      <c r="A3797">
        <v>3811</v>
      </c>
      <c r="B3797" s="31" t="s">
        <v>10642</v>
      </c>
      <c r="C3797" s="70" t="s">
        <v>2200</v>
      </c>
      <c r="D3797" s="70" t="s">
        <v>57</v>
      </c>
      <c r="E3797" s="70" t="s">
        <v>2531</v>
      </c>
      <c r="F3797" s="70" t="s">
        <v>2532</v>
      </c>
      <c r="G3797" s="70" t="s">
        <v>601</v>
      </c>
      <c r="H3797" s="70" t="s">
        <v>90</v>
      </c>
      <c r="I3797" s="70" t="s">
        <v>24</v>
      </c>
      <c r="J3797">
        <v>0.33</v>
      </c>
      <c r="K3797">
        <v>0</v>
      </c>
      <c r="L3797">
        <v>24</v>
      </c>
      <c r="M3797">
        <v>0</v>
      </c>
      <c r="N3797">
        <v>0</v>
      </c>
      <c r="O3797">
        <v>1</v>
      </c>
      <c r="P3797" s="70" t="s">
        <v>336</v>
      </c>
      <c r="Q3797">
        <v>0</v>
      </c>
      <c r="R3797">
        <v>0</v>
      </c>
    </row>
    <row r="3798" spans="1:18" x14ac:dyDescent="0.25">
      <c r="A3798">
        <v>3812</v>
      </c>
      <c r="B3798" s="31" t="s">
        <v>10643</v>
      </c>
      <c r="C3798" s="70" t="s">
        <v>2201</v>
      </c>
      <c r="D3798" s="70" t="s">
        <v>214</v>
      </c>
      <c r="E3798" s="70" t="s">
        <v>215</v>
      </c>
      <c r="F3798" s="70" t="s">
        <v>981</v>
      </c>
      <c r="G3798" s="70" t="s">
        <v>4755</v>
      </c>
      <c r="H3798" s="70" t="s">
        <v>245</v>
      </c>
      <c r="I3798" s="70" t="s">
        <v>24</v>
      </c>
      <c r="J3798">
        <v>3.5999999999999997E-2</v>
      </c>
      <c r="K3798">
        <v>0</v>
      </c>
      <c r="L3798">
        <v>30</v>
      </c>
      <c r="M3798">
        <v>0</v>
      </c>
      <c r="N3798">
        <v>0</v>
      </c>
      <c r="O3798">
        <v>1</v>
      </c>
      <c r="P3798" s="70" t="s">
        <v>553</v>
      </c>
      <c r="Q3798">
        <v>0</v>
      </c>
      <c r="R3798">
        <v>0</v>
      </c>
    </row>
    <row r="3799" spans="1:18" x14ac:dyDescent="0.25">
      <c r="A3799">
        <v>3813</v>
      </c>
      <c r="B3799" s="31" t="s">
        <v>10644</v>
      </c>
      <c r="C3799" s="70" t="s">
        <v>5894</v>
      </c>
      <c r="D3799" s="70" t="s">
        <v>214</v>
      </c>
      <c r="E3799" s="70" t="s">
        <v>215</v>
      </c>
      <c r="F3799" s="70" t="s">
        <v>981</v>
      </c>
      <c r="G3799" s="70" t="s">
        <v>4755</v>
      </c>
      <c r="H3799" s="70" t="s">
        <v>245</v>
      </c>
      <c r="I3799" s="70" t="s">
        <v>24</v>
      </c>
      <c r="J3799">
        <v>3.5999999999999997E-2</v>
      </c>
      <c r="K3799">
        <v>0</v>
      </c>
      <c r="L3799">
        <v>30</v>
      </c>
      <c r="M3799">
        <v>0</v>
      </c>
      <c r="N3799">
        <v>0</v>
      </c>
      <c r="O3799">
        <v>1</v>
      </c>
      <c r="P3799" s="70" t="s">
        <v>553</v>
      </c>
      <c r="Q3799">
        <v>0</v>
      </c>
      <c r="R3799">
        <v>0</v>
      </c>
    </row>
    <row r="3800" spans="1:18" x14ac:dyDescent="0.25">
      <c r="A3800">
        <v>3814</v>
      </c>
      <c r="B3800" s="31" t="s">
        <v>10645</v>
      </c>
      <c r="C3800" s="70" t="s">
        <v>3537</v>
      </c>
      <c r="D3800" s="70" t="s">
        <v>34</v>
      </c>
      <c r="E3800" s="70" t="s">
        <v>2485</v>
      </c>
      <c r="F3800" s="70" t="s">
        <v>2415</v>
      </c>
      <c r="G3800" s="70" t="s">
        <v>582</v>
      </c>
      <c r="H3800" s="70" t="s">
        <v>1524</v>
      </c>
      <c r="I3800" s="70" t="s">
        <v>24</v>
      </c>
      <c r="J3800">
        <v>0.192</v>
      </c>
      <c r="K3800">
        <v>0</v>
      </c>
      <c r="L3800">
        <v>28</v>
      </c>
      <c r="M3800">
        <v>0</v>
      </c>
      <c r="N3800">
        <v>0</v>
      </c>
      <c r="O3800">
        <v>1</v>
      </c>
      <c r="P3800" s="70" t="s">
        <v>553</v>
      </c>
      <c r="Q3800">
        <v>0</v>
      </c>
      <c r="R3800">
        <v>0</v>
      </c>
    </row>
    <row r="3801" spans="1:18" x14ac:dyDescent="0.25">
      <c r="A3801">
        <v>3815</v>
      </c>
      <c r="B3801" s="31" t="s">
        <v>10646</v>
      </c>
      <c r="C3801" s="70" t="s">
        <v>5895</v>
      </c>
      <c r="D3801" s="70" t="s">
        <v>209</v>
      </c>
      <c r="E3801" s="70" t="s">
        <v>210</v>
      </c>
      <c r="F3801" s="70" t="s">
        <v>450</v>
      </c>
      <c r="G3801" s="70" t="s">
        <v>448</v>
      </c>
      <c r="H3801" s="70" t="s">
        <v>1519</v>
      </c>
      <c r="I3801" s="70" t="s">
        <v>24</v>
      </c>
      <c r="J3801">
        <v>4.9000000000000002E-2</v>
      </c>
      <c r="K3801">
        <v>0</v>
      </c>
      <c r="L3801">
        <v>20</v>
      </c>
      <c r="M3801">
        <v>0</v>
      </c>
      <c r="N3801">
        <v>0</v>
      </c>
      <c r="O3801">
        <v>1</v>
      </c>
      <c r="P3801" s="70" t="s">
        <v>38</v>
      </c>
      <c r="Q3801">
        <v>0</v>
      </c>
      <c r="R3801">
        <v>0</v>
      </c>
    </row>
    <row r="3802" spans="1:18" x14ac:dyDescent="0.25">
      <c r="A3802">
        <v>3816</v>
      </c>
      <c r="B3802" s="31" t="s">
        <v>10647</v>
      </c>
      <c r="C3802" s="70" t="s">
        <v>2202</v>
      </c>
      <c r="D3802" s="70" t="s">
        <v>214</v>
      </c>
      <c r="E3802" s="70" t="s">
        <v>215</v>
      </c>
      <c r="F3802" s="70" t="s">
        <v>981</v>
      </c>
      <c r="G3802" s="70" t="s">
        <v>1299</v>
      </c>
      <c r="H3802" s="70" t="s">
        <v>103</v>
      </c>
      <c r="I3802" s="70" t="s">
        <v>24</v>
      </c>
      <c r="J3802">
        <v>4.2000000000000003E-2</v>
      </c>
      <c r="K3802">
        <v>0</v>
      </c>
      <c r="L3802">
        <v>12</v>
      </c>
      <c r="M3802">
        <v>0</v>
      </c>
      <c r="N3802">
        <v>0</v>
      </c>
      <c r="O3802">
        <v>1</v>
      </c>
      <c r="P3802" s="70" t="s">
        <v>553</v>
      </c>
      <c r="Q3802">
        <v>0</v>
      </c>
      <c r="R3802">
        <v>0</v>
      </c>
    </row>
    <row r="3803" spans="1:18" x14ac:dyDescent="0.25">
      <c r="A3803">
        <v>3817</v>
      </c>
      <c r="B3803" s="31" t="s">
        <v>10648</v>
      </c>
      <c r="C3803" s="70" t="s">
        <v>5896</v>
      </c>
      <c r="D3803" s="70" t="s">
        <v>57</v>
      </c>
      <c r="E3803" s="70" t="s">
        <v>4161</v>
      </c>
      <c r="F3803" s="70" t="s">
        <v>4601</v>
      </c>
      <c r="G3803" s="70" t="s">
        <v>714</v>
      </c>
      <c r="H3803" s="70" t="s">
        <v>40</v>
      </c>
      <c r="I3803" s="70" t="s">
        <v>24</v>
      </c>
      <c r="J3803">
        <v>1</v>
      </c>
      <c r="K3803">
        <v>0</v>
      </c>
      <c r="L3803">
        <v>6</v>
      </c>
      <c r="M3803">
        <v>0</v>
      </c>
      <c r="N3803">
        <v>0</v>
      </c>
      <c r="O3803">
        <v>1</v>
      </c>
      <c r="P3803" s="70" t="s">
        <v>336</v>
      </c>
      <c r="Q3803">
        <v>0</v>
      </c>
      <c r="R3803">
        <v>0</v>
      </c>
    </row>
    <row r="3804" spans="1:18" x14ac:dyDescent="0.25">
      <c r="A3804">
        <v>3818</v>
      </c>
      <c r="B3804" s="31" t="s">
        <v>10649</v>
      </c>
      <c r="C3804" s="70" t="s">
        <v>2203</v>
      </c>
      <c r="D3804" s="70" t="s">
        <v>214</v>
      </c>
      <c r="E3804" s="70" t="s">
        <v>2405</v>
      </c>
      <c r="F3804" s="70" t="s">
        <v>2405</v>
      </c>
      <c r="G3804" s="70" t="s">
        <v>1614</v>
      </c>
      <c r="H3804" s="70" t="s">
        <v>222</v>
      </c>
      <c r="I3804" s="70" t="s">
        <v>24</v>
      </c>
      <c r="J3804">
        <v>9.5000000000000001E-2</v>
      </c>
      <c r="K3804">
        <v>0</v>
      </c>
      <c r="L3804">
        <v>24</v>
      </c>
      <c r="M3804">
        <v>0</v>
      </c>
      <c r="N3804">
        <v>0</v>
      </c>
      <c r="O3804">
        <v>0</v>
      </c>
      <c r="P3804" s="70" t="s">
        <v>553</v>
      </c>
      <c r="Q3804">
        <v>0</v>
      </c>
      <c r="R3804">
        <v>0</v>
      </c>
    </row>
    <row r="3805" spans="1:18" x14ac:dyDescent="0.25">
      <c r="A3805">
        <v>3820</v>
      </c>
      <c r="B3805" s="31" t="s">
        <v>10650</v>
      </c>
      <c r="C3805" s="70" t="s">
        <v>5897</v>
      </c>
      <c r="D3805" s="70" t="s">
        <v>166</v>
      </c>
      <c r="E3805" s="70" t="s">
        <v>4522</v>
      </c>
      <c r="F3805" s="70" t="s">
        <v>598</v>
      </c>
      <c r="G3805" s="70" t="s">
        <v>4700</v>
      </c>
      <c r="H3805" s="70" t="s">
        <v>90</v>
      </c>
      <c r="I3805" s="70" t="s">
        <v>24</v>
      </c>
      <c r="J3805">
        <v>0.15</v>
      </c>
      <c r="K3805">
        <v>0</v>
      </c>
      <c r="L3805">
        <v>24</v>
      </c>
      <c r="M3805">
        <v>0</v>
      </c>
      <c r="N3805">
        <v>0</v>
      </c>
      <c r="O3805">
        <v>1</v>
      </c>
      <c r="P3805" s="70" t="s">
        <v>91</v>
      </c>
      <c r="Q3805">
        <v>0</v>
      </c>
      <c r="R3805">
        <v>0</v>
      </c>
    </row>
    <row r="3806" spans="1:18" x14ac:dyDescent="0.25">
      <c r="A3806">
        <v>3821</v>
      </c>
      <c r="B3806" s="31" t="s">
        <v>10651</v>
      </c>
      <c r="C3806" s="70" t="s">
        <v>5898</v>
      </c>
      <c r="D3806" s="70" t="s">
        <v>214</v>
      </c>
      <c r="E3806" s="70" t="s">
        <v>2491</v>
      </c>
      <c r="F3806" s="70" t="s">
        <v>4203</v>
      </c>
      <c r="G3806" s="70" t="s">
        <v>232</v>
      </c>
      <c r="H3806" s="70" t="s">
        <v>2066</v>
      </c>
      <c r="I3806" s="70" t="s">
        <v>24</v>
      </c>
      <c r="J3806">
        <v>2.7E-2</v>
      </c>
      <c r="K3806">
        <v>0</v>
      </c>
      <c r="L3806">
        <v>256</v>
      </c>
      <c r="M3806">
        <v>0</v>
      </c>
      <c r="N3806">
        <v>0</v>
      </c>
      <c r="O3806">
        <v>1</v>
      </c>
      <c r="P3806" s="70" t="s">
        <v>553</v>
      </c>
      <c r="Q3806">
        <v>0</v>
      </c>
      <c r="R3806">
        <v>0</v>
      </c>
    </row>
    <row r="3807" spans="1:18" x14ac:dyDescent="0.25">
      <c r="A3807">
        <v>3822</v>
      </c>
      <c r="B3807" s="31" t="s">
        <v>10652</v>
      </c>
      <c r="C3807" s="70" t="s">
        <v>5899</v>
      </c>
      <c r="D3807" s="70" t="s">
        <v>34</v>
      </c>
      <c r="E3807" s="70" t="s">
        <v>2699</v>
      </c>
      <c r="F3807" s="70" t="s">
        <v>4049</v>
      </c>
      <c r="G3807" s="70" t="s">
        <v>786</v>
      </c>
      <c r="H3807" s="70" t="s">
        <v>464</v>
      </c>
      <c r="I3807" s="70" t="s">
        <v>24</v>
      </c>
      <c r="J3807">
        <v>0.2</v>
      </c>
      <c r="K3807">
        <v>0</v>
      </c>
      <c r="L3807">
        <v>16</v>
      </c>
      <c r="M3807">
        <v>0</v>
      </c>
      <c r="N3807">
        <v>0</v>
      </c>
      <c r="O3807">
        <v>1</v>
      </c>
      <c r="P3807" s="70" t="s">
        <v>553</v>
      </c>
      <c r="Q3807">
        <v>0</v>
      </c>
      <c r="R3807">
        <v>0</v>
      </c>
    </row>
    <row r="3808" spans="1:18" x14ac:dyDescent="0.25">
      <c r="A3808">
        <v>3823</v>
      </c>
      <c r="B3808" s="31" t="s">
        <v>10653</v>
      </c>
      <c r="C3808" s="70" t="s">
        <v>3211</v>
      </c>
      <c r="D3808" s="70" t="s">
        <v>81</v>
      </c>
      <c r="E3808" s="70" t="s">
        <v>354</v>
      </c>
      <c r="F3808" s="70" t="s">
        <v>4105</v>
      </c>
      <c r="G3808" s="70" t="s">
        <v>4106</v>
      </c>
      <c r="H3808" s="70" t="s">
        <v>1339</v>
      </c>
      <c r="I3808" s="70" t="s">
        <v>24</v>
      </c>
      <c r="J3808">
        <v>0.4</v>
      </c>
      <c r="K3808">
        <v>1E-3</v>
      </c>
      <c r="L3808">
        <v>40</v>
      </c>
      <c r="M3808">
        <v>0</v>
      </c>
      <c r="N3808">
        <v>0</v>
      </c>
      <c r="O3808">
        <v>1</v>
      </c>
      <c r="P3808" s="70" t="s">
        <v>38</v>
      </c>
      <c r="Q3808">
        <v>0</v>
      </c>
      <c r="R3808">
        <v>0</v>
      </c>
    </row>
    <row r="3809" spans="1:18" x14ac:dyDescent="0.25">
      <c r="A3809">
        <v>3824</v>
      </c>
      <c r="B3809" s="31" t="s">
        <v>10654</v>
      </c>
      <c r="C3809" s="70" t="s">
        <v>3300</v>
      </c>
      <c r="D3809" s="70" t="s">
        <v>81</v>
      </c>
      <c r="E3809" s="70" t="s">
        <v>354</v>
      </c>
      <c r="F3809" s="70" t="s">
        <v>4105</v>
      </c>
      <c r="G3809" s="70" t="s">
        <v>4106</v>
      </c>
      <c r="H3809" s="70" t="s">
        <v>1339</v>
      </c>
      <c r="I3809" s="70" t="s">
        <v>24</v>
      </c>
      <c r="J3809">
        <v>0.4</v>
      </c>
      <c r="K3809">
        <v>1E-3</v>
      </c>
      <c r="L3809">
        <v>40</v>
      </c>
      <c r="M3809">
        <v>0</v>
      </c>
      <c r="N3809">
        <v>0</v>
      </c>
      <c r="O3809">
        <v>1</v>
      </c>
      <c r="P3809" s="70" t="s">
        <v>38</v>
      </c>
      <c r="Q3809">
        <v>0</v>
      </c>
      <c r="R3809">
        <v>0</v>
      </c>
    </row>
    <row r="3810" spans="1:18" x14ac:dyDescent="0.25">
      <c r="A3810">
        <v>3825</v>
      </c>
      <c r="B3810" s="31" t="s">
        <v>10655</v>
      </c>
      <c r="C3810" s="70" t="s">
        <v>5900</v>
      </c>
      <c r="D3810" s="70" t="s">
        <v>36</v>
      </c>
      <c r="E3810" s="70" t="s">
        <v>4351</v>
      </c>
      <c r="F3810" s="70" t="s">
        <v>371</v>
      </c>
      <c r="G3810" s="70" t="s">
        <v>455</v>
      </c>
      <c r="H3810" s="70" t="s">
        <v>375</v>
      </c>
      <c r="I3810" s="70" t="s">
        <v>24</v>
      </c>
      <c r="J3810">
        <v>0.25</v>
      </c>
      <c r="K3810">
        <v>2E-3</v>
      </c>
      <c r="L3810">
        <v>100</v>
      </c>
      <c r="M3810">
        <v>0</v>
      </c>
      <c r="N3810">
        <v>0</v>
      </c>
      <c r="O3810">
        <v>1</v>
      </c>
      <c r="P3810" s="70" t="s">
        <v>38</v>
      </c>
      <c r="Q3810">
        <v>0</v>
      </c>
      <c r="R3810">
        <v>0</v>
      </c>
    </row>
    <row r="3811" spans="1:18" x14ac:dyDescent="0.25">
      <c r="A3811">
        <v>3826</v>
      </c>
      <c r="B3811" s="31" t="s">
        <v>10656</v>
      </c>
      <c r="C3811" s="70" t="s">
        <v>3070</v>
      </c>
      <c r="D3811" s="70" t="s">
        <v>36</v>
      </c>
      <c r="E3811" s="70" t="s">
        <v>4351</v>
      </c>
      <c r="F3811" s="70" t="s">
        <v>371</v>
      </c>
      <c r="G3811" s="70" t="s">
        <v>455</v>
      </c>
      <c r="H3811" s="70" t="s">
        <v>375</v>
      </c>
      <c r="I3811" s="70" t="s">
        <v>24</v>
      </c>
      <c r="J3811">
        <v>0.25</v>
      </c>
      <c r="K3811">
        <v>2E-3</v>
      </c>
      <c r="L3811">
        <v>100</v>
      </c>
      <c r="M3811">
        <v>0</v>
      </c>
      <c r="N3811">
        <v>0</v>
      </c>
      <c r="O3811">
        <v>1</v>
      </c>
      <c r="P3811" s="70" t="s">
        <v>38</v>
      </c>
      <c r="Q3811">
        <v>0</v>
      </c>
      <c r="R3811">
        <v>0</v>
      </c>
    </row>
    <row r="3812" spans="1:18" x14ac:dyDescent="0.25">
      <c r="A3812">
        <v>3827</v>
      </c>
      <c r="B3812" s="31" t="s">
        <v>10657</v>
      </c>
      <c r="C3812" s="70" t="s">
        <v>3071</v>
      </c>
      <c r="D3812" s="70" t="s">
        <v>36</v>
      </c>
      <c r="E3812" s="70" t="s">
        <v>4351</v>
      </c>
      <c r="F3812" s="70" t="s">
        <v>371</v>
      </c>
      <c r="G3812" s="70" t="s">
        <v>455</v>
      </c>
      <c r="H3812" s="70" t="s">
        <v>375</v>
      </c>
      <c r="I3812" s="70" t="s">
        <v>24</v>
      </c>
      <c r="J3812">
        <v>0.25</v>
      </c>
      <c r="K3812">
        <v>5.0000000000000001E-3</v>
      </c>
      <c r="L3812">
        <v>100</v>
      </c>
      <c r="M3812">
        <v>0</v>
      </c>
      <c r="N3812">
        <v>0</v>
      </c>
      <c r="O3812">
        <v>1</v>
      </c>
      <c r="P3812" s="70" t="s">
        <v>38</v>
      </c>
      <c r="Q3812">
        <v>0</v>
      </c>
      <c r="R3812">
        <v>0</v>
      </c>
    </row>
    <row r="3813" spans="1:18" x14ac:dyDescent="0.25">
      <c r="A3813">
        <v>3828</v>
      </c>
      <c r="B3813" s="31" t="s">
        <v>10658</v>
      </c>
      <c r="C3813" s="70" t="s">
        <v>3894</v>
      </c>
      <c r="D3813" s="70" t="s">
        <v>881</v>
      </c>
      <c r="E3813" s="70" t="s">
        <v>2538</v>
      </c>
      <c r="F3813" s="70" t="s">
        <v>2539</v>
      </c>
      <c r="G3813" s="70" t="s">
        <v>1886</v>
      </c>
      <c r="H3813" s="70" t="s">
        <v>59</v>
      </c>
      <c r="I3813" s="70" t="s">
        <v>24</v>
      </c>
      <c r="J3813">
        <v>0.25</v>
      </c>
      <c r="K3813">
        <v>0</v>
      </c>
      <c r="L3813">
        <v>12</v>
      </c>
      <c r="M3813">
        <v>0</v>
      </c>
      <c r="N3813">
        <v>0</v>
      </c>
      <c r="O3813">
        <v>1</v>
      </c>
      <c r="P3813" s="70" t="s">
        <v>336</v>
      </c>
      <c r="Q3813">
        <v>0</v>
      </c>
      <c r="R3813">
        <v>0</v>
      </c>
    </row>
    <row r="3814" spans="1:18" x14ac:dyDescent="0.25">
      <c r="A3814">
        <v>3829</v>
      </c>
      <c r="B3814" s="31" t="s">
        <v>10659</v>
      </c>
      <c r="C3814" s="70" t="s">
        <v>5901</v>
      </c>
      <c r="D3814" s="70" t="s">
        <v>31</v>
      </c>
      <c r="E3814" s="70" t="s">
        <v>4112</v>
      </c>
      <c r="F3814" s="70" t="s">
        <v>2556</v>
      </c>
      <c r="G3814" s="70" t="s">
        <v>4048</v>
      </c>
      <c r="H3814" s="70" t="s">
        <v>23</v>
      </c>
      <c r="I3814" s="70" t="s">
        <v>24</v>
      </c>
      <c r="J3814">
        <v>1</v>
      </c>
      <c r="K3814">
        <v>1E-3</v>
      </c>
      <c r="L3814">
        <v>1</v>
      </c>
      <c r="M3814">
        <v>0</v>
      </c>
      <c r="N3814">
        <v>0</v>
      </c>
      <c r="O3814">
        <v>1</v>
      </c>
      <c r="P3814" s="70" t="s">
        <v>32</v>
      </c>
      <c r="Q3814">
        <v>0</v>
      </c>
      <c r="R3814">
        <v>0</v>
      </c>
    </row>
    <row r="3815" spans="1:18" x14ac:dyDescent="0.25">
      <c r="A3815">
        <v>3830</v>
      </c>
      <c r="B3815" s="31" t="s">
        <v>10660</v>
      </c>
      <c r="C3815" s="70" t="s">
        <v>3919</v>
      </c>
      <c r="D3815" s="70" t="s">
        <v>881</v>
      </c>
      <c r="E3815" s="70" t="s">
        <v>2450</v>
      </c>
      <c r="F3815" s="70" t="s">
        <v>2451</v>
      </c>
      <c r="G3815" s="70" t="s">
        <v>5902</v>
      </c>
      <c r="H3815" s="70" t="s">
        <v>103</v>
      </c>
      <c r="I3815" s="70" t="s">
        <v>24</v>
      </c>
      <c r="J3815">
        <v>1</v>
      </c>
      <c r="K3815">
        <v>2E-3</v>
      </c>
      <c r="L3815">
        <v>12</v>
      </c>
      <c r="M3815">
        <v>0</v>
      </c>
      <c r="N3815">
        <v>0</v>
      </c>
      <c r="O3815">
        <v>1</v>
      </c>
      <c r="P3815" s="70" t="s">
        <v>75</v>
      </c>
      <c r="Q3815">
        <v>0</v>
      </c>
      <c r="R3815">
        <v>0</v>
      </c>
    </row>
    <row r="3816" spans="1:18" x14ac:dyDescent="0.25">
      <c r="A3816">
        <v>3831</v>
      </c>
      <c r="B3816" s="31" t="s">
        <v>10661</v>
      </c>
      <c r="C3816" s="70" t="s">
        <v>2623</v>
      </c>
      <c r="D3816" s="70" t="s">
        <v>881</v>
      </c>
      <c r="E3816" s="70" t="s">
        <v>2450</v>
      </c>
      <c r="F3816" s="70" t="s">
        <v>2451</v>
      </c>
      <c r="G3816" s="70" t="s">
        <v>5902</v>
      </c>
      <c r="H3816" s="70" t="s">
        <v>103</v>
      </c>
      <c r="I3816" s="70" t="s">
        <v>24</v>
      </c>
      <c r="J3816">
        <v>1</v>
      </c>
      <c r="K3816">
        <v>3.0000000000000001E-3</v>
      </c>
      <c r="L3816">
        <v>12</v>
      </c>
      <c r="M3816">
        <v>0</v>
      </c>
      <c r="N3816">
        <v>0</v>
      </c>
      <c r="O3816">
        <v>1</v>
      </c>
      <c r="P3816" s="70" t="s">
        <v>75</v>
      </c>
      <c r="Q3816">
        <v>0</v>
      </c>
      <c r="R3816">
        <v>0</v>
      </c>
    </row>
    <row r="3817" spans="1:18" x14ac:dyDescent="0.25">
      <c r="A3817">
        <v>3832</v>
      </c>
      <c r="B3817" s="31" t="s">
        <v>10662</v>
      </c>
      <c r="C3817" s="70" t="s">
        <v>6547</v>
      </c>
      <c r="D3817" s="70" t="s">
        <v>881</v>
      </c>
      <c r="E3817" s="70" t="s">
        <v>2450</v>
      </c>
      <c r="F3817" s="70" t="s">
        <v>2451</v>
      </c>
      <c r="G3817" s="70" t="s">
        <v>5902</v>
      </c>
      <c r="H3817" s="70" t="s">
        <v>103</v>
      </c>
      <c r="I3817" s="70" t="s">
        <v>24</v>
      </c>
      <c r="J3817">
        <v>1</v>
      </c>
      <c r="K3817">
        <v>2E-3</v>
      </c>
      <c r="L3817">
        <v>12</v>
      </c>
      <c r="M3817">
        <v>0</v>
      </c>
      <c r="N3817">
        <v>0</v>
      </c>
      <c r="O3817">
        <v>1</v>
      </c>
      <c r="P3817" s="70" t="s">
        <v>75</v>
      </c>
      <c r="Q3817">
        <v>0</v>
      </c>
      <c r="R3817">
        <v>0</v>
      </c>
    </row>
    <row r="3818" spans="1:18" x14ac:dyDescent="0.25">
      <c r="A3818">
        <v>3833</v>
      </c>
      <c r="B3818" s="31" t="s">
        <v>10663</v>
      </c>
      <c r="C3818" s="70" t="s">
        <v>3834</v>
      </c>
      <c r="D3818" s="70" t="s">
        <v>881</v>
      </c>
      <c r="E3818" s="70" t="s">
        <v>2450</v>
      </c>
      <c r="F3818" s="70" t="s">
        <v>2451</v>
      </c>
      <c r="G3818" s="70" t="s">
        <v>5902</v>
      </c>
      <c r="H3818" s="70" t="s">
        <v>103</v>
      </c>
      <c r="I3818" s="70" t="s">
        <v>24</v>
      </c>
      <c r="J3818">
        <v>1</v>
      </c>
      <c r="K3818">
        <v>1E-3</v>
      </c>
      <c r="L3818">
        <v>12</v>
      </c>
      <c r="M3818">
        <v>0</v>
      </c>
      <c r="N3818">
        <v>0</v>
      </c>
      <c r="O3818">
        <v>1</v>
      </c>
      <c r="P3818" s="70" t="s">
        <v>75</v>
      </c>
      <c r="Q3818">
        <v>0</v>
      </c>
      <c r="R3818">
        <v>0</v>
      </c>
    </row>
    <row r="3819" spans="1:18" x14ac:dyDescent="0.25">
      <c r="A3819">
        <v>3834</v>
      </c>
      <c r="B3819" s="31" t="s">
        <v>10664</v>
      </c>
      <c r="C3819" s="70" t="s">
        <v>2204</v>
      </c>
      <c r="D3819" s="70" t="s">
        <v>166</v>
      </c>
      <c r="E3819" s="70" t="s">
        <v>4390</v>
      </c>
      <c r="F3819" s="70" t="s">
        <v>4698</v>
      </c>
      <c r="G3819" s="70" t="s">
        <v>1141</v>
      </c>
      <c r="H3819" s="70" t="s">
        <v>1171</v>
      </c>
      <c r="I3819" s="70" t="s">
        <v>24</v>
      </c>
      <c r="J3819">
        <v>0.26200000000000001</v>
      </c>
      <c r="K3819">
        <v>0</v>
      </c>
      <c r="L3819">
        <v>15</v>
      </c>
      <c r="M3819">
        <v>0</v>
      </c>
      <c r="N3819">
        <v>0</v>
      </c>
      <c r="O3819">
        <v>1</v>
      </c>
      <c r="P3819" s="70" t="s">
        <v>91</v>
      </c>
      <c r="Q3819">
        <v>0</v>
      </c>
      <c r="R3819">
        <v>0</v>
      </c>
    </row>
    <row r="3820" spans="1:18" x14ac:dyDescent="0.25">
      <c r="A3820">
        <v>3835</v>
      </c>
      <c r="B3820" s="31" t="s">
        <v>10665</v>
      </c>
      <c r="C3820" s="70" t="s">
        <v>5903</v>
      </c>
      <c r="D3820" s="70" t="s">
        <v>166</v>
      </c>
      <c r="E3820" s="70" t="s">
        <v>4136</v>
      </c>
      <c r="F3820" s="70" t="s">
        <v>2690</v>
      </c>
      <c r="G3820" s="70" t="s">
        <v>2205</v>
      </c>
      <c r="H3820" s="70" t="s">
        <v>1331</v>
      </c>
      <c r="I3820" s="70" t="s">
        <v>24</v>
      </c>
      <c r="J3820">
        <v>1</v>
      </c>
      <c r="K3820">
        <v>0</v>
      </c>
      <c r="L3820">
        <v>25</v>
      </c>
      <c r="M3820">
        <v>0</v>
      </c>
      <c r="N3820">
        <v>0</v>
      </c>
      <c r="O3820">
        <v>1</v>
      </c>
      <c r="P3820" s="70" t="s">
        <v>75</v>
      </c>
      <c r="Q3820">
        <v>0</v>
      </c>
      <c r="R3820">
        <v>0</v>
      </c>
    </row>
    <row r="3821" spans="1:18" x14ac:dyDescent="0.25">
      <c r="A3821">
        <v>3836</v>
      </c>
      <c r="B3821" s="31" t="s">
        <v>10666</v>
      </c>
      <c r="C3821" s="70" t="s">
        <v>2206</v>
      </c>
      <c r="D3821" s="70" t="s">
        <v>166</v>
      </c>
      <c r="E3821" s="70" t="s">
        <v>2396</v>
      </c>
      <c r="F3821" s="70" t="s">
        <v>2397</v>
      </c>
      <c r="G3821" s="70" t="s">
        <v>1141</v>
      </c>
      <c r="H3821" s="70" t="s">
        <v>222</v>
      </c>
      <c r="I3821" s="70" t="s">
        <v>24</v>
      </c>
      <c r="J3821">
        <v>0.22</v>
      </c>
      <c r="K3821">
        <v>0</v>
      </c>
      <c r="L3821">
        <v>24</v>
      </c>
      <c r="M3821">
        <v>0</v>
      </c>
      <c r="N3821">
        <v>0</v>
      </c>
      <c r="O3821">
        <v>1</v>
      </c>
      <c r="P3821" s="70" t="s">
        <v>91</v>
      </c>
      <c r="Q3821">
        <v>0</v>
      </c>
      <c r="R3821">
        <v>0</v>
      </c>
    </row>
    <row r="3822" spans="1:18" x14ac:dyDescent="0.25">
      <c r="A3822">
        <v>3837</v>
      </c>
      <c r="B3822" s="31" t="s">
        <v>10667</v>
      </c>
      <c r="C3822" s="70" t="s">
        <v>5904</v>
      </c>
      <c r="D3822" s="70" t="s">
        <v>36</v>
      </c>
      <c r="E3822" s="70" t="s">
        <v>4101</v>
      </c>
      <c r="F3822" s="70" t="s">
        <v>77</v>
      </c>
      <c r="G3822" s="70" t="s">
        <v>2207</v>
      </c>
      <c r="H3822" s="70" t="s">
        <v>124</v>
      </c>
      <c r="I3822" s="70" t="s">
        <v>24</v>
      </c>
      <c r="J3822">
        <v>0.34399999999999997</v>
      </c>
      <c r="K3822">
        <v>1E-3</v>
      </c>
      <c r="L3822">
        <v>36</v>
      </c>
      <c r="M3822">
        <v>0</v>
      </c>
      <c r="N3822">
        <v>0</v>
      </c>
      <c r="O3822">
        <v>1</v>
      </c>
      <c r="P3822" s="70" t="s">
        <v>38</v>
      </c>
      <c r="Q3822">
        <v>0</v>
      </c>
      <c r="R3822">
        <v>0</v>
      </c>
    </row>
    <row r="3823" spans="1:18" x14ac:dyDescent="0.25">
      <c r="A3823">
        <v>3838</v>
      </c>
      <c r="B3823" s="31" t="s">
        <v>10668</v>
      </c>
      <c r="C3823" s="70" t="s">
        <v>6733</v>
      </c>
      <c r="D3823" s="70" t="s">
        <v>199</v>
      </c>
      <c r="E3823" s="70" t="s">
        <v>5154</v>
      </c>
      <c r="F3823" s="70" t="s">
        <v>5155</v>
      </c>
      <c r="G3823" s="70" t="s">
        <v>1671</v>
      </c>
      <c r="H3823" s="70" t="s">
        <v>2208</v>
      </c>
      <c r="I3823" s="70" t="s">
        <v>24</v>
      </c>
      <c r="J3823">
        <v>0.5</v>
      </c>
      <c r="K3823">
        <v>0</v>
      </c>
      <c r="L3823">
        <v>20</v>
      </c>
      <c r="M3823">
        <v>0</v>
      </c>
      <c r="N3823">
        <v>0</v>
      </c>
      <c r="O3823">
        <v>1</v>
      </c>
      <c r="P3823" s="70" t="s">
        <v>38</v>
      </c>
      <c r="Q3823">
        <v>0</v>
      </c>
      <c r="R3823">
        <v>0</v>
      </c>
    </row>
    <row r="3824" spans="1:18" x14ac:dyDescent="0.25">
      <c r="A3824">
        <v>3839</v>
      </c>
      <c r="B3824" s="31" t="s">
        <v>10669</v>
      </c>
      <c r="C3824" s="70" t="s">
        <v>3494</v>
      </c>
      <c r="D3824" s="70" t="s">
        <v>199</v>
      </c>
      <c r="E3824" s="70" t="s">
        <v>5154</v>
      </c>
      <c r="F3824" s="70" t="s">
        <v>5155</v>
      </c>
      <c r="G3824" s="70" t="s">
        <v>1671</v>
      </c>
      <c r="H3824" s="70" t="s">
        <v>87</v>
      </c>
      <c r="I3824" s="70" t="s">
        <v>24</v>
      </c>
      <c r="J3824">
        <v>1</v>
      </c>
      <c r="K3824">
        <v>0</v>
      </c>
      <c r="L3824">
        <v>20</v>
      </c>
      <c r="M3824">
        <v>0</v>
      </c>
      <c r="N3824">
        <v>0</v>
      </c>
      <c r="O3824">
        <v>1</v>
      </c>
      <c r="P3824" s="70" t="s">
        <v>38</v>
      </c>
      <c r="Q3824">
        <v>0</v>
      </c>
      <c r="R3824">
        <v>0</v>
      </c>
    </row>
    <row r="3825" spans="1:18" x14ac:dyDescent="0.25">
      <c r="A3825">
        <v>3840</v>
      </c>
      <c r="B3825" s="31" t="s">
        <v>10670</v>
      </c>
      <c r="C3825" s="70" t="s">
        <v>2209</v>
      </c>
      <c r="D3825" s="70" t="s">
        <v>166</v>
      </c>
      <c r="E3825" s="70" t="s">
        <v>4522</v>
      </c>
      <c r="F3825" s="70" t="s">
        <v>4643</v>
      </c>
      <c r="G3825" s="70" t="s">
        <v>1757</v>
      </c>
      <c r="H3825" s="70" t="s">
        <v>90</v>
      </c>
      <c r="I3825" s="70" t="s">
        <v>24</v>
      </c>
      <c r="J3825">
        <v>0.34399999999999997</v>
      </c>
      <c r="K3825">
        <v>1E-3</v>
      </c>
      <c r="L3825">
        <v>24</v>
      </c>
      <c r="M3825">
        <v>0</v>
      </c>
      <c r="N3825">
        <v>0</v>
      </c>
      <c r="O3825">
        <v>1</v>
      </c>
      <c r="P3825" s="70" t="s">
        <v>91</v>
      </c>
      <c r="Q3825">
        <v>0</v>
      </c>
      <c r="R3825">
        <v>0</v>
      </c>
    </row>
    <row r="3826" spans="1:18" x14ac:dyDescent="0.25">
      <c r="A3826">
        <v>3841</v>
      </c>
      <c r="B3826" s="31" t="s">
        <v>10671</v>
      </c>
      <c r="C3826" s="70" t="s">
        <v>3735</v>
      </c>
      <c r="D3826" s="70" t="s">
        <v>57</v>
      </c>
      <c r="E3826" s="70" t="s">
        <v>2418</v>
      </c>
      <c r="F3826" s="70" t="s">
        <v>2419</v>
      </c>
      <c r="G3826" s="70" t="s">
        <v>89</v>
      </c>
      <c r="H3826" s="70" t="s">
        <v>103</v>
      </c>
      <c r="I3826" s="70" t="s">
        <v>24</v>
      </c>
      <c r="J3826">
        <v>0.33600000000000002</v>
      </c>
      <c r="K3826">
        <v>0</v>
      </c>
      <c r="L3826">
        <v>12</v>
      </c>
      <c r="M3826">
        <v>0</v>
      </c>
      <c r="N3826">
        <v>0</v>
      </c>
      <c r="O3826">
        <v>1</v>
      </c>
      <c r="P3826" s="70" t="s">
        <v>91</v>
      </c>
      <c r="Q3826">
        <v>0</v>
      </c>
      <c r="R3826">
        <v>0</v>
      </c>
    </row>
    <row r="3827" spans="1:18" x14ac:dyDescent="0.25">
      <c r="A3827">
        <v>3842</v>
      </c>
      <c r="B3827" s="31" t="s">
        <v>10672</v>
      </c>
      <c r="C3827" s="70" t="s">
        <v>5905</v>
      </c>
      <c r="D3827" s="70" t="s">
        <v>57</v>
      </c>
      <c r="E3827" s="70" t="s">
        <v>2418</v>
      </c>
      <c r="F3827" s="70" t="s">
        <v>2419</v>
      </c>
      <c r="G3827" s="70" t="s">
        <v>89</v>
      </c>
      <c r="H3827" s="70" t="s">
        <v>40</v>
      </c>
      <c r="I3827" s="70" t="s">
        <v>24</v>
      </c>
      <c r="J3827">
        <v>1.5</v>
      </c>
      <c r="K3827">
        <v>2.0479999999999999E-3</v>
      </c>
      <c r="L3827">
        <v>6</v>
      </c>
      <c r="M3827">
        <v>0</v>
      </c>
      <c r="N3827">
        <v>0</v>
      </c>
      <c r="O3827">
        <v>1</v>
      </c>
      <c r="P3827" s="70" t="s">
        <v>91</v>
      </c>
      <c r="Q3827">
        <v>0</v>
      </c>
      <c r="R3827">
        <v>0</v>
      </c>
    </row>
    <row r="3828" spans="1:18" x14ac:dyDescent="0.25">
      <c r="A3828">
        <v>3843</v>
      </c>
      <c r="B3828" s="31" t="s">
        <v>10673</v>
      </c>
      <c r="C3828" s="70" t="s">
        <v>2210</v>
      </c>
      <c r="D3828" s="70" t="s">
        <v>166</v>
      </c>
      <c r="E3828" s="70" t="s">
        <v>4547</v>
      </c>
      <c r="F3828" s="70" t="s">
        <v>5421</v>
      </c>
      <c r="G3828" s="70" t="s">
        <v>1746</v>
      </c>
      <c r="H3828" s="70" t="s">
        <v>93</v>
      </c>
      <c r="I3828" s="70" t="s">
        <v>24</v>
      </c>
      <c r="J3828">
        <v>0.10299999999999999</v>
      </c>
      <c r="K3828">
        <v>0</v>
      </c>
      <c r="L3828">
        <v>50</v>
      </c>
      <c r="M3828">
        <v>0</v>
      </c>
      <c r="N3828">
        <v>0</v>
      </c>
      <c r="O3828">
        <v>1</v>
      </c>
      <c r="P3828" s="70" t="s">
        <v>91</v>
      </c>
      <c r="Q3828">
        <v>0</v>
      </c>
      <c r="R3828">
        <v>0</v>
      </c>
    </row>
    <row r="3829" spans="1:18" x14ac:dyDescent="0.25">
      <c r="A3829">
        <v>3844</v>
      </c>
      <c r="B3829" s="31" t="s">
        <v>10674</v>
      </c>
      <c r="C3829" s="70" t="s">
        <v>2211</v>
      </c>
      <c r="D3829" s="70" t="s">
        <v>166</v>
      </c>
      <c r="E3829" s="70" t="s">
        <v>4547</v>
      </c>
      <c r="F3829" s="70" t="s">
        <v>5421</v>
      </c>
      <c r="G3829" s="70" t="s">
        <v>1746</v>
      </c>
      <c r="H3829" s="70" t="s">
        <v>93</v>
      </c>
      <c r="I3829" s="70" t="s">
        <v>24</v>
      </c>
      <c r="J3829">
        <v>0.10299999999999999</v>
      </c>
      <c r="K3829">
        <v>0</v>
      </c>
      <c r="L3829">
        <v>50</v>
      </c>
      <c r="M3829">
        <v>0</v>
      </c>
      <c r="N3829">
        <v>0</v>
      </c>
      <c r="O3829">
        <v>1</v>
      </c>
      <c r="P3829" s="70" t="s">
        <v>91</v>
      </c>
      <c r="Q3829">
        <v>0</v>
      </c>
      <c r="R3829">
        <v>0</v>
      </c>
    </row>
    <row r="3830" spans="1:18" x14ac:dyDescent="0.25">
      <c r="A3830">
        <v>3845</v>
      </c>
      <c r="B3830" s="31" t="s">
        <v>10675</v>
      </c>
      <c r="C3830" s="70" t="s">
        <v>2212</v>
      </c>
      <c r="D3830" s="70" t="s">
        <v>166</v>
      </c>
      <c r="E3830" s="70" t="s">
        <v>4522</v>
      </c>
      <c r="F3830" s="70" t="s">
        <v>4643</v>
      </c>
      <c r="G3830" s="70" t="s">
        <v>1757</v>
      </c>
      <c r="H3830" s="70" t="s">
        <v>222</v>
      </c>
      <c r="I3830" s="70" t="s">
        <v>24</v>
      </c>
      <c r="J3830">
        <v>0.34399999999999997</v>
      </c>
      <c r="K3830">
        <v>1E-3</v>
      </c>
      <c r="L3830">
        <v>24</v>
      </c>
      <c r="M3830">
        <v>0</v>
      </c>
      <c r="N3830">
        <v>0</v>
      </c>
      <c r="O3830">
        <v>1</v>
      </c>
      <c r="P3830" s="70" t="s">
        <v>91</v>
      </c>
      <c r="Q3830">
        <v>0</v>
      </c>
      <c r="R3830">
        <v>0</v>
      </c>
    </row>
    <row r="3831" spans="1:18" x14ac:dyDescent="0.25">
      <c r="A3831">
        <v>3846</v>
      </c>
      <c r="B3831" s="31" t="s">
        <v>10676</v>
      </c>
      <c r="C3831" s="70" t="s">
        <v>3392</v>
      </c>
      <c r="D3831" s="70" t="s">
        <v>81</v>
      </c>
      <c r="E3831" s="70" t="s">
        <v>354</v>
      </c>
      <c r="F3831" s="70" t="s">
        <v>4105</v>
      </c>
      <c r="G3831" s="70" t="s">
        <v>4106</v>
      </c>
      <c r="H3831" s="70" t="s">
        <v>1339</v>
      </c>
      <c r="I3831" s="70" t="s">
        <v>24</v>
      </c>
      <c r="J3831">
        <v>0.4</v>
      </c>
      <c r="K3831">
        <v>1E-3</v>
      </c>
      <c r="L3831">
        <v>40</v>
      </c>
      <c r="M3831">
        <v>0</v>
      </c>
      <c r="N3831">
        <v>0</v>
      </c>
      <c r="O3831">
        <v>1</v>
      </c>
      <c r="P3831" s="70" t="s">
        <v>38</v>
      </c>
      <c r="Q3831">
        <v>0</v>
      </c>
      <c r="R3831">
        <v>0</v>
      </c>
    </row>
    <row r="3832" spans="1:18" x14ac:dyDescent="0.25">
      <c r="A3832">
        <v>3847</v>
      </c>
      <c r="B3832" s="31" t="s">
        <v>10677</v>
      </c>
      <c r="C3832" s="70" t="s">
        <v>3235</v>
      </c>
      <c r="D3832" s="70" t="s">
        <v>209</v>
      </c>
      <c r="E3832" s="70" t="s">
        <v>210</v>
      </c>
      <c r="F3832" s="70" t="s">
        <v>2564</v>
      </c>
      <c r="G3832" s="70" t="s">
        <v>448</v>
      </c>
      <c r="H3832" s="70" t="s">
        <v>45</v>
      </c>
      <c r="I3832" s="70" t="s">
        <v>24</v>
      </c>
      <c r="J3832">
        <v>0.24199999999999999</v>
      </c>
      <c r="K3832">
        <v>1E-3</v>
      </c>
      <c r="L3832">
        <v>10</v>
      </c>
      <c r="M3832">
        <v>0</v>
      </c>
      <c r="N3832">
        <v>0</v>
      </c>
      <c r="O3832">
        <v>1</v>
      </c>
      <c r="P3832" s="70" t="s">
        <v>38</v>
      </c>
      <c r="Q3832">
        <v>0</v>
      </c>
      <c r="R3832">
        <v>0</v>
      </c>
    </row>
    <row r="3833" spans="1:18" x14ac:dyDescent="0.25">
      <c r="A3833">
        <v>3848</v>
      </c>
      <c r="B3833" s="31" t="s">
        <v>10678</v>
      </c>
      <c r="C3833" s="70" t="s">
        <v>2213</v>
      </c>
      <c r="D3833" s="70" t="s">
        <v>31</v>
      </c>
      <c r="E3833" s="70" t="s">
        <v>4112</v>
      </c>
      <c r="F3833" s="70" t="s">
        <v>2378</v>
      </c>
      <c r="G3833" s="70" t="s">
        <v>4048</v>
      </c>
      <c r="H3833" s="70" t="s">
        <v>29</v>
      </c>
      <c r="I3833" s="70" t="s">
        <v>29</v>
      </c>
      <c r="J3833">
        <v>1</v>
      </c>
      <c r="K3833">
        <v>0</v>
      </c>
      <c r="L3833">
        <v>1</v>
      </c>
      <c r="M3833">
        <v>0</v>
      </c>
      <c r="N3833">
        <v>0</v>
      </c>
      <c r="O3833">
        <v>1</v>
      </c>
      <c r="P3833" s="70" t="s">
        <v>32</v>
      </c>
      <c r="Q3833">
        <v>0</v>
      </c>
      <c r="R3833">
        <v>0</v>
      </c>
    </row>
    <row r="3834" spans="1:18" x14ac:dyDescent="0.25">
      <c r="A3834">
        <v>3849</v>
      </c>
      <c r="B3834" s="31" t="s">
        <v>10679</v>
      </c>
      <c r="C3834" s="70" t="s">
        <v>2882</v>
      </c>
      <c r="D3834" s="70" t="s">
        <v>166</v>
      </c>
      <c r="E3834" s="70" t="s">
        <v>4522</v>
      </c>
      <c r="F3834" s="70" t="s">
        <v>4643</v>
      </c>
      <c r="G3834" s="70" t="s">
        <v>1404</v>
      </c>
      <c r="H3834" s="70" t="s">
        <v>222</v>
      </c>
      <c r="I3834" s="70" t="s">
        <v>24</v>
      </c>
      <c r="J3834">
        <v>0.34399999999999997</v>
      </c>
      <c r="K3834">
        <v>1E-3</v>
      </c>
      <c r="L3834">
        <v>24</v>
      </c>
      <c r="M3834">
        <v>0</v>
      </c>
      <c r="N3834">
        <v>0</v>
      </c>
      <c r="O3834">
        <v>1</v>
      </c>
      <c r="P3834" s="70" t="s">
        <v>91</v>
      </c>
      <c r="Q3834">
        <v>0</v>
      </c>
      <c r="R3834">
        <v>0</v>
      </c>
    </row>
    <row r="3835" spans="1:18" x14ac:dyDescent="0.25">
      <c r="A3835">
        <v>3850</v>
      </c>
      <c r="B3835" s="31" t="s">
        <v>10680</v>
      </c>
      <c r="C3835" s="70" t="s">
        <v>3473</v>
      </c>
      <c r="D3835" s="70" t="s">
        <v>166</v>
      </c>
      <c r="E3835" s="70" t="s">
        <v>4522</v>
      </c>
      <c r="F3835" s="70" t="s">
        <v>4643</v>
      </c>
      <c r="G3835" s="70" t="s">
        <v>1404</v>
      </c>
      <c r="H3835" s="70" t="s">
        <v>222</v>
      </c>
      <c r="I3835" s="70" t="s">
        <v>24</v>
      </c>
      <c r="J3835">
        <v>0.34399999999999997</v>
      </c>
      <c r="K3835">
        <v>1E-3</v>
      </c>
      <c r="L3835">
        <v>24</v>
      </c>
      <c r="M3835">
        <v>0</v>
      </c>
      <c r="N3835">
        <v>0</v>
      </c>
      <c r="O3835">
        <v>1</v>
      </c>
      <c r="P3835" s="70" t="s">
        <v>91</v>
      </c>
      <c r="Q3835">
        <v>0</v>
      </c>
      <c r="R3835">
        <v>0</v>
      </c>
    </row>
    <row r="3836" spans="1:18" x14ac:dyDescent="0.25">
      <c r="A3836">
        <v>3851</v>
      </c>
      <c r="B3836" s="31" t="s">
        <v>10681</v>
      </c>
      <c r="C3836" s="70" t="s">
        <v>2214</v>
      </c>
      <c r="D3836" s="70" t="s">
        <v>166</v>
      </c>
      <c r="E3836" s="70" t="s">
        <v>4522</v>
      </c>
      <c r="F3836" s="70" t="s">
        <v>4643</v>
      </c>
      <c r="G3836" s="70" t="s">
        <v>667</v>
      </c>
      <c r="H3836" s="70" t="s">
        <v>222</v>
      </c>
      <c r="I3836" s="70" t="s">
        <v>24</v>
      </c>
      <c r="J3836">
        <v>5.3999999999999999E-2</v>
      </c>
      <c r="K3836">
        <v>1.7999999999999999E-2</v>
      </c>
      <c r="L3836">
        <v>24</v>
      </c>
      <c r="M3836">
        <v>0</v>
      </c>
      <c r="N3836">
        <v>0</v>
      </c>
      <c r="O3836">
        <v>1</v>
      </c>
      <c r="P3836" s="70" t="s">
        <v>91</v>
      </c>
      <c r="Q3836">
        <v>0</v>
      </c>
      <c r="R3836">
        <v>0</v>
      </c>
    </row>
    <row r="3837" spans="1:18" x14ac:dyDescent="0.25">
      <c r="A3837">
        <v>3852</v>
      </c>
      <c r="B3837" s="31" t="s">
        <v>10682</v>
      </c>
      <c r="C3837" s="70" t="s">
        <v>3072</v>
      </c>
      <c r="D3837" s="70" t="s">
        <v>166</v>
      </c>
      <c r="E3837" s="70" t="s">
        <v>4547</v>
      </c>
      <c r="F3837" s="70" t="s">
        <v>4548</v>
      </c>
      <c r="G3837" s="70" t="s">
        <v>667</v>
      </c>
      <c r="H3837" s="70" t="s">
        <v>222</v>
      </c>
      <c r="I3837" s="70" t="s">
        <v>24</v>
      </c>
      <c r="J3837">
        <v>7.4999999999999997E-2</v>
      </c>
      <c r="K3837">
        <v>1E-3</v>
      </c>
      <c r="L3837">
        <v>24</v>
      </c>
      <c r="M3837">
        <v>0</v>
      </c>
      <c r="N3837">
        <v>0</v>
      </c>
      <c r="O3837">
        <v>1</v>
      </c>
      <c r="P3837" s="70" t="s">
        <v>91</v>
      </c>
      <c r="Q3837">
        <v>0</v>
      </c>
      <c r="R3837">
        <v>0</v>
      </c>
    </row>
    <row r="3838" spans="1:18" x14ac:dyDescent="0.25">
      <c r="A3838">
        <v>3853</v>
      </c>
      <c r="B3838" s="31" t="s">
        <v>10683</v>
      </c>
      <c r="C3838" s="70" t="s">
        <v>2215</v>
      </c>
      <c r="D3838" s="70" t="s">
        <v>166</v>
      </c>
      <c r="E3838" s="70" t="s">
        <v>4547</v>
      </c>
      <c r="F3838" s="70" t="s">
        <v>4548</v>
      </c>
      <c r="G3838" s="70" t="s">
        <v>667</v>
      </c>
      <c r="H3838" s="70" t="s">
        <v>59</v>
      </c>
      <c r="I3838" s="70" t="s">
        <v>24</v>
      </c>
      <c r="J3838">
        <v>6.7000000000000004E-2</v>
      </c>
      <c r="K3838">
        <v>8.0000000000000002E-3</v>
      </c>
      <c r="L3838">
        <v>144</v>
      </c>
      <c r="M3838">
        <v>0</v>
      </c>
      <c r="N3838">
        <v>0</v>
      </c>
      <c r="O3838">
        <v>1</v>
      </c>
      <c r="P3838" s="70" t="s">
        <v>91</v>
      </c>
      <c r="Q3838">
        <v>0</v>
      </c>
      <c r="R3838">
        <v>0</v>
      </c>
    </row>
    <row r="3839" spans="1:18" x14ac:dyDescent="0.25">
      <c r="A3839">
        <v>3854</v>
      </c>
      <c r="B3839" s="31" t="s">
        <v>10684</v>
      </c>
      <c r="C3839" s="70" t="s">
        <v>5906</v>
      </c>
      <c r="D3839" s="70" t="s">
        <v>881</v>
      </c>
      <c r="E3839" s="70" t="s">
        <v>2437</v>
      </c>
      <c r="F3839" s="70" t="s">
        <v>2381</v>
      </c>
      <c r="G3839" s="70" t="s">
        <v>1679</v>
      </c>
      <c r="H3839" s="70" t="s">
        <v>23</v>
      </c>
      <c r="I3839" s="70" t="s">
        <v>24</v>
      </c>
      <c r="J3839">
        <v>0.5</v>
      </c>
      <c r="K3839">
        <v>3.0000000000000001E-3</v>
      </c>
      <c r="L3839">
        <v>1</v>
      </c>
      <c r="M3839">
        <v>0</v>
      </c>
      <c r="N3839">
        <v>0</v>
      </c>
      <c r="O3839">
        <v>1</v>
      </c>
      <c r="P3839" s="70" t="s">
        <v>882</v>
      </c>
      <c r="Q3839">
        <v>0</v>
      </c>
      <c r="R3839">
        <v>0</v>
      </c>
    </row>
    <row r="3840" spans="1:18" x14ac:dyDescent="0.25">
      <c r="A3840">
        <v>3855</v>
      </c>
      <c r="B3840" s="31" t="s">
        <v>10685</v>
      </c>
      <c r="C3840" s="70" t="s">
        <v>3342</v>
      </c>
      <c r="D3840" s="70" t="s">
        <v>34</v>
      </c>
      <c r="E3840" s="70" t="s">
        <v>2699</v>
      </c>
      <c r="F3840" s="70" t="s">
        <v>4049</v>
      </c>
      <c r="G3840" s="70" t="s">
        <v>232</v>
      </c>
      <c r="H3840" s="70" t="s">
        <v>207</v>
      </c>
      <c r="I3840" s="70" t="s">
        <v>24</v>
      </c>
      <c r="J3840">
        <v>4.2999999999999997E-2</v>
      </c>
      <c r="K3840">
        <v>0</v>
      </c>
      <c r="L3840">
        <v>96</v>
      </c>
      <c r="M3840">
        <v>0</v>
      </c>
      <c r="N3840">
        <v>0</v>
      </c>
      <c r="O3840">
        <v>1</v>
      </c>
      <c r="P3840" s="70" t="s">
        <v>553</v>
      </c>
      <c r="Q3840">
        <v>0</v>
      </c>
      <c r="R3840">
        <v>0</v>
      </c>
    </row>
    <row r="3841" spans="1:18" x14ac:dyDescent="0.25">
      <c r="A3841">
        <v>3856</v>
      </c>
      <c r="B3841" s="31" t="s">
        <v>10686</v>
      </c>
      <c r="C3841" s="70" t="s">
        <v>3768</v>
      </c>
      <c r="D3841" s="70" t="s">
        <v>34</v>
      </c>
      <c r="E3841" s="70" t="s">
        <v>2699</v>
      </c>
      <c r="F3841" s="70" t="s">
        <v>4049</v>
      </c>
      <c r="G3841" s="70" t="s">
        <v>232</v>
      </c>
      <c r="H3841" s="70" t="s">
        <v>207</v>
      </c>
      <c r="I3841" s="70" t="s">
        <v>24</v>
      </c>
      <c r="J3841">
        <v>4.2999999999999997E-2</v>
      </c>
      <c r="K3841">
        <v>0</v>
      </c>
      <c r="L3841">
        <v>96</v>
      </c>
      <c r="M3841">
        <v>0</v>
      </c>
      <c r="N3841">
        <v>0</v>
      </c>
      <c r="O3841">
        <v>1</v>
      </c>
      <c r="P3841" s="70" t="s">
        <v>553</v>
      </c>
      <c r="Q3841">
        <v>0</v>
      </c>
      <c r="R3841">
        <v>0</v>
      </c>
    </row>
    <row r="3842" spans="1:18" x14ac:dyDescent="0.25">
      <c r="A3842">
        <v>3857</v>
      </c>
      <c r="B3842" s="31" t="s">
        <v>10687</v>
      </c>
      <c r="C3842" s="70" t="s">
        <v>2216</v>
      </c>
      <c r="D3842" s="70" t="s">
        <v>214</v>
      </c>
      <c r="E3842" s="70" t="s">
        <v>2491</v>
      </c>
      <c r="F3842" s="70" t="s">
        <v>2515</v>
      </c>
      <c r="G3842" s="70" t="s">
        <v>232</v>
      </c>
      <c r="H3842" s="70" t="s">
        <v>145</v>
      </c>
      <c r="I3842" s="70" t="s">
        <v>24</v>
      </c>
      <c r="J3842">
        <v>1</v>
      </c>
      <c r="K3842">
        <v>0</v>
      </c>
      <c r="L3842">
        <v>6</v>
      </c>
      <c r="M3842">
        <v>0</v>
      </c>
      <c r="N3842">
        <v>0</v>
      </c>
      <c r="O3842">
        <v>1</v>
      </c>
      <c r="P3842" s="70" t="s">
        <v>553</v>
      </c>
      <c r="Q3842">
        <v>0</v>
      </c>
      <c r="R3842">
        <v>0</v>
      </c>
    </row>
    <row r="3843" spans="1:18" x14ac:dyDescent="0.25">
      <c r="A3843">
        <v>3858</v>
      </c>
      <c r="B3843" s="31" t="s">
        <v>10688</v>
      </c>
      <c r="C3843" s="70" t="s">
        <v>5907</v>
      </c>
      <c r="D3843" s="70" t="s">
        <v>81</v>
      </c>
      <c r="E3843" s="70" t="s">
        <v>354</v>
      </c>
      <c r="F3843" s="70" t="s">
        <v>355</v>
      </c>
      <c r="G3843" s="70" t="s">
        <v>4345</v>
      </c>
      <c r="H3843" s="70" t="s">
        <v>282</v>
      </c>
      <c r="I3843" s="70" t="s">
        <v>24</v>
      </c>
      <c r="J3843">
        <v>0.13800000000000001</v>
      </c>
      <c r="K3843">
        <v>1.1088000000000001E-2</v>
      </c>
      <c r="L3843">
        <v>72</v>
      </c>
      <c r="M3843">
        <v>0</v>
      </c>
      <c r="N3843">
        <v>0</v>
      </c>
      <c r="O3843">
        <v>1</v>
      </c>
      <c r="P3843" s="70" t="s">
        <v>38</v>
      </c>
      <c r="Q3843">
        <v>0</v>
      </c>
      <c r="R3843">
        <v>0</v>
      </c>
    </row>
    <row r="3844" spans="1:18" x14ac:dyDescent="0.25">
      <c r="A3844">
        <v>3859</v>
      </c>
      <c r="B3844" s="31" t="s">
        <v>10689</v>
      </c>
      <c r="C3844" s="70" t="s">
        <v>5908</v>
      </c>
      <c r="D3844" s="70" t="s">
        <v>81</v>
      </c>
      <c r="E3844" s="70" t="s">
        <v>354</v>
      </c>
      <c r="F3844" s="70" t="s">
        <v>355</v>
      </c>
      <c r="G3844" s="70" t="s">
        <v>4345</v>
      </c>
      <c r="H3844" s="70" t="s">
        <v>228</v>
      </c>
      <c r="I3844" s="70" t="s">
        <v>24</v>
      </c>
      <c r="J3844">
        <v>0.20499999999999999</v>
      </c>
      <c r="K3844">
        <v>1.35E-4</v>
      </c>
      <c r="L3844">
        <v>48</v>
      </c>
      <c r="M3844">
        <v>0</v>
      </c>
      <c r="N3844">
        <v>0</v>
      </c>
      <c r="O3844">
        <v>1</v>
      </c>
      <c r="P3844" s="70" t="s">
        <v>38</v>
      </c>
      <c r="Q3844">
        <v>0</v>
      </c>
      <c r="R3844">
        <v>0</v>
      </c>
    </row>
    <row r="3845" spans="1:18" x14ac:dyDescent="0.25">
      <c r="A3845">
        <v>3860</v>
      </c>
      <c r="B3845" s="31" t="s">
        <v>10690</v>
      </c>
      <c r="C3845" s="70" t="s">
        <v>5909</v>
      </c>
      <c r="D3845" s="70" t="s">
        <v>57</v>
      </c>
      <c r="E3845" s="70" t="s">
        <v>2531</v>
      </c>
      <c r="F3845" s="70" t="s">
        <v>4360</v>
      </c>
      <c r="G3845" s="70" t="s">
        <v>391</v>
      </c>
      <c r="H3845" s="70" t="s">
        <v>432</v>
      </c>
      <c r="I3845" s="70" t="s">
        <v>24</v>
      </c>
      <c r="J3845">
        <v>0.4</v>
      </c>
      <c r="K3845">
        <v>1E-3</v>
      </c>
      <c r="L3845">
        <v>15</v>
      </c>
      <c r="M3845">
        <v>0</v>
      </c>
      <c r="N3845">
        <v>0</v>
      </c>
      <c r="O3845">
        <v>1</v>
      </c>
      <c r="P3845" s="70" t="s">
        <v>91</v>
      </c>
      <c r="Q3845">
        <v>0</v>
      </c>
      <c r="R3845">
        <v>0</v>
      </c>
    </row>
    <row r="3846" spans="1:18" x14ac:dyDescent="0.25">
      <c r="A3846">
        <v>3862</v>
      </c>
      <c r="B3846" s="31" t="s">
        <v>10691</v>
      </c>
      <c r="C3846" s="70" t="s">
        <v>2217</v>
      </c>
      <c r="D3846" s="70" t="s">
        <v>166</v>
      </c>
      <c r="E3846" s="70" t="s">
        <v>4136</v>
      </c>
      <c r="F3846" s="70" t="s">
        <v>2487</v>
      </c>
      <c r="G3846" s="70" t="s">
        <v>2078</v>
      </c>
      <c r="H3846" s="70" t="s">
        <v>40</v>
      </c>
      <c r="I3846" s="70" t="s">
        <v>24</v>
      </c>
      <c r="J3846">
        <v>0.06</v>
      </c>
      <c r="K3846">
        <v>0</v>
      </c>
      <c r="L3846">
        <v>6</v>
      </c>
      <c r="M3846">
        <v>0</v>
      </c>
      <c r="N3846">
        <v>0</v>
      </c>
      <c r="O3846">
        <v>1</v>
      </c>
      <c r="P3846" s="70" t="s">
        <v>91</v>
      </c>
      <c r="Q3846">
        <v>0</v>
      </c>
      <c r="R3846">
        <v>0</v>
      </c>
    </row>
    <row r="3847" spans="1:18" x14ac:dyDescent="0.25">
      <c r="A3847">
        <v>3863</v>
      </c>
      <c r="B3847" s="31" t="s">
        <v>10692</v>
      </c>
      <c r="C3847" s="70" t="s">
        <v>5910</v>
      </c>
      <c r="D3847" s="70" t="s">
        <v>214</v>
      </c>
      <c r="E3847" s="70" t="s">
        <v>215</v>
      </c>
      <c r="F3847" s="70" t="s">
        <v>992</v>
      </c>
      <c r="G3847" s="70" t="s">
        <v>1299</v>
      </c>
      <c r="H3847" s="70" t="s">
        <v>87</v>
      </c>
      <c r="I3847" s="70" t="s">
        <v>24</v>
      </c>
      <c r="J3847">
        <v>0.17</v>
      </c>
      <c r="K3847">
        <v>2E-3</v>
      </c>
      <c r="L3847">
        <v>20</v>
      </c>
      <c r="M3847">
        <v>0</v>
      </c>
      <c r="N3847">
        <v>0</v>
      </c>
      <c r="O3847">
        <v>1</v>
      </c>
      <c r="P3847" s="70" t="s">
        <v>553</v>
      </c>
      <c r="Q3847">
        <v>0</v>
      </c>
      <c r="R3847">
        <v>0</v>
      </c>
    </row>
    <row r="3848" spans="1:18" x14ac:dyDescent="0.25">
      <c r="A3848">
        <v>3864</v>
      </c>
      <c r="B3848" s="31" t="s">
        <v>10693</v>
      </c>
      <c r="C3848" s="70" t="s">
        <v>2218</v>
      </c>
      <c r="D3848" s="70" t="s">
        <v>214</v>
      </c>
      <c r="E3848" s="70" t="s">
        <v>215</v>
      </c>
      <c r="F3848" s="70" t="s">
        <v>992</v>
      </c>
      <c r="G3848" s="70" t="s">
        <v>1299</v>
      </c>
      <c r="H3848" s="70" t="s">
        <v>388</v>
      </c>
      <c r="I3848" s="70" t="s">
        <v>24</v>
      </c>
      <c r="J3848">
        <v>2.5000000000000001E-2</v>
      </c>
      <c r="K3848">
        <v>7.2000000000000002E-5</v>
      </c>
      <c r="L3848">
        <v>1</v>
      </c>
      <c r="M3848">
        <v>0</v>
      </c>
      <c r="N3848">
        <v>0</v>
      </c>
      <c r="O3848">
        <v>1</v>
      </c>
      <c r="P3848" s="70" t="s">
        <v>553</v>
      </c>
      <c r="Q3848">
        <v>0</v>
      </c>
      <c r="R3848">
        <v>0</v>
      </c>
    </row>
    <row r="3849" spans="1:18" x14ac:dyDescent="0.25">
      <c r="A3849">
        <v>3865</v>
      </c>
      <c r="B3849" s="31" t="s">
        <v>10694</v>
      </c>
      <c r="C3849" s="70" t="s">
        <v>3729</v>
      </c>
      <c r="D3849" s="70" t="s">
        <v>34</v>
      </c>
      <c r="E3849" s="70" t="s">
        <v>2485</v>
      </c>
      <c r="F3849" s="70" t="s">
        <v>2415</v>
      </c>
      <c r="G3849" s="70" t="s">
        <v>582</v>
      </c>
      <c r="H3849" s="70" t="s">
        <v>752</v>
      </c>
      <c r="I3849" s="70" t="s">
        <v>24</v>
      </c>
      <c r="J3849">
        <v>9.8000000000000004E-2</v>
      </c>
      <c r="K3849">
        <v>1E-3</v>
      </c>
      <c r="L3849">
        <v>56</v>
      </c>
      <c r="M3849">
        <v>0</v>
      </c>
      <c r="N3849">
        <v>0</v>
      </c>
      <c r="O3849">
        <v>1</v>
      </c>
      <c r="P3849" s="70" t="s">
        <v>553</v>
      </c>
      <c r="Q3849">
        <v>0</v>
      </c>
      <c r="R3849">
        <v>0</v>
      </c>
    </row>
    <row r="3850" spans="1:18" x14ac:dyDescent="0.25">
      <c r="A3850">
        <v>3866</v>
      </c>
      <c r="B3850" s="31" t="s">
        <v>10695</v>
      </c>
      <c r="C3850" s="70" t="s">
        <v>3662</v>
      </c>
      <c r="D3850" s="70" t="s">
        <v>39</v>
      </c>
      <c r="E3850" s="70" t="s">
        <v>2462</v>
      </c>
      <c r="F3850" s="70" t="s">
        <v>4130</v>
      </c>
      <c r="G3850" s="70" t="s">
        <v>4129</v>
      </c>
      <c r="H3850" s="70" t="s">
        <v>145</v>
      </c>
      <c r="I3850" s="70" t="s">
        <v>24</v>
      </c>
      <c r="J3850">
        <v>0.52200000000000002</v>
      </c>
      <c r="K3850">
        <v>1E-3</v>
      </c>
      <c r="L3850">
        <v>6</v>
      </c>
      <c r="M3850">
        <v>0</v>
      </c>
      <c r="N3850">
        <v>0</v>
      </c>
      <c r="O3850">
        <v>1</v>
      </c>
      <c r="P3850" s="70" t="s">
        <v>336</v>
      </c>
      <c r="Q3850">
        <v>0</v>
      </c>
      <c r="R3850">
        <v>0</v>
      </c>
    </row>
    <row r="3851" spans="1:18" x14ac:dyDescent="0.25">
      <c r="A3851">
        <v>3867</v>
      </c>
      <c r="B3851" s="31" t="s">
        <v>10696</v>
      </c>
      <c r="C3851" s="70" t="s">
        <v>5911</v>
      </c>
      <c r="D3851" s="70" t="s">
        <v>540</v>
      </c>
      <c r="E3851" s="70" t="s">
        <v>4299</v>
      </c>
      <c r="F3851" s="70" t="s">
        <v>2979</v>
      </c>
      <c r="G3851" s="70" t="s">
        <v>344</v>
      </c>
      <c r="H3851" s="70" t="s">
        <v>1744</v>
      </c>
      <c r="I3851" s="70" t="s">
        <v>24</v>
      </c>
      <c r="J3851">
        <v>0.41</v>
      </c>
      <c r="K3851">
        <v>0</v>
      </c>
      <c r="L3851">
        <v>27</v>
      </c>
      <c r="M3851">
        <v>0</v>
      </c>
      <c r="N3851">
        <v>0</v>
      </c>
      <c r="O3851">
        <v>0</v>
      </c>
      <c r="P3851" s="70" t="s">
        <v>553</v>
      </c>
      <c r="Q3851">
        <v>0</v>
      </c>
      <c r="R3851">
        <v>0</v>
      </c>
    </row>
    <row r="3852" spans="1:18" x14ac:dyDescent="0.25">
      <c r="A3852">
        <v>3868</v>
      </c>
      <c r="B3852" s="31" t="s">
        <v>10697</v>
      </c>
      <c r="C3852" s="70" t="s">
        <v>5912</v>
      </c>
      <c r="D3852" s="70" t="s">
        <v>166</v>
      </c>
      <c r="E3852" s="70" t="s">
        <v>4136</v>
      </c>
      <c r="F3852" s="70" t="s">
        <v>2487</v>
      </c>
      <c r="G3852" s="70" t="s">
        <v>2219</v>
      </c>
      <c r="H3852" s="70" t="s">
        <v>1038</v>
      </c>
      <c r="I3852" s="70" t="s">
        <v>24</v>
      </c>
      <c r="J3852">
        <v>1.4200000000000001E-2</v>
      </c>
      <c r="K3852">
        <v>0</v>
      </c>
      <c r="L3852">
        <v>48</v>
      </c>
      <c r="M3852">
        <v>0</v>
      </c>
      <c r="N3852">
        <v>0</v>
      </c>
      <c r="O3852">
        <v>1</v>
      </c>
      <c r="P3852" s="70" t="s">
        <v>91</v>
      </c>
      <c r="Q3852">
        <v>0</v>
      </c>
      <c r="R3852">
        <v>0</v>
      </c>
    </row>
    <row r="3853" spans="1:18" x14ac:dyDescent="0.25">
      <c r="A3853">
        <v>3869</v>
      </c>
      <c r="B3853" s="31" t="s">
        <v>10698</v>
      </c>
      <c r="C3853" s="70" t="s">
        <v>6548</v>
      </c>
      <c r="D3853" s="70" t="s">
        <v>214</v>
      </c>
      <c r="E3853" s="70" t="s">
        <v>215</v>
      </c>
      <c r="F3853" s="70" t="s">
        <v>992</v>
      </c>
      <c r="G3853" s="70" t="s">
        <v>1384</v>
      </c>
      <c r="H3853" s="70" t="s">
        <v>29</v>
      </c>
      <c r="I3853" s="70" t="s">
        <v>29</v>
      </c>
      <c r="J3853">
        <v>10</v>
      </c>
      <c r="K3853">
        <v>0</v>
      </c>
      <c r="L3853">
        <v>10</v>
      </c>
      <c r="M3853">
        <v>0</v>
      </c>
      <c r="N3853">
        <v>0</v>
      </c>
      <c r="O3853">
        <v>1</v>
      </c>
      <c r="P3853" s="70" t="s">
        <v>336</v>
      </c>
      <c r="Q3853">
        <v>0</v>
      </c>
      <c r="R3853">
        <v>0</v>
      </c>
    </row>
    <row r="3854" spans="1:18" x14ac:dyDescent="0.25">
      <c r="A3854">
        <v>3870</v>
      </c>
      <c r="B3854" s="31" t="s">
        <v>10699</v>
      </c>
      <c r="C3854" s="70" t="s">
        <v>2220</v>
      </c>
      <c r="D3854" s="70" t="s">
        <v>21</v>
      </c>
      <c r="E3854" s="70" t="s">
        <v>2266</v>
      </c>
      <c r="F3854" s="70" t="s">
        <v>4092</v>
      </c>
      <c r="G3854" s="70" t="s">
        <v>71</v>
      </c>
      <c r="H3854" s="70" t="s">
        <v>29</v>
      </c>
      <c r="I3854" s="70" t="s">
        <v>29</v>
      </c>
      <c r="J3854">
        <v>1</v>
      </c>
      <c r="K3854">
        <v>0</v>
      </c>
      <c r="L3854">
        <v>1</v>
      </c>
      <c r="M3854">
        <v>0</v>
      </c>
      <c r="N3854">
        <v>0</v>
      </c>
      <c r="O3854">
        <v>1</v>
      </c>
      <c r="P3854" s="70" t="s">
        <v>25</v>
      </c>
      <c r="Q3854">
        <v>0</v>
      </c>
      <c r="R3854">
        <v>0</v>
      </c>
    </row>
    <row r="3855" spans="1:18" x14ac:dyDescent="0.25">
      <c r="A3855">
        <v>3871</v>
      </c>
      <c r="B3855" s="31" t="s">
        <v>10700</v>
      </c>
      <c r="C3855" s="70" t="s">
        <v>2221</v>
      </c>
      <c r="D3855" s="70" t="s">
        <v>21</v>
      </c>
      <c r="E3855" s="70" t="s">
        <v>2266</v>
      </c>
      <c r="F3855" s="70" t="s">
        <v>4092</v>
      </c>
      <c r="G3855" s="70" t="s">
        <v>71</v>
      </c>
      <c r="H3855" s="70" t="s">
        <v>29</v>
      </c>
      <c r="I3855" s="70" t="s">
        <v>29</v>
      </c>
      <c r="J3855">
        <v>1</v>
      </c>
      <c r="K3855">
        <v>0</v>
      </c>
      <c r="L3855">
        <v>1</v>
      </c>
      <c r="M3855">
        <v>0</v>
      </c>
      <c r="N3855">
        <v>0</v>
      </c>
      <c r="O3855">
        <v>1</v>
      </c>
      <c r="P3855" s="70" t="s">
        <v>25</v>
      </c>
      <c r="Q3855">
        <v>0</v>
      </c>
      <c r="R3855">
        <v>0</v>
      </c>
    </row>
    <row r="3856" spans="1:18" x14ac:dyDescent="0.25">
      <c r="A3856">
        <v>3872</v>
      </c>
      <c r="B3856" s="31" t="s">
        <v>10701</v>
      </c>
      <c r="C3856" s="70" t="s">
        <v>2613</v>
      </c>
      <c r="D3856" s="70" t="s">
        <v>540</v>
      </c>
      <c r="E3856" s="70" t="s">
        <v>4299</v>
      </c>
      <c r="F3856" s="70" t="s">
        <v>2979</v>
      </c>
      <c r="G3856" s="70" t="s">
        <v>58</v>
      </c>
      <c r="H3856" s="70" t="s">
        <v>90</v>
      </c>
      <c r="I3856" s="70" t="s">
        <v>24</v>
      </c>
      <c r="J3856">
        <v>0.42499999999999999</v>
      </c>
      <c r="K3856">
        <v>3.5999999999999997E-2</v>
      </c>
      <c r="L3856">
        <v>24</v>
      </c>
      <c r="M3856">
        <v>0</v>
      </c>
      <c r="N3856">
        <v>0</v>
      </c>
      <c r="O3856">
        <v>1</v>
      </c>
      <c r="P3856" s="70" t="s">
        <v>336</v>
      </c>
      <c r="Q3856">
        <v>0</v>
      </c>
      <c r="R3856">
        <v>0</v>
      </c>
    </row>
    <row r="3857" spans="1:18" x14ac:dyDescent="0.25">
      <c r="A3857">
        <v>3873</v>
      </c>
      <c r="B3857" s="31" t="s">
        <v>10702</v>
      </c>
      <c r="C3857" s="70" t="s">
        <v>2827</v>
      </c>
      <c r="D3857" s="70" t="s">
        <v>881</v>
      </c>
      <c r="E3857" s="70" t="s">
        <v>2450</v>
      </c>
      <c r="F3857" s="70" t="s">
        <v>2451</v>
      </c>
      <c r="G3857" s="70" t="s">
        <v>5913</v>
      </c>
      <c r="H3857" s="70" t="s">
        <v>103</v>
      </c>
      <c r="I3857" s="70" t="s">
        <v>24</v>
      </c>
      <c r="J3857">
        <v>1</v>
      </c>
      <c r="K3857">
        <v>3.0000000000000001E-3</v>
      </c>
      <c r="L3857">
        <v>12</v>
      </c>
      <c r="M3857">
        <v>0</v>
      </c>
      <c r="N3857">
        <v>0</v>
      </c>
      <c r="O3857">
        <v>1</v>
      </c>
      <c r="P3857" s="70" t="s">
        <v>75</v>
      </c>
      <c r="Q3857">
        <v>0</v>
      </c>
      <c r="R3857">
        <v>0</v>
      </c>
    </row>
    <row r="3858" spans="1:18" x14ac:dyDescent="0.25">
      <c r="A3858">
        <v>3874</v>
      </c>
      <c r="B3858" s="31" t="s">
        <v>10703</v>
      </c>
      <c r="C3858" s="70" t="s">
        <v>5914</v>
      </c>
      <c r="D3858" s="70" t="s">
        <v>2803</v>
      </c>
      <c r="E3858" s="70" t="s">
        <v>4128</v>
      </c>
      <c r="F3858" s="70" t="s">
        <v>4718</v>
      </c>
      <c r="G3858" s="70" t="s">
        <v>5047</v>
      </c>
      <c r="H3858" s="70" t="s">
        <v>90</v>
      </c>
      <c r="I3858" s="70" t="s">
        <v>24</v>
      </c>
      <c r="J3858">
        <v>0.20499999999999999</v>
      </c>
      <c r="K3858">
        <v>1E-3</v>
      </c>
      <c r="L3858">
        <v>24</v>
      </c>
      <c r="M3858">
        <v>0</v>
      </c>
      <c r="N3858">
        <v>0</v>
      </c>
      <c r="O3858">
        <v>1</v>
      </c>
      <c r="P3858" s="70" t="s">
        <v>336</v>
      </c>
      <c r="Q3858">
        <v>0</v>
      </c>
      <c r="R3858">
        <v>0</v>
      </c>
    </row>
    <row r="3859" spans="1:18" x14ac:dyDescent="0.25">
      <c r="A3859">
        <v>3875</v>
      </c>
      <c r="B3859" s="31" t="s">
        <v>10704</v>
      </c>
      <c r="C3859" s="70" t="s">
        <v>2222</v>
      </c>
      <c r="D3859" s="70" t="s">
        <v>426</v>
      </c>
      <c r="E3859" s="70" t="s">
        <v>427</v>
      </c>
      <c r="F3859" s="70" t="s">
        <v>428</v>
      </c>
      <c r="G3859" s="70" t="s">
        <v>1679</v>
      </c>
      <c r="H3859" s="70" t="s">
        <v>23</v>
      </c>
      <c r="I3859" s="70" t="s">
        <v>24</v>
      </c>
      <c r="J3859">
        <v>1.5</v>
      </c>
      <c r="K3859">
        <v>0</v>
      </c>
      <c r="L3859">
        <v>1</v>
      </c>
      <c r="M3859">
        <v>0</v>
      </c>
      <c r="N3859">
        <v>0</v>
      </c>
      <c r="O3859">
        <v>1</v>
      </c>
      <c r="P3859" s="70" t="s">
        <v>882</v>
      </c>
      <c r="Q3859">
        <v>0</v>
      </c>
      <c r="R3859">
        <v>0</v>
      </c>
    </row>
    <row r="3860" spans="1:18" x14ac:dyDescent="0.25">
      <c r="A3860">
        <v>3876</v>
      </c>
      <c r="B3860" s="31" t="s">
        <v>10705</v>
      </c>
      <c r="C3860" s="70" t="s">
        <v>2223</v>
      </c>
      <c r="D3860" s="70" t="s">
        <v>426</v>
      </c>
      <c r="E3860" s="70" t="s">
        <v>427</v>
      </c>
      <c r="F3860" s="70" t="s">
        <v>428</v>
      </c>
      <c r="G3860" s="70" t="s">
        <v>426</v>
      </c>
      <c r="H3860" s="70" t="s">
        <v>23</v>
      </c>
      <c r="I3860" s="70" t="s">
        <v>24</v>
      </c>
      <c r="J3860">
        <v>2.2000000000000002</v>
      </c>
      <c r="K3860">
        <v>3.5999999999999997E-2</v>
      </c>
      <c r="L3860">
        <v>1</v>
      </c>
      <c r="M3860">
        <v>0</v>
      </c>
      <c r="N3860">
        <v>0</v>
      </c>
      <c r="O3860">
        <v>1</v>
      </c>
      <c r="P3860" s="70" t="s">
        <v>25</v>
      </c>
      <c r="Q3860">
        <v>0</v>
      </c>
      <c r="R3860">
        <v>0</v>
      </c>
    </row>
    <row r="3861" spans="1:18" x14ac:dyDescent="0.25">
      <c r="A3861">
        <v>3877</v>
      </c>
      <c r="B3861" s="31" t="s">
        <v>10706</v>
      </c>
      <c r="C3861" s="70" t="s">
        <v>2224</v>
      </c>
      <c r="D3861" s="70" t="s">
        <v>426</v>
      </c>
      <c r="E3861" s="70" t="s">
        <v>427</v>
      </c>
      <c r="F3861" s="70" t="s">
        <v>428</v>
      </c>
      <c r="G3861" s="70" t="s">
        <v>426</v>
      </c>
      <c r="H3861" s="70" t="s">
        <v>23</v>
      </c>
      <c r="I3861" s="70" t="s">
        <v>24</v>
      </c>
      <c r="J3861">
        <v>2.5</v>
      </c>
      <c r="K3861">
        <v>2E-3</v>
      </c>
      <c r="L3861">
        <v>1</v>
      </c>
      <c r="M3861">
        <v>0</v>
      </c>
      <c r="N3861">
        <v>0</v>
      </c>
      <c r="O3861">
        <v>1</v>
      </c>
      <c r="P3861" s="70" t="s">
        <v>25</v>
      </c>
      <c r="Q3861">
        <v>0</v>
      </c>
      <c r="R3861">
        <v>0</v>
      </c>
    </row>
    <row r="3862" spans="1:18" x14ac:dyDescent="0.25">
      <c r="A3862">
        <v>3878</v>
      </c>
      <c r="B3862" s="31" t="s">
        <v>10707</v>
      </c>
      <c r="C3862" s="70" t="s">
        <v>2225</v>
      </c>
      <c r="D3862" s="70" t="s">
        <v>426</v>
      </c>
      <c r="E3862" s="70" t="s">
        <v>427</v>
      </c>
      <c r="F3862" s="70" t="s">
        <v>428</v>
      </c>
      <c r="G3862" s="70" t="s">
        <v>426</v>
      </c>
      <c r="H3862" s="70" t="s">
        <v>23</v>
      </c>
      <c r="I3862" s="70" t="s">
        <v>24</v>
      </c>
      <c r="J3862">
        <v>1.5</v>
      </c>
      <c r="K3862">
        <v>0</v>
      </c>
      <c r="L3862">
        <v>1</v>
      </c>
      <c r="M3862">
        <v>0</v>
      </c>
      <c r="N3862">
        <v>0</v>
      </c>
      <c r="O3862">
        <v>1</v>
      </c>
      <c r="P3862" s="70" t="s">
        <v>32</v>
      </c>
      <c r="Q3862">
        <v>0</v>
      </c>
      <c r="R3862">
        <v>0</v>
      </c>
    </row>
    <row r="3863" spans="1:18" x14ac:dyDescent="0.25">
      <c r="A3863">
        <v>3879</v>
      </c>
      <c r="B3863" s="31" t="s">
        <v>10708</v>
      </c>
      <c r="C3863" s="70" t="s">
        <v>2226</v>
      </c>
      <c r="D3863" s="70" t="s">
        <v>426</v>
      </c>
      <c r="E3863" s="70" t="s">
        <v>427</v>
      </c>
      <c r="F3863" s="70" t="s">
        <v>428</v>
      </c>
      <c r="G3863" s="70" t="s">
        <v>426</v>
      </c>
      <c r="H3863" s="70" t="s">
        <v>23</v>
      </c>
      <c r="I3863" s="70" t="s">
        <v>24</v>
      </c>
      <c r="J3863">
        <v>2.2000000000000002</v>
      </c>
      <c r="K3863">
        <v>0</v>
      </c>
      <c r="L3863">
        <v>1</v>
      </c>
      <c r="M3863">
        <v>0</v>
      </c>
      <c r="N3863">
        <v>0</v>
      </c>
      <c r="O3863">
        <v>1</v>
      </c>
      <c r="P3863" s="70" t="s">
        <v>32</v>
      </c>
      <c r="Q3863">
        <v>0</v>
      </c>
      <c r="R3863">
        <v>0</v>
      </c>
    </row>
    <row r="3864" spans="1:18" x14ac:dyDescent="0.25">
      <c r="A3864">
        <v>3880</v>
      </c>
      <c r="B3864" s="31" t="s">
        <v>10709</v>
      </c>
      <c r="C3864" s="70" t="s">
        <v>2227</v>
      </c>
      <c r="D3864" s="70" t="s">
        <v>426</v>
      </c>
      <c r="E3864" s="70" t="s">
        <v>427</v>
      </c>
      <c r="F3864" s="70" t="s">
        <v>428</v>
      </c>
      <c r="G3864" s="70" t="s">
        <v>426</v>
      </c>
      <c r="H3864" s="70" t="s">
        <v>23</v>
      </c>
      <c r="I3864" s="70" t="s">
        <v>24</v>
      </c>
      <c r="J3864">
        <v>2.5</v>
      </c>
      <c r="K3864">
        <v>0</v>
      </c>
      <c r="L3864">
        <v>1</v>
      </c>
      <c r="M3864">
        <v>0</v>
      </c>
      <c r="N3864">
        <v>0</v>
      </c>
      <c r="O3864">
        <v>1</v>
      </c>
      <c r="P3864" s="70" t="s">
        <v>32</v>
      </c>
      <c r="Q3864">
        <v>0</v>
      </c>
      <c r="R3864">
        <v>0</v>
      </c>
    </row>
    <row r="3865" spans="1:18" x14ac:dyDescent="0.25">
      <c r="A3865">
        <v>3881</v>
      </c>
      <c r="B3865" s="31" t="s">
        <v>10710</v>
      </c>
      <c r="C3865" s="70" t="s">
        <v>2228</v>
      </c>
      <c r="D3865" s="70" t="s">
        <v>426</v>
      </c>
      <c r="E3865" s="70" t="s">
        <v>427</v>
      </c>
      <c r="F3865" s="70" t="s">
        <v>428</v>
      </c>
      <c r="G3865" s="70" t="s">
        <v>426</v>
      </c>
      <c r="H3865" s="70" t="s">
        <v>23</v>
      </c>
      <c r="I3865" s="70" t="s">
        <v>24</v>
      </c>
      <c r="J3865">
        <v>2.2000000000000002</v>
      </c>
      <c r="K3865">
        <v>0</v>
      </c>
      <c r="L3865">
        <v>1</v>
      </c>
      <c r="M3865">
        <v>0</v>
      </c>
      <c r="N3865">
        <v>0</v>
      </c>
      <c r="O3865">
        <v>1</v>
      </c>
      <c r="P3865" s="70" t="s">
        <v>188</v>
      </c>
      <c r="Q3865">
        <v>0</v>
      </c>
      <c r="R3865">
        <v>0</v>
      </c>
    </row>
    <row r="3866" spans="1:18" x14ac:dyDescent="0.25">
      <c r="A3866">
        <v>3882</v>
      </c>
      <c r="B3866" s="31" t="s">
        <v>10711</v>
      </c>
      <c r="C3866" s="70" t="s">
        <v>2229</v>
      </c>
      <c r="D3866" s="70" t="s">
        <v>426</v>
      </c>
      <c r="E3866" s="70" t="s">
        <v>427</v>
      </c>
      <c r="F3866" s="70" t="s">
        <v>428</v>
      </c>
      <c r="G3866" s="70" t="s">
        <v>426</v>
      </c>
      <c r="H3866" s="70" t="s">
        <v>23</v>
      </c>
      <c r="I3866" s="70" t="s">
        <v>24</v>
      </c>
      <c r="J3866">
        <v>2.5</v>
      </c>
      <c r="K3866">
        <v>0</v>
      </c>
      <c r="L3866">
        <v>1</v>
      </c>
      <c r="M3866">
        <v>0</v>
      </c>
      <c r="N3866">
        <v>0</v>
      </c>
      <c r="O3866">
        <v>1</v>
      </c>
      <c r="P3866" s="70" t="s">
        <v>188</v>
      </c>
      <c r="Q3866">
        <v>0</v>
      </c>
      <c r="R3866">
        <v>0</v>
      </c>
    </row>
    <row r="3867" spans="1:18" x14ac:dyDescent="0.25">
      <c r="A3867">
        <v>3883</v>
      </c>
      <c r="B3867" s="31" t="s">
        <v>10712</v>
      </c>
      <c r="C3867" s="70" t="s">
        <v>2230</v>
      </c>
      <c r="D3867" s="70" t="s">
        <v>426</v>
      </c>
      <c r="E3867" s="70" t="s">
        <v>427</v>
      </c>
      <c r="F3867" s="70" t="s">
        <v>428</v>
      </c>
      <c r="G3867" s="70" t="s">
        <v>426</v>
      </c>
      <c r="H3867" s="70" t="s">
        <v>23</v>
      </c>
      <c r="I3867" s="70" t="s">
        <v>24</v>
      </c>
      <c r="J3867">
        <v>2.2000000000000002</v>
      </c>
      <c r="K3867">
        <v>0</v>
      </c>
      <c r="L3867">
        <v>1</v>
      </c>
      <c r="M3867">
        <v>0</v>
      </c>
      <c r="N3867">
        <v>0</v>
      </c>
      <c r="O3867">
        <v>1</v>
      </c>
      <c r="P3867" s="70" t="s">
        <v>882</v>
      </c>
      <c r="Q3867">
        <v>0</v>
      </c>
      <c r="R3867">
        <v>0</v>
      </c>
    </row>
    <row r="3868" spans="1:18" x14ac:dyDescent="0.25">
      <c r="A3868">
        <v>3884</v>
      </c>
      <c r="B3868" s="31" t="s">
        <v>10713</v>
      </c>
      <c r="C3868" s="70" t="s">
        <v>2231</v>
      </c>
      <c r="D3868" s="70" t="s">
        <v>426</v>
      </c>
      <c r="E3868" s="70" t="s">
        <v>427</v>
      </c>
      <c r="F3868" s="70" t="s">
        <v>428</v>
      </c>
      <c r="G3868" s="70" t="s">
        <v>426</v>
      </c>
      <c r="H3868" s="70" t="s">
        <v>23</v>
      </c>
      <c r="I3868" s="70" t="s">
        <v>24</v>
      </c>
      <c r="J3868">
        <v>2.5</v>
      </c>
      <c r="K3868">
        <v>0</v>
      </c>
      <c r="L3868">
        <v>1</v>
      </c>
      <c r="M3868">
        <v>0</v>
      </c>
      <c r="N3868">
        <v>0</v>
      </c>
      <c r="O3868">
        <v>1</v>
      </c>
      <c r="P3868" s="70" t="s">
        <v>882</v>
      </c>
      <c r="Q3868">
        <v>0</v>
      </c>
      <c r="R3868">
        <v>0</v>
      </c>
    </row>
    <row r="3869" spans="1:18" x14ac:dyDescent="0.25">
      <c r="A3869">
        <v>3885</v>
      </c>
      <c r="B3869" s="31" t="s">
        <v>10714</v>
      </c>
      <c r="C3869" s="70" t="s">
        <v>3541</v>
      </c>
      <c r="D3869" s="70" t="s">
        <v>209</v>
      </c>
      <c r="E3869" s="70" t="s">
        <v>4279</v>
      </c>
      <c r="F3869" s="70" t="s">
        <v>2672</v>
      </c>
      <c r="G3869" s="70" t="s">
        <v>2232</v>
      </c>
      <c r="H3869" s="70" t="s">
        <v>90</v>
      </c>
      <c r="I3869" s="70" t="s">
        <v>24</v>
      </c>
      <c r="J3869">
        <v>0.41</v>
      </c>
      <c r="K3869">
        <v>5.4374999999999996E-4</v>
      </c>
      <c r="L3869">
        <v>12</v>
      </c>
      <c r="M3869">
        <v>0</v>
      </c>
      <c r="N3869">
        <v>0</v>
      </c>
      <c r="O3869">
        <v>1</v>
      </c>
      <c r="P3869" s="70" t="s">
        <v>75</v>
      </c>
      <c r="Q3869">
        <v>0</v>
      </c>
      <c r="R3869">
        <v>0</v>
      </c>
    </row>
    <row r="3870" spans="1:18" x14ac:dyDescent="0.25">
      <c r="A3870">
        <v>3886</v>
      </c>
      <c r="B3870" s="31" t="s">
        <v>10715</v>
      </c>
      <c r="C3870" s="70" t="s">
        <v>3595</v>
      </c>
      <c r="D3870" s="70" t="s">
        <v>209</v>
      </c>
      <c r="E3870" s="70" t="s">
        <v>4279</v>
      </c>
      <c r="F3870" s="70" t="s">
        <v>2672</v>
      </c>
      <c r="G3870" s="70" t="s">
        <v>2232</v>
      </c>
      <c r="H3870" s="70" t="s">
        <v>103</v>
      </c>
      <c r="I3870" s="70" t="s">
        <v>24</v>
      </c>
      <c r="J3870">
        <v>0.4</v>
      </c>
      <c r="K3870">
        <v>1E-3</v>
      </c>
      <c r="L3870">
        <v>12</v>
      </c>
      <c r="M3870">
        <v>4.8</v>
      </c>
      <c r="N3870">
        <v>0</v>
      </c>
      <c r="O3870">
        <v>1</v>
      </c>
      <c r="P3870" s="70" t="s">
        <v>75</v>
      </c>
      <c r="Q3870">
        <v>0</v>
      </c>
      <c r="R3870">
        <v>0</v>
      </c>
    </row>
    <row r="3871" spans="1:18" x14ac:dyDescent="0.25">
      <c r="A3871">
        <v>3887</v>
      </c>
      <c r="B3871" s="31" t="s">
        <v>10716</v>
      </c>
      <c r="C3871" s="70" t="s">
        <v>3467</v>
      </c>
      <c r="D3871" s="70" t="s">
        <v>166</v>
      </c>
      <c r="E3871" s="70" t="s">
        <v>4255</v>
      </c>
      <c r="F3871" s="70" t="s">
        <v>573</v>
      </c>
      <c r="G3871" s="70" t="s">
        <v>2232</v>
      </c>
      <c r="H3871" s="70" t="s">
        <v>87</v>
      </c>
      <c r="I3871" s="70" t="s">
        <v>24</v>
      </c>
      <c r="J3871">
        <v>0.125</v>
      </c>
      <c r="K3871">
        <v>6.7500000000000004E-4</v>
      </c>
      <c r="L3871">
        <v>20</v>
      </c>
      <c r="M3871">
        <v>0</v>
      </c>
      <c r="N3871">
        <v>0</v>
      </c>
      <c r="O3871">
        <v>1</v>
      </c>
      <c r="P3871" s="70" t="s">
        <v>553</v>
      </c>
      <c r="Q3871">
        <v>0</v>
      </c>
      <c r="R3871">
        <v>0</v>
      </c>
    </row>
    <row r="3872" spans="1:18" x14ac:dyDescent="0.25">
      <c r="A3872">
        <v>3888</v>
      </c>
      <c r="B3872" s="31" t="s">
        <v>10717</v>
      </c>
      <c r="C3872" s="70" t="s">
        <v>3423</v>
      </c>
      <c r="D3872" s="70" t="s">
        <v>166</v>
      </c>
      <c r="E3872" s="70" t="s">
        <v>4255</v>
      </c>
      <c r="F3872" s="70" t="s">
        <v>276</v>
      </c>
      <c r="G3872" s="70" t="s">
        <v>2232</v>
      </c>
      <c r="H3872" s="70" t="s">
        <v>87</v>
      </c>
      <c r="I3872" s="70" t="s">
        <v>24</v>
      </c>
      <c r="J3872">
        <v>0.125</v>
      </c>
      <c r="K3872">
        <v>1.3799999999999999E-3</v>
      </c>
      <c r="L3872">
        <v>20</v>
      </c>
      <c r="M3872">
        <v>0</v>
      </c>
      <c r="N3872">
        <v>0</v>
      </c>
      <c r="O3872">
        <v>1</v>
      </c>
      <c r="P3872" s="70" t="s">
        <v>553</v>
      </c>
      <c r="Q3872">
        <v>0</v>
      </c>
      <c r="R3872">
        <v>0</v>
      </c>
    </row>
    <row r="3873" spans="1:18" x14ac:dyDescent="0.25">
      <c r="A3873">
        <v>3889</v>
      </c>
      <c r="B3873" s="31" t="s">
        <v>10718</v>
      </c>
      <c r="C3873" s="70" t="s">
        <v>2909</v>
      </c>
      <c r="D3873" s="70" t="s">
        <v>166</v>
      </c>
      <c r="E3873" s="70" t="s">
        <v>4255</v>
      </c>
      <c r="F3873" s="70" t="s">
        <v>4341</v>
      </c>
      <c r="G3873" s="70" t="s">
        <v>2232</v>
      </c>
      <c r="H3873" s="70" t="s">
        <v>103</v>
      </c>
      <c r="I3873" s="70" t="s">
        <v>24</v>
      </c>
      <c r="J3873">
        <v>0.245</v>
      </c>
      <c r="K3873">
        <v>2E-3</v>
      </c>
      <c r="L3873">
        <v>12</v>
      </c>
      <c r="M3873">
        <v>0</v>
      </c>
      <c r="N3873">
        <v>0</v>
      </c>
      <c r="O3873">
        <v>1</v>
      </c>
      <c r="P3873" s="70" t="s">
        <v>553</v>
      </c>
      <c r="Q3873">
        <v>0</v>
      </c>
      <c r="R3873">
        <v>0</v>
      </c>
    </row>
    <row r="3874" spans="1:18" x14ac:dyDescent="0.25">
      <c r="A3874">
        <v>3891</v>
      </c>
      <c r="B3874" s="31" t="s">
        <v>10719</v>
      </c>
      <c r="C3874" s="70" t="s">
        <v>3939</v>
      </c>
      <c r="D3874" s="70" t="s">
        <v>166</v>
      </c>
      <c r="E3874" s="70" t="s">
        <v>4255</v>
      </c>
      <c r="F3874" s="70" t="s">
        <v>4189</v>
      </c>
      <c r="G3874" s="70" t="s">
        <v>2232</v>
      </c>
      <c r="H3874" s="70" t="s">
        <v>3938</v>
      </c>
      <c r="I3874" s="70" t="s">
        <v>24</v>
      </c>
      <c r="J3874">
        <v>0.245</v>
      </c>
      <c r="K3874">
        <v>2.2799999999999999E-3</v>
      </c>
      <c r="L3874">
        <v>12</v>
      </c>
      <c r="M3874">
        <v>0</v>
      </c>
      <c r="N3874">
        <v>0</v>
      </c>
      <c r="O3874">
        <v>1</v>
      </c>
      <c r="P3874" s="70" t="s">
        <v>553</v>
      </c>
      <c r="Q3874">
        <v>0</v>
      </c>
      <c r="R3874">
        <v>0</v>
      </c>
    </row>
    <row r="3875" spans="1:18" x14ac:dyDescent="0.25">
      <c r="A3875">
        <v>3892</v>
      </c>
      <c r="B3875" s="31" t="s">
        <v>10720</v>
      </c>
      <c r="C3875" s="70" t="s">
        <v>5915</v>
      </c>
      <c r="D3875" s="70" t="s">
        <v>39</v>
      </c>
      <c r="E3875" s="70" t="s">
        <v>4131</v>
      </c>
      <c r="F3875" s="70" t="s">
        <v>4220</v>
      </c>
      <c r="G3875" s="70" t="s">
        <v>254</v>
      </c>
      <c r="H3875" s="70" t="s">
        <v>40</v>
      </c>
      <c r="I3875" s="70" t="s">
        <v>24</v>
      </c>
      <c r="J3875">
        <v>1</v>
      </c>
      <c r="K3875">
        <v>2E-3</v>
      </c>
      <c r="L3875">
        <v>6</v>
      </c>
      <c r="M3875">
        <v>0</v>
      </c>
      <c r="N3875">
        <v>0</v>
      </c>
      <c r="O3875">
        <v>1</v>
      </c>
      <c r="P3875" s="70" t="s">
        <v>336</v>
      </c>
      <c r="Q3875">
        <v>0</v>
      </c>
      <c r="R3875">
        <v>0</v>
      </c>
    </row>
    <row r="3876" spans="1:18" x14ac:dyDescent="0.25">
      <c r="A3876">
        <v>3893</v>
      </c>
      <c r="B3876" s="31" t="s">
        <v>10721</v>
      </c>
      <c r="C3876" s="70" t="s">
        <v>2233</v>
      </c>
      <c r="D3876" s="70" t="s">
        <v>327</v>
      </c>
      <c r="E3876" s="70" t="s">
        <v>4295</v>
      </c>
      <c r="F3876" s="70" t="s">
        <v>795</v>
      </c>
      <c r="G3876" s="70" t="s">
        <v>2234</v>
      </c>
      <c r="H3876" s="70" t="s">
        <v>187</v>
      </c>
      <c r="I3876" s="70" t="s">
        <v>24</v>
      </c>
      <c r="J3876">
        <v>0.2</v>
      </c>
      <c r="K3876">
        <v>2E-3</v>
      </c>
      <c r="L3876">
        <v>500</v>
      </c>
      <c r="M3876">
        <v>0</v>
      </c>
      <c r="N3876">
        <v>0</v>
      </c>
      <c r="O3876">
        <v>1</v>
      </c>
      <c r="P3876" s="70" t="s">
        <v>336</v>
      </c>
      <c r="Q3876">
        <v>0</v>
      </c>
      <c r="R3876">
        <v>0</v>
      </c>
    </row>
    <row r="3877" spans="1:18" x14ac:dyDescent="0.25">
      <c r="A3877">
        <v>3894</v>
      </c>
      <c r="B3877" s="31" t="s">
        <v>10722</v>
      </c>
      <c r="C3877" s="70" t="s">
        <v>2235</v>
      </c>
      <c r="D3877" s="70" t="s">
        <v>327</v>
      </c>
      <c r="E3877" s="70" t="s">
        <v>4295</v>
      </c>
      <c r="F3877" s="70" t="s">
        <v>795</v>
      </c>
      <c r="G3877" s="70" t="s">
        <v>2234</v>
      </c>
      <c r="H3877" s="70" t="s">
        <v>187</v>
      </c>
      <c r="I3877" s="70" t="s">
        <v>24</v>
      </c>
      <c r="J3877">
        <v>0.2</v>
      </c>
      <c r="K3877">
        <v>2E-3</v>
      </c>
      <c r="L3877">
        <v>500</v>
      </c>
      <c r="M3877">
        <v>0</v>
      </c>
      <c r="N3877">
        <v>0</v>
      </c>
      <c r="O3877">
        <v>1</v>
      </c>
      <c r="P3877" s="70" t="s">
        <v>336</v>
      </c>
      <c r="Q3877">
        <v>0</v>
      </c>
      <c r="R3877">
        <v>0</v>
      </c>
    </row>
    <row r="3878" spans="1:18" x14ac:dyDescent="0.25">
      <c r="A3878">
        <v>3895</v>
      </c>
      <c r="B3878" s="31" t="s">
        <v>10723</v>
      </c>
      <c r="C3878" s="70" t="s">
        <v>5916</v>
      </c>
      <c r="D3878" s="70" t="s">
        <v>57</v>
      </c>
      <c r="E3878" s="70" t="s">
        <v>4161</v>
      </c>
      <c r="F3878" s="70" t="s">
        <v>4601</v>
      </c>
      <c r="G3878" s="70" t="s">
        <v>714</v>
      </c>
      <c r="H3878" s="70" t="s">
        <v>40</v>
      </c>
      <c r="I3878" s="70" t="s">
        <v>24</v>
      </c>
      <c r="J3878">
        <v>1</v>
      </c>
      <c r="K3878">
        <v>0</v>
      </c>
      <c r="L3878">
        <v>6</v>
      </c>
      <c r="M3878">
        <v>0</v>
      </c>
      <c r="N3878">
        <v>0</v>
      </c>
      <c r="O3878">
        <v>1</v>
      </c>
      <c r="P3878" s="70" t="s">
        <v>336</v>
      </c>
      <c r="Q3878">
        <v>0</v>
      </c>
      <c r="R3878">
        <v>0</v>
      </c>
    </row>
    <row r="3879" spans="1:18" x14ac:dyDescent="0.25">
      <c r="A3879">
        <v>3896</v>
      </c>
      <c r="B3879" s="31" t="s">
        <v>10724</v>
      </c>
      <c r="C3879" s="70" t="s">
        <v>5917</v>
      </c>
      <c r="D3879" s="70" t="s">
        <v>214</v>
      </c>
      <c r="E3879" s="70" t="s">
        <v>1046</v>
      </c>
      <c r="F3879" s="70" t="s">
        <v>1047</v>
      </c>
      <c r="G3879" s="70" t="s">
        <v>4779</v>
      </c>
      <c r="H3879" s="70" t="s">
        <v>222</v>
      </c>
      <c r="I3879" s="70" t="s">
        <v>24</v>
      </c>
      <c r="J3879">
        <v>0.3</v>
      </c>
      <c r="K3879">
        <v>2E-3</v>
      </c>
      <c r="L3879">
        <v>24</v>
      </c>
      <c r="M3879">
        <v>0</v>
      </c>
      <c r="N3879">
        <v>0</v>
      </c>
      <c r="O3879">
        <v>1</v>
      </c>
      <c r="P3879" s="70" t="s">
        <v>553</v>
      </c>
      <c r="Q3879">
        <v>0</v>
      </c>
      <c r="R3879">
        <v>0</v>
      </c>
    </row>
    <row r="3880" spans="1:18" x14ac:dyDescent="0.25">
      <c r="A3880">
        <v>3897</v>
      </c>
      <c r="B3880" s="31" t="s">
        <v>10725</v>
      </c>
      <c r="C3880" s="70" t="s">
        <v>2236</v>
      </c>
      <c r="D3880" s="70" t="s">
        <v>39</v>
      </c>
      <c r="E3880" s="70" t="s">
        <v>2456</v>
      </c>
      <c r="F3880" s="70" t="s">
        <v>4157</v>
      </c>
      <c r="G3880" s="70" t="s">
        <v>1889</v>
      </c>
      <c r="H3880" s="70" t="s">
        <v>222</v>
      </c>
      <c r="I3880" s="70" t="s">
        <v>24</v>
      </c>
      <c r="J3880">
        <v>0.2</v>
      </c>
      <c r="K3880">
        <v>7.5600000000000005E-4</v>
      </c>
      <c r="L3880">
        <v>24</v>
      </c>
      <c r="M3880">
        <v>0</v>
      </c>
      <c r="N3880">
        <v>0</v>
      </c>
      <c r="O3880">
        <v>1</v>
      </c>
      <c r="P3880" s="70" t="s">
        <v>336</v>
      </c>
      <c r="Q3880">
        <v>0</v>
      </c>
      <c r="R3880">
        <v>0</v>
      </c>
    </row>
    <row r="3881" spans="1:18" x14ac:dyDescent="0.25">
      <c r="A3881">
        <v>3898</v>
      </c>
      <c r="B3881" s="31" t="s">
        <v>10726</v>
      </c>
      <c r="C3881" s="70" t="s">
        <v>5918</v>
      </c>
      <c r="D3881" s="70" t="s">
        <v>39</v>
      </c>
      <c r="E3881" s="70" t="s">
        <v>2456</v>
      </c>
      <c r="F3881" s="70" t="s">
        <v>4157</v>
      </c>
      <c r="G3881" s="70" t="s">
        <v>1889</v>
      </c>
      <c r="H3881" s="70" t="s">
        <v>222</v>
      </c>
      <c r="I3881" s="70" t="s">
        <v>24</v>
      </c>
      <c r="J3881">
        <v>0.3</v>
      </c>
      <c r="K3881">
        <v>7.5600000000000005E-4</v>
      </c>
      <c r="L3881">
        <v>24</v>
      </c>
      <c r="M3881">
        <v>0</v>
      </c>
      <c r="N3881">
        <v>0</v>
      </c>
      <c r="O3881">
        <v>1</v>
      </c>
      <c r="P3881" s="70" t="s">
        <v>336</v>
      </c>
      <c r="Q3881">
        <v>0</v>
      </c>
      <c r="R3881">
        <v>0</v>
      </c>
    </row>
    <row r="3882" spans="1:18" x14ac:dyDescent="0.25">
      <c r="A3882">
        <v>3899</v>
      </c>
      <c r="B3882" s="31" t="s">
        <v>10727</v>
      </c>
      <c r="C3882" s="70" t="s">
        <v>3073</v>
      </c>
      <c r="D3882" s="70" t="s">
        <v>53</v>
      </c>
      <c r="E3882" s="70" t="s">
        <v>2434</v>
      </c>
      <c r="F3882" s="70" t="s">
        <v>4145</v>
      </c>
      <c r="G3882" s="70" t="s">
        <v>193</v>
      </c>
      <c r="H3882" s="70" t="s">
        <v>194</v>
      </c>
      <c r="I3882" s="70" t="s">
        <v>24</v>
      </c>
      <c r="J3882">
        <v>2.5999999999999999E-2</v>
      </c>
      <c r="K3882">
        <v>0</v>
      </c>
      <c r="L3882">
        <v>288</v>
      </c>
      <c r="M3882">
        <v>0</v>
      </c>
      <c r="N3882">
        <v>0</v>
      </c>
      <c r="O3882">
        <v>1</v>
      </c>
      <c r="P3882" s="70" t="s">
        <v>38</v>
      </c>
      <c r="Q3882">
        <v>0</v>
      </c>
      <c r="R3882">
        <v>0</v>
      </c>
    </row>
    <row r="3883" spans="1:18" x14ac:dyDescent="0.25">
      <c r="A3883">
        <v>3900</v>
      </c>
      <c r="B3883" s="31" t="s">
        <v>10728</v>
      </c>
      <c r="C3883" s="70" t="s">
        <v>3843</v>
      </c>
      <c r="D3883" s="70" t="s">
        <v>209</v>
      </c>
      <c r="E3883" s="70" t="s">
        <v>4279</v>
      </c>
      <c r="F3883" s="70" t="s">
        <v>4693</v>
      </c>
      <c r="G3883" s="70" t="s">
        <v>89</v>
      </c>
      <c r="H3883" s="70" t="s">
        <v>90</v>
      </c>
      <c r="I3883" s="70" t="s">
        <v>24</v>
      </c>
      <c r="J3883">
        <v>0.115</v>
      </c>
      <c r="K3883">
        <v>2.0670000000000001E-4</v>
      </c>
      <c r="L3883">
        <v>24</v>
      </c>
      <c r="M3883">
        <v>0</v>
      </c>
      <c r="N3883">
        <v>0</v>
      </c>
      <c r="O3883">
        <v>1</v>
      </c>
      <c r="P3883" s="70" t="s">
        <v>91</v>
      </c>
      <c r="Q3883">
        <v>0</v>
      </c>
      <c r="R3883">
        <v>0</v>
      </c>
    </row>
    <row r="3884" spans="1:18" x14ac:dyDescent="0.25">
      <c r="A3884">
        <v>3901</v>
      </c>
      <c r="B3884" s="31" t="s">
        <v>10729</v>
      </c>
      <c r="C3884" s="70" t="s">
        <v>2237</v>
      </c>
      <c r="D3884" s="70" t="s">
        <v>39</v>
      </c>
      <c r="E3884" s="70" t="s">
        <v>2386</v>
      </c>
      <c r="F3884" s="70" t="s">
        <v>2460</v>
      </c>
      <c r="G3884" s="70" t="s">
        <v>1852</v>
      </c>
      <c r="H3884" s="70" t="s">
        <v>2238</v>
      </c>
      <c r="I3884" s="70" t="s">
        <v>24</v>
      </c>
      <c r="J3884">
        <v>0.76100000000000001</v>
      </c>
      <c r="K3884">
        <v>2.0479999999999999E-3</v>
      </c>
      <c r="L3884">
        <v>6</v>
      </c>
      <c r="M3884">
        <v>0</v>
      </c>
      <c r="N3884">
        <v>0</v>
      </c>
      <c r="O3884">
        <v>1</v>
      </c>
      <c r="P3884" s="70" t="s">
        <v>336</v>
      </c>
      <c r="Q3884">
        <v>0</v>
      </c>
      <c r="R3884">
        <v>0</v>
      </c>
    </row>
    <row r="3885" spans="1:18" x14ac:dyDescent="0.25">
      <c r="A3885">
        <v>3902</v>
      </c>
      <c r="B3885" s="31" t="s">
        <v>10730</v>
      </c>
      <c r="C3885" s="70" t="s">
        <v>5919</v>
      </c>
      <c r="D3885" s="70" t="s">
        <v>209</v>
      </c>
      <c r="E3885" s="70" t="s">
        <v>4279</v>
      </c>
      <c r="F3885" s="70" t="s">
        <v>4693</v>
      </c>
      <c r="G3885" s="70" t="s">
        <v>828</v>
      </c>
      <c r="H3885" s="70" t="s">
        <v>90</v>
      </c>
      <c r="I3885" s="70" t="s">
        <v>24</v>
      </c>
      <c r="J3885">
        <v>0.112</v>
      </c>
      <c r="K3885">
        <v>5.2800000000000004E-4</v>
      </c>
      <c r="L3885">
        <v>24</v>
      </c>
      <c r="M3885">
        <v>0</v>
      </c>
      <c r="N3885">
        <v>0</v>
      </c>
      <c r="O3885">
        <v>1</v>
      </c>
      <c r="P3885" s="70" t="s">
        <v>91</v>
      </c>
      <c r="Q3885">
        <v>0</v>
      </c>
      <c r="R3885">
        <v>0</v>
      </c>
    </row>
    <row r="3886" spans="1:18" x14ac:dyDescent="0.25">
      <c r="A3886">
        <v>3904</v>
      </c>
      <c r="B3886" s="31" t="s">
        <v>10731</v>
      </c>
      <c r="C3886" s="70" t="s">
        <v>2794</v>
      </c>
      <c r="D3886" s="70" t="s">
        <v>426</v>
      </c>
      <c r="E3886" s="70" t="s">
        <v>2239</v>
      </c>
      <c r="F3886" s="70" t="s">
        <v>2240</v>
      </c>
      <c r="G3886" s="70" t="s">
        <v>186</v>
      </c>
      <c r="H3886" s="70" t="s">
        <v>23</v>
      </c>
      <c r="I3886" s="70" t="s">
        <v>24</v>
      </c>
      <c r="J3886">
        <v>1</v>
      </c>
      <c r="K3886">
        <v>1E-3</v>
      </c>
      <c r="L3886">
        <v>1</v>
      </c>
      <c r="M3886">
        <v>0</v>
      </c>
      <c r="N3886">
        <v>0</v>
      </c>
      <c r="O3886">
        <v>1</v>
      </c>
      <c r="P3886" s="70" t="s">
        <v>1985</v>
      </c>
      <c r="Q3886">
        <v>0</v>
      </c>
      <c r="R3886">
        <v>0</v>
      </c>
    </row>
    <row r="3887" spans="1:18" x14ac:dyDescent="0.25">
      <c r="A3887">
        <v>3905</v>
      </c>
      <c r="B3887" s="31" t="s">
        <v>2771</v>
      </c>
      <c r="C3887" s="70" t="s">
        <v>5920</v>
      </c>
      <c r="D3887" s="70" t="s">
        <v>426</v>
      </c>
      <c r="E3887" s="70" t="s">
        <v>2239</v>
      </c>
      <c r="F3887" s="70" t="s">
        <v>2241</v>
      </c>
      <c r="G3887" s="70" t="s">
        <v>186</v>
      </c>
      <c r="H3887" s="70" t="s">
        <v>23</v>
      </c>
      <c r="I3887" s="70" t="s">
        <v>24</v>
      </c>
      <c r="J3887">
        <v>0.03</v>
      </c>
      <c r="K3887">
        <v>1E-3</v>
      </c>
      <c r="L3887">
        <v>1</v>
      </c>
      <c r="M3887">
        <v>0</v>
      </c>
      <c r="N3887">
        <v>0</v>
      </c>
      <c r="O3887">
        <v>1</v>
      </c>
      <c r="P3887" s="70" t="s">
        <v>1985</v>
      </c>
      <c r="Q3887">
        <v>0</v>
      </c>
      <c r="R3887">
        <v>0</v>
      </c>
    </row>
    <row r="3888" spans="1:18" x14ac:dyDescent="0.25">
      <c r="A3888">
        <v>3906</v>
      </c>
      <c r="B3888" s="31" t="s">
        <v>2612</v>
      </c>
      <c r="C3888" s="70" t="s">
        <v>5921</v>
      </c>
      <c r="D3888" s="70" t="s">
        <v>426</v>
      </c>
      <c r="E3888" s="70" t="s">
        <v>2239</v>
      </c>
      <c r="F3888" s="70" t="s">
        <v>2241</v>
      </c>
      <c r="G3888" s="70" t="s">
        <v>186</v>
      </c>
      <c r="H3888" s="70" t="s">
        <v>23</v>
      </c>
      <c r="I3888" s="70" t="s">
        <v>24</v>
      </c>
      <c r="J3888">
        <v>8.9999999999999993E-3</v>
      </c>
      <c r="K3888">
        <v>0</v>
      </c>
      <c r="L3888">
        <v>1</v>
      </c>
      <c r="M3888">
        <v>0</v>
      </c>
      <c r="N3888">
        <v>0</v>
      </c>
      <c r="O3888">
        <v>1</v>
      </c>
      <c r="P3888" s="70" t="s">
        <v>1985</v>
      </c>
      <c r="Q3888">
        <v>0</v>
      </c>
      <c r="R3888">
        <v>0</v>
      </c>
    </row>
    <row r="3889" spans="1:18" x14ac:dyDescent="0.25">
      <c r="A3889">
        <v>3907</v>
      </c>
      <c r="B3889" s="31" t="s">
        <v>2639</v>
      </c>
      <c r="C3889" s="70" t="s">
        <v>2795</v>
      </c>
      <c r="D3889" s="70" t="s">
        <v>426</v>
      </c>
      <c r="E3889" s="70" t="s">
        <v>2239</v>
      </c>
      <c r="F3889" s="70" t="s">
        <v>2241</v>
      </c>
      <c r="G3889" s="70" t="s">
        <v>186</v>
      </c>
      <c r="H3889" s="70" t="s">
        <v>23</v>
      </c>
      <c r="I3889" s="70" t="s">
        <v>24</v>
      </c>
      <c r="J3889">
        <v>1</v>
      </c>
      <c r="K3889">
        <v>1E-3</v>
      </c>
      <c r="L3889">
        <v>1</v>
      </c>
      <c r="M3889">
        <v>0</v>
      </c>
      <c r="N3889">
        <v>0</v>
      </c>
      <c r="O3889">
        <v>1</v>
      </c>
      <c r="P3889" s="70" t="s">
        <v>1985</v>
      </c>
      <c r="Q3889">
        <v>0</v>
      </c>
      <c r="R3889">
        <v>0</v>
      </c>
    </row>
    <row r="3890" spans="1:18" x14ac:dyDescent="0.25">
      <c r="A3890">
        <v>3908</v>
      </c>
      <c r="B3890" s="31" t="s">
        <v>2599</v>
      </c>
      <c r="C3890" s="70" t="s">
        <v>2242</v>
      </c>
      <c r="D3890" s="70" t="s">
        <v>426</v>
      </c>
      <c r="E3890" s="70" t="s">
        <v>427</v>
      </c>
      <c r="F3890" s="70" t="s">
        <v>428</v>
      </c>
      <c r="G3890" s="70" t="s">
        <v>5922</v>
      </c>
      <c r="H3890" s="70" t="s">
        <v>23</v>
      </c>
      <c r="I3890" s="70" t="s">
        <v>24</v>
      </c>
      <c r="J3890">
        <v>0.5</v>
      </c>
      <c r="K3890">
        <v>5.0000000000000001E-3</v>
      </c>
      <c r="L3890">
        <v>1</v>
      </c>
      <c r="M3890">
        <v>0</v>
      </c>
      <c r="N3890">
        <v>0</v>
      </c>
      <c r="O3890">
        <v>1</v>
      </c>
      <c r="P3890" s="70" t="s">
        <v>38</v>
      </c>
      <c r="Q3890">
        <v>0</v>
      </c>
      <c r="R3890">
        <v>0</v>
      </c>
    </row>
    <row r="3891" spans="1:18" x14ac:dyDescent="0.25">
      <c r="A3891">
        <v>3909</v>
      </c>
      <c r="B3891" s="31" t="s">
        <v>2627</v>
      </c>
      <c r="C3891" s="70" t="s">
        <v>2243</v>
      </c>
      <c r="D3891" s="70" t="s">
        <v>426</v>
      </c>
      <c r="E3891" s="70" t="s">
        <v>2239</v>
      </c>
      <c r="F3891" s="70" t="s">
        <v>2240</v>
      </c>
      <c r="G3891" s="70" t="s">
        <v>186</v>
      </c>
      <c r="H3891" s="70" t="s">
        <v>23</v>
      </c>
      <c r="I3891" s="70" t="s">
        <v>24</v>
      </c>
      <c r="J3891">
        <v>1</v>
      </c>
      <c r="K3891">
        <v>1E-3</v>
      </c>
      <c r="L3891">
        <v>1</v>
      </c>
      <c r="M3891">
        <v>0</v>
      </c>
      <c r="N3891">
        <v>0</v>
      </c>
      <c r="O3891">
        <v>1</v>
      </c>
      <c r="P3891" s="70" t="s">
        <v>1985</v>
      </c>
      <c r="Q3891">
        <v>0</v>
      </c>
      <c r="R3891">
        <v>0</v>
      </c>
    </row>
    <row r="3892" spans="1:18" x14ac:dyDescent="0.25">
      <c r="A3892">
        <v>3910</v>
      </c>
      <c r="B3892" s="31" t="s">
        <v>2628</v>
      </c>
      <c r="C3892" s="70" t="s">
        <v>2244</v>
      </c>
      <c r="D3892" s="70" t="s">
        <v>426</v>
      </c>
      <c r="E3892" s="70" t="s">
        <v>2239</v>
      </c>
      <c r="F3892" s="70" t="s">
        <v>2240</v>
      </c>
      <c r="G3892" s="70" t="s">
        <v>186</v>
      </c>
      <c r="H3892" s="70" t="s">
        <v>23</v>
      </c>
      <c r="I3892" s="70" t="s">
        <v>24</v>
      </c>
      <c r="J3892">
        <v>1</v>
      </c>
      <c r="K3892">
        <v>1E-3</v>
      </c>
      <c r="L3892">
        <v>1</v>
      </c>
      <c r="M3892">
        <v>0</v>
      </c>
      <c r="N3892">
        <v>0</v>
      </c>
      <c r="O3892">
        <v>1</v>
      </c>
      <c r="P3892" s="70" t="s">
        <v>1985</v>
      </c>
      <c r="Q3892">
        <v>0</v>
      </c>
      <c r="R3892">
        <v>0</v>
      </c>
    </row>
    <row r="3893" spans="1:18" x14ac:dyDescent="0.25">
      <c r="A3893">
        <v>3911</v>
      </c>
      <c r="B3893" s="31" t="s">
        <v>2626</v>
      </c>
      <c r="C3893" s="70" t="s">
        <v>2245</v>
      </c>
      <c r="D3893" s="70" t="s">
        <v>426</v>
      </c>
      <c r="E3893" s="70" t="s">
        <v>2239</v>
      </c>
      <c r="F3893" s="70" t="s">
        <v>2240</v>
      </c>
      <c r="G3893" s="70" t="s">
        <v>186</v>
      </c>
      <c r="H3893" s="70" t="s">
        <v>23</v>
      </c>
      <c r="I3893" s="70" t="s">
        <v>24</v>
      </c>
      <c r="J3893">
        <v>1</v>
      </c>
      <c r="K3893">
        <v>1E-3</v>
      </c>
      <c r="L3893">
        <v>1</v>
      </c>
      <c r="M3893">
        <v>0</v>
      </c>
      <c r="N3893">
        <v>0</v>
      </c>
      <c r="O3893">
        <v>1</v>
      </c>
      <c r="P3893" s="70" t="s">
        <v>1985</v>
      </c>
      <c r="Q3893">
        <v>0</v>
      </c>
      <c r="R3893">
        <v>0</v>
      </c>
    </row>
    <row r="3894" spans="1:18" x14ac:dyDescent="0.25">
      <c r="A3894">
        <v>3912</v>
      </c>
      <c r="B3894" s="31" t="s">
        <v>2625</v>
      </c>
      <c r="C3894" s="70" t="s">
        <v>2246</v>
      </c>
      <c r="D3894" s="70" t="s">
        <v>426</v>
      </c>
      <c r="E3894" s="70" t="s">
        <v>2239</v>
      </c>
      <c r="F3894" s="70" t="s">
        <v>2241</v>
      </c>
      <c r="G3894" s="70" t="s">
        <v>186</v>
      </c>
      <c r="H3894" s="70" t="s">
        <v>23</v>
      </c>
      <c r="I3894" s="70" t="s">
        <v>24</v>
      </c>
      <c r="J3894">
        <v>1</v>
      </c>
      <c r="K3894">
        <v>1E-3</v>
      </c>
      <c r="L3894">
        <v>1</v>
      </c>
      <c r="M3894">
        <v>0</v>
      </c>
      <c r="N3894">
        <v>0</v>
      </c>
      <c r="O3894">
        <v>1</v>
      </c>
      <c r="P3894" s="70" t="s">
        <v>1985</v>
      </c>
      <c r="Q3894">
        <v>0</v>
      </c>
      <c r="R3894">
        <v>0</v>
      </c>
    </row>
    <row r="3895" spans="1:18" x14ac:dyDescent="0.25">
      <c r="A3895">
        <v>3913</v>
      </c>
      <c r="B3895" s="31" t="s">
        <v>2772</v>
      </c>
      <c r="C3895" s="70" t="s">
        <v>2247</v>
      </c>
      <c r="D3895" s="70" t="s">
        <v>426</v>
      </c>
      <c r="E3895" s="70" t="s">
        <v>427</v>
      </c>
      <c r="F3895" s="70" t="s">
        <v>2248</v>
      </c>
      <c r="G3895" s="70" t="s">
        <v>5923</v>
      </c>
      <c r="H3895" s="70" t="s">
        <v>2384</v>
      </c>
      <c r="I3895" s="70" t="s">
        <v>24</v>
      </c>
      <c r="J3895">
        <v>1</v>
      </c>
      <c r="K3895">
        <v>6.0000000000000001E-3</v>
      </c>
      <c r="L3895">
        <v>1</v>
      </c>
      <c r="M3895">
        <v>0</v>
      </c>
      <c r="N3895">
        <v>0</v>
      </c>
      <c r="O3895">
        <v>1</v>
      </c>
      <c r="P3895" s="70" t="s">
        <v>1985</v>
      </c>
      <c r="Q3895">
        <v>0</v>
      </c>
      <c r="R3895">
        <v>0</v>
      </c>
    </row>
    <row r="3896" spans="1:18" x14ac:dyDescent="0.25">
      <c r="A3896">
        <v>3915</v>
      </c>
      <c r="B3896" s="31" t="s">
        <v>2773</v>
      </c>
      <c r="C3896" s="70" t="s">
        <v>2249</v>
      </c>
      <c r="D3896" s="70" t="s">
        <v>426</v>
      </c>
      <c r="E3896" s="70" t="s">
        <v>2239</v>
      </c>
      <c r="F3896" s="70" t="s">
        <v>2241</v>
      </c>
      <c r="G3896" s="70" t="s">
        <v>186</v>
      </c>
      <c r="H3896" s="70" t="s">
        <v>23</v>
      </c>
      <c r="I3896" s="70" t="s">
        <v>24</v>
      </c>
      <c r="J3896">
        <v>1</v>
      </c>
      <c r="K3896">
        <v>1E-3</v>
      </c>
      <c r="L3896">
        <v>1</v>
      </c>
      <c r="M3896">
        <v>0</v>
      </c>
      <c r="N3896">
        <v>0</v>
      </c>
      <c r="O3896">
        <v>1</v>
      </c>
      <c r="P3896" s="70" t="s">
        <v>1985</v>
      </c>
      <c r="Q3896">
        <v>0</v>
      </c>
      <c r="R3896">
        <v>0</v>
      </c>
    </row>
    <row r="3897" spans="1:18" x14ac:dyDescent="0.25">
      <c r="A3897">
        <v>3916</v>
      </c>
      <c r="B3897" s="31" t="s">
        <v>2592</v>
      </c>
      <c r="C3897" s="70" t="s">
        <v>3196</v>
      </c>
      <c r="D3897" s="70" t="s">
        <v>426</v>
      </c>
      <c r="E3897" s="70" t="s">
        <v>2239</v>
      </c>
      <c r="F3897" s="70" t="s">
        <v>2241</v>
      </c>
      <c r="G3897" s="70" t="s">
        <v>186</v>
      </c>
      <c r="H3897" s="70" t="s">
        <v>23</v>
      </c>
      <c r="I3897" s="70" t="s">
        <v>24</v>
      </c>
      <c r="J3897">
        <v>5.6000000000000001E-2</v>
      </c>
      <c r="K3897">
        <v>8.5000000000000006E-2</v>
      </c>
      <c r="L3897">
        <v>1</v>
      </c>
      <c r="M3897">
        <v>0</v>
      </c>
      <c r="N3897">
        <v>0</v>
      </c>
      <c r="O3897">
        <v>1</v>
      </c>
      <c r="P3897" s="70" t="s">
        <v>1985</v>
      </c>
      <c r="Q3897">
        <v>0</v>
      </c>
      <c r="R3897">
        <v>0</v>
      </c>
    </row>
    <row r="3898" spans="1:18" x14ac:dyDescent="0.25">
      <c r="A3898">
        <v>3917</v>
      </c>
      <c r="B3898" s="31" t="s">
        <v>10732</v>
      </c>
      <c r="C3898" s="70" t="s">
        <v>2250</v>
      </c>
      <c r="D3898" s="70" t="s">
        <v>426</v>
      </c>
      <c r="E3898" s="70" t="s">
        <v>427</v>
      </c>
      <c r="F3898" s="70" t="s">
        <v>428</v>
      </c>
      <c r="G3898" s="70" t="s">
        <v>426</v>
      </c>
      <c r="H3898" s="70" t="s">
        <v>124</v>
      </c>
      <c r="I3898" s="70" t="s">
        <v>24</v>
      </c>
      <c r="J3898">
        <v>0.15</v>
      </c>
      <c r="K3898">
        <v>3.0000000000000001E-3</v>
      </c>
      <c r="L3898">
        <v>36</v>
      </c>
      <c r="M3898">
        <v>0</v>
      </c>
      <c r="N3898">
        <v>0</v>
      </c>
      <c r="O3898">
        <v>1</v>
      </c>
      <c r="P3898" s="70" t="s">
        <v>1985</v>
      </c>
      <c r="Q3898">
        <v>0</v>
      </c>
      <c r="R3898">
        <v>0</v>
      </c>
    </row>
    <row r="3899" spans="1:18" x14ac:dyDescent="0.25">
      <c r="A3899">
        <v>3918</v>
      </c>
      <c r="B3899" s="31" t="s">
        <v>2591</v>
      </c>
      <c r="C3899" s="70" t="s">
        <v>2796</v>
      </c>
      <c r="D3899" s="70" t="s">
        <v>426</v>
      </c>
      <c r="E3899" s="70" t="s">
        <v>2239</v>
      </c>
      <c r="F3899" s="70" t="s">
        <v>2241</v>
      </c>
      <c r="G3899" s="70" t="s">
        <v>186</v>
      </c>
      <c r="H3899" s="70" t="s">
        <v>23</v>
      </c>
      <c r="I3899" s="70" t="s">
        <v>24</v>
      </c>
      <c r="J3899">
        <v>0.1</v>
      </c>
      <c r="K3899">
        <v>9.5000000000000001E-2</v>
      </c>
      <c r="L3899">
        <v>1</v>
      </c>
      <c r="M3899">
        <v>0</v>
      </c>
      <c r="N3899">
        <v>0</v>
      </c>
      <c r="O3899">
        <v>1</v>
      </c>
      <c r="P3899" s="70" t="s">
        <v>1985</v>
      </c>
      <c r="Q3899">
        <v>0</v>
      </c>
      <c r="R3899">
        <v>0</v>
      </c>
    </row>
    <row r="3900" spans="1:18" x14ac:dyDescent="0.25">
      <c r="A3900">
        <v>3919</v>
      </c>
      <c r="B3900" s="31" t="s">
        <v>2615</v>
      </c>
      <c r="C3900" s="70" t="s">
        <v>2797</v>
      </c>
      <c r="D3900" s="70" t="s">
        <v>426</v>
      </c>
      <c r="E3900" s="70" t="s">
        <v>2239</v>
      </c>
      <c r="F3900" s="70" t="s">
        <v>2241</v>
      </c>
      <c r="G3900" s="70" t="s">
        <v>186</v>
      </c>
      <c r="H3900" s="70" t="s">
        <v>23</v>
      </c>
      <c r="I3900" s="70" t="s">
        <v>24</v>
      </c>
      <c r="J3900">
        <v>0.5</v>
      </c>
      <c r="K3900">
        <v>0.21299999999999999</v>
      </c>
      <c r="L3900">
        <v>1</v>
      </c>
      <c r="M3900">
        <v>0</v>
      </c>
      <c r="N3900">
        <v>0</v>
      </c>
      <c r="O3900">
        <v>1</v>
      </c>
      <c r="P3900" s="70" t="s">
        <v>1985</v>
      </c>
      <c r="Q3900">
        <v>0</v>
      </c>
      <c r="R3900">
        <v>0</v>
      </c>
    </row>
    <row r="3901" spans="1:18" x14ac:dyDescent="0.25">
      <c r="A3901">
        <v>3920</v>
      </c>
      <c r="B3901" s="31" t="s">
        <v>10733</v>
      </c>
      <c r="C3901" s="70" t="s">
        <v>3649</v>
      </c>
      <c r="D3901" s="70" t="s">
        <v>426</v>
      </c>
      <c r="E3901" s="70" t="s">
        <v>427</v>
      </c>
      <c r="F3901" s="70" t="s">
        <v>428</v>
      </c>
      <c r="G3901" s="70" t="s">
        <v>426</v>
      </c>
      <c r="H3901" s="70" t="s">
        <v>349</v>
      </c>
      <c r="I3901" s="70" t="s">
        <v>24</v>
      </c>
      <c r="J3901">
        <v>0.01</v>
      </c>
      <c r="K3901">
        <v>2E-3</v>
      </c>
      <c r="L3901">
        <v>1</v>
      </c>
      <c r="M3901">
        <v>0</v>
      </c>
      <c r="N3901">
        <v>0</v>
      </c>
      <c r="O3901">
        <v>1</v>
      </c>
      <c r="P3901" s="70" t="s">
        <v>1985</v>
      </c>
      <c r="Q3901">
        <v>0</v>
      </c>
      <c r="R3901">
        <v>0</v>
      </c>
    </row>
    <row r="3902" spans="1:18" x14ac:dyDescent="0.25">
      <c r="A3902">
        <v>3921</v>
      </c>
      <c r="B3902" s="31" t="s">
        <v>2594</v>
      </c>
      <c r="C3902" s="70" t="s">
        <v>5924</v>
      </c>
      <c r="D3902" s="70" t="s">
        <v>426</v>
      </c>
      <c r="E3902" s="70" t="s">
        <v>2239</v>
      </c>
      <c r="F3902" s="70" t="s">
        <v>2241</v>
      </c>
      <c r="G3902" s="70" t="s">
        <v>186</v>
      </c>
      <c r="H3902" s="70" t="s">
        <v>23</v>
      </c>
      <c r="I3902" s="70" t="s">
        <v>24</v>
      </c>
      <c r="J3902">
        <v>1</v>
      </c>
      <c r="K3902">
        <v>1E-3</v>
      </c>
      <c r="L3902">
        <v>1</v>
      </c>
      <c r="M3902">
        <v>0</v>
      </c>
      <c r="N3902">
        <v>0</v>
      </c>
      <c r="O3902">
        <v>1</v>
      </c>
      <c r="P3902" s="70" t="s">
        <v>1985</v>
      </c>
      <c r="Q3902">
        <v>0</v>
      </c>
      <c r="R3902">
        <v>0</v>
      </c>
    </row>
    <row r="3903" spans="1:18" x14ac:dyDescent="0.25">
      <c r="A3903">
        <v>3922</v>
      </c>
      <c r="B3903" s="31" t="s">
        <v>10734</v>
      </c>
      <c r="C3903" s="70" t="s">
        <v>5925</v>
      </c>
      <c r="D3903" s="70" t="s">
        <v>34</v>
      </c>
      <c r="E3903" s="70" t="s">
        <v>2485</v>
      </c>
      <c r="F3903" s="70" t="s">
        <v>2415</v>
      </c>
      <c r="G3903" s="70" t="s">
        <v>4779</v>
      </c>
      <c r="H3903" s="70" t="s">
        <v>23</v>
      </c>
      <c r="I3903" s="70" t="s">
        <v>24</v>
      </c>
      <c r="J3903">
        <v>0.2</v>
      </c>
      <c r="K3903">
        <v>2E-3</v>
      </c>
      <c r="L3903">
        <v>1</v>
      </c>
      <c r="M3903">
        <v>0</v>
      </c>
      <c r="N3903">
        <v>0</v>
      </c>
      <c r="O3903">
        <v>1</v>
      </c>
      <c r="P3903" s="70" t="s">
        <v>553</v>
      </c>
      <c r="Q3903">
        <v>0</v>
      </c>
      <c r="R3903">
        <v>0</v>
      </c>
    </row>
    <row r="3904" spans="1:18" x14ac:dyDescent="0.25">
      <c r="A3904">
        <v>3923</v>
      </c>
      <c r="B3904" s="31" t="s">
        <v>10735</v>
      </c>
      <c r="C3904" s="70" t="s">
        <v>5926</v>
      </c>
      <c r="D3904" s="70" t="s">
        <v>166</v>
      </c>
      <c r="E3904" s="70" t="s">
        <v>4125</v>
      </c>
      <c r="F3904" s="70" t="s">
        <v>2529</v>
      </c>
      <c r="G3904" s="70" t="s">
        <v>1404</v>
      </c>
      <c r="H3904" s="70" t="s">
        <v>222</v>
      </c>
      <c r="I3904" s="70" t="s">
        <v>24</v>
      </c>
      <c r="J3904">
        <v>0.28000000000000003</v>
      </c>
      <c r="K3904">
        <v>2E-3</v>
      </c>
      <c r="L3904">
        <v>24</v>
      </c>
      <c r="M3904">
        <v>0</v>
      </c>
      <c r="N3904">
        <v>0</v>
      </c>
      <c r="O3904">
        <v>1</v>
      </c>
      <c r="P3904" s="70" t="s">
        <v>91</v>
      </c>
      <c r="Q3904">
        <v>0</v>
      </c>
      <c r="R3904">
        <v>0</v>
      </c>
    </row>
    <row r="3905" spans="1:18" x14ac:dyDescent="0.25">
      <c r="A3905">
        <v>3924</v>
      </c>
      <c r="B3905" s="31" t="s">
        <v>10736</v>
      </c>
      <c r="C3905" s="70" t="s">
        <v>2251</v>
      </c>
      <c r="D3905" s="70" t="s">
        <v>166</v>
      </c>
      <c r="E3905" s="70" t="s">
        <v>4547</v>
      </c>
      <c r="F3905" s="70" t="s">
        <v>4548</v>
      </c>
      <c r="G3905" s="70" t="s">
        <v>1404</v>
      </c>
      <c r="H3905" s="70" t="s">
        <v>222</v>
      </c>
      <c r="I3905" s="70" t="s">
        <v>24</v>
      </c>
      <c r="J3905">
        <v>0.3</v>
      </c>
      <c r="K3905">
        <v>1E-3</v>
      </c>
      <c r="L3905">
        <v>24</v>
      </c>
      <c r="M3905">
        <v>0</v>
      </c>
      <c r="N3905">
        <v>0</v>
      </c>
      <c r="O3905">
        <v>1</v>
      </c>
      <c r="P3905" s="70" t="s">
        <v>91</v>
      </c>
      <c r="Q3905">
        <v>0</v>
      </c>
      <c r="R3905">
        <v>0</v>
      </c>
    </row>
    <row r="3906" spans="1:18" x14ac:dyDescent="0.25">
      <c r="A3906">
        <v>3925</v>
      </c>
      <c r="B3906" s="31" t="s">
        <v>10737</v>
      </c>
      <c r="C3906" s="70" t="s">
        <v>5927</v>
      </c>
      <c r="D3906" s="70" t="s">
        <v>34</v>
      </c>
      <c r="E3906" s="70" t="s">
        <v>4515</v>
      </c>
      <c r="F3906" s="70" t="s">
        <v>4516</v>
      </c>
      <c r="G3906" s="70" t="s">
        <v>1690</v>
      </c>
      <c r="H3906" s="70" t="s">
        <v>90</v>
      </c>
      <c r="I3906" s="70" t="s">
        <v>24</v>
      </c>
      <c r="J3906">
        <v>0.5</v>
      </c>
      <c r="K3906">
        <v>0</v>
      </c>
      <c r="L3906">
        <v>24</v>
      </c>
      <c r="M3906">
        <v>0</v>
      </c>
      <c r="N3906">
        <v>0</v>
      </c>
      <c r="O3906">
        <v>1</v>
      </c>
      <c r="P3906" s="70" t="s">
        <v>553</v>
      </c>
      <c r="Q3906">
        <v>0</v>
      </c>
      <c r="R3906">
        <v>0</v>
      </c>
    </row>
    <row r="3907" spans="1:18" x14ac:dyDescent="0.25">
      <c r="A3907">
        <v>3926</v>
      </c>
      <c r="B3907" s="31" t="s">
        <v>10738</v>
      </c>
      <c r="C3907" s="70" t="s">
        <v>5928</v>
      </c>
      <c r="D3907" s="70" t="s">
        <v>57</v>
      </c>
      <c r="E3907" s="70" t="s">
        <v>2418</v>
      </c>
      <c r="F3907" s="70" t="s">
        <v>2419</v>
      </c>
      <c r="G3907" s="70" t="s">
        <v>89</v>
      </c>
      <c r="H3907" s="70" t="s">
        <v>145</v>
      </c>
      <c r="I3907" s="70" t="s">
        <v>24</v>
      </c>
      <c r="J3907">
        <v>0.05</v>
      </c>
      <c r="K3907">
        <v>1E-3</v>
      </c>
      <c r="L3907">
        <v>6</v>
      </c>
      <c r="M3907">
        <v>0</v>
      </c>
      <c r="N3907">
        <v>0</v>
      </c>
      <c r="O3907">
        <v>1</v>
      </c>
      <c r="P3907" s="70" t="s">
        <v>91</v>
      </c>
      <c r="Q3907">
        <v>0</v>
      </c>
      <c r="R3907">
        <v>0</v>
      </c>
    </row>
    <row r="3908" spans="1:18" x14ac:dyDescent="0.25">
      <c r="A3908">
        <v>3927</v>
      </c>
      <c r="B3908" s="31" t="s">
        <v>10739</v>
      </c>
      <c r="C3908" s="70" t="s">
        <v>2252</v>
      </c>
      <c r="D3908" s="70" t="s">
        <v>39</v>
      </c>
      <c r="E3908" s="70" t="s">
        <v>2386</v>
      </c>
      <c r="F3908" s="70" t="s">
        <v>4273</v>
      </c>
      <c r="G3908" s="70" t="s">
        <v>4274</v>
      </c>
      <c r="H3908" s="70" t="s">
        <v>2238</v>
      </c>
      <c r="I3908" s="70" t="s">
        <v>24</v>
      </c>
      <c r="J3908">
        <v>1.133</v>
      </c>
      <c r="K3908">
        <v>1.421E-3</v>
      </c>
      <c r="L3908">
        <v>6</v>
      </c>
      <c r="M3908">
        <v>0</v>
      </c>
      <c r="N3908">
        <v>0</v>
      </c>
      <c r="O3908">
        <v>1</v>
      </c>
      <c r="P3908" s="70" t="s">
        <v>336</v>
      </c>
      <c r="Q3908">
        <v>0</v>
      </c>
      <c r="R3908">
        <v>0</v>
      </c>
    </row>
    <row r="3909" spans="1:18" x14ac:dyDescent="0.25">
      <c r="A3909">
        <v>3928</v>
      </c>
      <c r="B3909" s="31" t="s">
        <v>10740</v>
      </c>
      <c r="C3909" s="70" t="s">
        <v>2253</v>
      </c>
      <c r="D3909" s="70" t="s">
        <v>39</v>
      </c>
      <c r="E3909" s="70" t="s">
        <v>2386</v>
      </c>
      <c r="F3909" s="70" t="s">
        <v>4273</v>
      </c>
      <c r="G3909" s="70" t="s">
        <v>4274</v>
      </c>
      <c r="H3909" s="70" t="s">
        <v>2238</v>
      </c>
      <c r="I3909" s="70" t="s">
        <v>24</v>
      </c>
      <c r="J3909">
        <v>0.75</v>
      </c>
      <c r="K3909">
        <v>1.421E-3</v>
      </c>
      <c r="L3909">
        <v>6</v>
      </c>
      <c r="M3909">
        <v>0</v>
      </c>
      <c r="N3909">
        <v>0</v>
      </c>
      <c r="O3909">
        <v>1</v>
      </c>
      <c r="P3909" s="70" t="s">
        <v>336</v>
      </c>
      <c r="Q3909">
        <v>0</v>
      </c>
      <c r="R3909">
        <v>0</v>
      </c>
    </row>
    <row r="3910" spans="1:18" x14ac:dyDescent="0.25">
      <c r="A3910">
        <v>3929</v>
      </c>
      <c r="B3910" s="31" t="s">
        <v>10741</v>
      </c>
      <c r="C3910" s="70" t="s">
        <v>3988</v>
      </c>
      <c r="D3910" s="70" t="s">
        <v>34</v>
      </c>
      <c r="E3910" s="70" t="s">
        <v>2485</v>
      </c>
      <c r="F3910" s="70" t="s">
        <v>2415</v>
      </c>
      <c r="G3910" s="70" t="s">
        <v>582</v>
      </c>
      <c r="H3910" s="70" t="s">
        <v>1524</v>
      </c>
      <c r="I3910" s="70" t="s">
        <v>24</v>
      </c>
      <c r="J3910">
        <v>0.19800000000000001</v>
      </c>
      <c r="K3910">
        <v>0</v>
      </c>
      <c r="L3910">
        <v>28</v>
      </c>
      <c r="M3910">
        <v>0</v>
      </c>
      <c r="N3910">
        <v>0</v>
      </c>
      <c r="O3910">
        <v>1</v>
      </c>
      <c r="P3910" s="70" t="s">
        <v>553</v>
      </c>
      <c r="Q3910">
        <v>0</v>
      </c>
      <c r="R3910">
        <v>0</v>
      </c>
    </row>
    <row r="3911" spans="1:18" x14ac:dyDescent="0.25">
      <c r="A3911">
        <v>3930</v>
      </c>
      <c r="B3911" s="31" t="s">
        <v>10742</v>
      </c>
      <c r="C3911" s="70" t="s">
        <v>3441</v>
      </c>
      <c r="D3911" s="70" t="s">
        <v>34</v>
      </c>
      <c r="E3911" s="70" t="s">
        <v>2485</v>
      </c>
      <c r="F3911" s="70" t="s">
        <v>2415</v>
      </c>
      <c r="G3911" s="70" t="s">
        <v>582</v>
      </c>
      <c r="H3911" s="70" t="s">
        <v>752</v>
      </c>
      <c r="I3911" s="70" t="s">
        <v>24</v>
      </c>
      <c r="J3911">
        <v>9.8000000000000004E-2</v>
      </c>
      <c r="K3911">
        <v>1E-3</v>
      </c>
      <c r="L3911">
        <v>56</v>
      </c>
      <c r="M3911">
        <v>0</v>
      </c>
      <c r="N3911">
        <v>0</v>
      </c>
      <c r="O3911">
        <v>1</v>
      </c>
      <c r="P3911" s="70" t="s">
        <v>553</v>
      </c>
      <c r="Q3911">
        <v>0</v>
      </c>
      <c r="R3911">
        <v>0</v>
      </c>
    </row>
    <row r="3912" spans="1:18" x14ac:dyDescent="0.25">
      <c r="A3912">
        <v>3931</v>
      </c>
      <c r="B3912" s="31" t="s">
        <v>2774</v>
      </c>
      <c r="C3912" s="70" t="s">
        <v>2254</v>
      </c>
      <c r="D3912" s="70" t="s">
        <v>426</v>
      </c>
      <c r="E3912" s="70" t="s">
        <v>2255</v>
      </c>
      <c r="F3912" s="70" t="s">
        <v>2256</v>
      </c>
      <c r="G3912" s="70" t="s">
        <v>426</v>
      </c>
      <c r="H3912" s="70" t="s">
        <v>375</v>
      </c>
      <c r="I3912" s="70" t="s">
        <v>24</v>
      </c>
      <c r="J3912">
        <v>0.03</v>
      </c>
      <c r="K3912">
        <v>2E-3</v>
      </c>
      <c r="L3912">
        <v>1</v>
      </c>
      <c r="M3912">
        <v>0</v>
      </c>
      <c r="N3912">
        <v>0</v>
      </c>
      <c r="O3912">
        <v>1</v>
      </c>
      <c r="P3912" s="70" t="s">
        <v>1985</v>
      </c>
      <c r="Q3912">
        <v>0</v>
      </c>
      <c r="R3912">
        <v>0</v>
      </c>
    </row>
    <row r="3913" spans="1:18" x14ac:dyDescent="0.25">
      <c r="A3913">
        <v>3932</v>
      </c>
      <c r="B3913" s="31" t="s">
        <v>10743</v>
      </c>
      <c r="C3913" s="70" t="s">
        <v>2257</v>
      </c>
      <c r="D3913" s="70" t="s">
        <v>214</v>
      </c>
      <c r="E3913" s="70" t="s">
        <v>4196</v>
      </c>
      <c r="F3913" s="70" t="s">
        <v>4197</v>
      </c>
      <c r="G3913" s="70" t="s">
        <v>1627</v>
      </c>
      <c r="H3913" s="70" t="s">
        <v>222</v>
      </c>
      <c r="I3913" s="70" t="s">
        <v>24</v>
      </c>
      <c r="J3913">
        <v>1</v>
      </c>
      <c r="K3913">
        <v>11.492000000000001</v>
      </c>
      <c r="L3913">
        <v>24</v>
      </c>
      <c r="M3913">
        <v>0</v>
      </c>
      <c r="N3913">
        <v>0</v>
      </c>
      <c r="O3913">
        <v>1</v>
      </c>
      <c r="P3913" s="70" t="s">
        <v>553</v>
      </c>
      <c r="Q3913">
        <v>0</v>
      </c>
      <c r="R3913">
        <v>0</v>
      </c>
    </row>
    <row r="3914" spans="1:18" x14ac:dyDescent="0.25">
      <c r="A3914">
        <v>3933</v>
      </c>
      <c r="B3914" s="31" t="s">
        <v>10744</v>
      </c>
      <c r="C3914" s="70" t="s">
        <v>5929</v>
      </c>
      <c r="D3914" s="70" t="s">
        <v>166</v>
      </c>
      <c r="E3914" s="70" t="s">
        <v>4522</v>
      </c>
      <c r="F3914" s="70" t="s">
        <v>598</v>
      </c>
      <c r="G3914" s="70" t="s">
        <v>828</v>
      </c>
      <c r="H3914" s="70" t="s">
        <v>464</v>
      </c>
      <c r="I3914" s="70" t="s">
        <v>24</v>
      </c>
      <c r="J3914">
        <v>0.39700000000000002</v>
      </c>
      <c r="K3914">
        <v>0</v>
      </c>
      <c r="L3914">
        <v>16</v>
      </c>
      <c r="M3914">
        <v>0</v>
      </c>
      <c r="N3914">
        <v>0</v>
      </c>
      <c r="O3914">
        <v>1</v>
      </c>
      <c r="P3914" s="70" t="s">
        <v>91</v>
      </c>
      <c r="Q3914">
        <v>0</v>
      </c>
      <c r="R3914">
        <v>0</v>
      </c>
    </row>
    <row r="3915" spans="1:18" x14ac:dyDescent="0.25">
      <c r="A3915">
        <v>3934</v>
      </c>
      <c r="B3915" s="31" t="s">
        <v>10745</v>
      </c>
      <c r="C3915" s="70" t="s">
        <v>2258</v>
      </c>
      <c r="D3915" s="70" t="s">
        <v>166</v>
      </c>
      <c r="E3915" s="70" t="s">
        <v>4522</v>
      </c>
      <c r="F3915" s="70" t="s">
        <v>598</v>
      </c>
      <c r="G3915" s="70" t="s">
        <v>828</v>
      </c>
      <c r="H3915" s="70" t="s">
        <v>103</v>
      </c>
      <c r="I3915" s="70" t="s">
        <v>24</v>
      </c>
      <c r="J3915">
        <v>0.40200000000000002</v>
      </c>
      <c r="K3915">
        <v>8.4000000000000003E-4</v>
      </c>
      <c r="L3915">
        <v>12</v>
      </c>
      <c r="M3915">
        <v>0</v>
      </c>
      <c r="N3915">
        <v>0</v>
      </c>
      <c r="O3915">
        <v>1</v>
      </c>
      <c r="P3915" s="70" t="s">
        <v>91</v>
      </c>
      <c r="Q3915">
        <v>0</v>
      </c>
      <c r="R3915">
        <v>0</v>
      </c>
    </row>
    <row r="3916" spans="1:18" x14ac:dyDescent="0.25">
      <c r="A3916">
        <v>3935</v>
      </c>
      <c r="B3916" s="31" t="s">
        <v>10746</v>
      </c>
      <c r="C3916" s="70" t="s">
        <v>5930</v>
      </c>
      <c r="D3916" s="70" t="s">
        <v>540</v>
      </c>
      <c r="E3916" s="70" t="s">
        <v>577</v>
      </c>
      <c r="F3916" s="70" t="s">
        <v>4508</v>
      </c>
      <c r="G3916" s="70" t="s">
        <v>344</v>
      </c>
      <c r="H3916" s="70" t="s">
        <v>2259</v>
      </c>
      <c r="I3916" s="70" t="s">
        <v>24</v>
      </c>
      <c r="J3916">
        <v>2.8000000000000001E-2</v>
      </c>
      <c r="K3916">
        <v>2.43E-4</v>
      </c>
      <c r="L3916">
        <v>36</v>
      </c>
      <c r="M3916">
        <v>0</v>
      </c>
      <c r="N3916">
        <v>0</v>
      </c>
      <c r="O3916">
        <v>1</v>
      </c>
      <c r="P3916" s="70" t="s">
        <v>553</v>
      </c>
      <c r="Q3916">
        <v>0</v>
      </c>
      <c r="R3916">
        <v>0</v>
      </c>
    </row>
    <row r="3917" spans="1:18" x14ac:dyDescent="0.25">
      <c r="A3917">
        <v>3936</v>
      </c>
      <c r="B3917" s="31" t="s">
        <v>10747</v>
      </c>
      <c r="C3917" s="70" t="s">
        <v>2816</v>
      </c>
      <c r="D3917" s="70" t="s">
        <v>53</v>
      </c>
      <c r="E3917" s="70" t="s">
        <v>2468</v>
      </c>
      <c r="F3917" s="70" t="s">
        <v>2469</v>
      </c>
      <c r="G3917" s="70" t="s">
        <v>4129</v>
      </c>
      <c r="H3917" s="70" t="s">
        <v>59</v>
      </c>
      <c r="I3917" s="70" t="s">
        <v>24</v>
      </c>
      <c r="J3917">
        <v>1</v>
      </c>
      <c r="K3917">
        <v>0</v>
      </c>
      <c r="L3917">
        <v>12</v>
      </c>
      <c r="M3917">
        <v>0</v>
      </c>
      <c r="N3917">
        <v>0</v>
      </c>
      <c r="O3917">
        <v>1</v>
      </c>
      <c r="P3917" s="70" t="s">
        <v>38</v>
      </c>
      <c r="Q3917">
        <v>0</v>
      </c>
      <c r="R3917">
        <v>0</v>
      </c>
    </row>
    <row r="3918" spans="1:18" x14ac:dyDescent="0.25">
      <c r="A3918">
        <v>3937</v>
      </c>
      <c r="B3918" s="31" t="s">
        <v>10748</v>
      </c>
      <c r="C3918" s="70" t="s">
        <v>3074</v>
      </c>
      <c r="D3918" s="70" t="s">
        <v>39</v>
      </c>
      <c r="E3918" s="70" t="s">
        <v>2454</v>
      </c>
      <c r="F3918" s="70" t="s">
        <v>2571</v>
      </c>
      <c r="G3918" s="70" t="s">
        <v>248</v>
      </c>
      <c r="H3918" s="70" t="s">
        <v>40</v>
      </c>
      <c r="I3918" s="70" t="s">
        <v>24</v>
      </c>
      <c r="J3918">
        <v>1</v>
      </c>
      <c r="K3918">
        <v>0</v>
      </c>
      <c r="L3918">
        <v>6</v>
      </c>
      <c r="M3918">
        <v>0</v>
      </c>
      <c r="N3918">
        <v>0</v>
      </c>
      <c r="O3918">
        <v>1</v>
      </c>
      <c r="P3918" s="70" t="s">
        <v>4116</v>
      </c>
      <c r="Q3918">
        <v>0</v>
      </c>
      <c r="R3918">
        <v>0</v>
      </c>
    </row>
    <row r="3919" spans="1:18" x14ac:dyDescent="0.25">
      <c r="A3919">
        <v>3938</v>
      </c>
      <c r="B3919" s="31" t="s">
        <v>10749</v>
      </c>
      <c r="C3919" s="70" t="s">
        <v>5931</v>
      </c>
      <c r="D3919" s="70" t="s">
        <v>34</v>
      </c>
      <c r="E3919" s="70" t="s">
        <v>2485</v>
      </c>
      <c r="F3919" s="70" t="s">
        <v>4653</v>
      </c>
      <c r="G3919" s="70" t="s">
        <v>582</v>
      </c>
      <c r="H3919" s="70" t="s">
        <v>245</v>
      </c>
      <c r="I3919" s="70" t="s">
        <v>24</v>
      </c>
      <c r="J3919">
        <v>0.111</v>
      </c>
      <c r="K3919">
        <v>1E-3</v>
      </c>
      <c r="L3919">
        <v>30</v>
      </c>
      <c r="M3919">
        <v>0</v>
      </c>
      <c r="N3919">
        <v>0</v>
      </c>
      <c r="O3919">
        <v>1</v>
      </c>
      <c r="P3919" s="70" t="s">
        <v>553</v>
      </c>
      <c r="Q3919">
        <v>0</v>
      </c>
      <c r="R3919">
        <v>0</v>
      </c>
    </row>
    <row r="3920" spans="1:18" x14ac:dyDescent="0.25">
      <c r="A3920">
        <v>3939</v>
      </c>
      <c r="B3920" s="31" t="s">
        <v>10750</v>
      </c>
      <c r="C3920" s="70" t="s">
        <v>2904</v>
      </c>
      <c r="D3920" s="70" t="s">
        <v>34</v>
      </c>
      <c r="E3920" s="70" t="s">
        <v>2485</v>
      </c>
      <c r="F3920" s="70" t="s">
        <v>4653</v>
      </c>
      <c r="G3920" s="70" t="s">
        <v>582</v>
      </c>
      <c r="H3920" s="70" t="s">
        <v>245</v>
      </c>
      <c r="I3920" s="70" t="s">
        <v>24</v>
      </c>
      <c r="J3920">
        <v>0.111</v>
      </c>
      <c r="K3920">
        <v>1E-3</v>
      </c>
      <c r="L3920">
        <v>30</v>
      </c>
      <c r="M3920">
        <v>0</v>
      </c>
      <c r="N3920">
        <v>0</v>
      </c>
      <c r="O3920">
        <v>1</v>
      </c>
      <c r="P3920" s="70" t="s">
        <v>553</v>
      </c>
      <c r="Q3920">
        <v>0</v>
      </c>
      <c r="R3920">
        <v>0</v>
      </c>
    </row>
    <row r="3921" spans="1:18" x14ac:dyDescent="0.25">
      <c r="A3921">
        <v>3940</v>
      </c>
      <c r="B3921" s="31" t="s">
        <v>10751</v>
      </c>
      <c r="C3921" s="70" t="s">
        <v>2260</v>
      </c>
      <c r="D3921" s="70" t="s">
        <v>39</v>
      </c>
      <c r="E3921" s="70" t="s">
        <v>2386</v>
      </c>
      <c r="F3921" s="70" t="s">
        <v>2387</v>
      </c>
      <c r="G3921" s="70" t="s">
        <v>5430</v>
      </c>
      <c r="H3921" s="70" t="s">
        <v>103</v>
      </c>
      <c r="I3921" s="70" t="s">
        <v>24</v>
      </c>
      <c r="J3921">
        <v>0.2</v>
      </c>
      <c r="K3921">
        <v>1E-3</v>
      </c>
      <c r="L3921">
        <v>12</v>
      </c>
      <c r="M3921">
        <v>0</v>
      </c>
      <c r="N3921">
        <v>0</v>
      </c>
      <c r="O3921">
        <v>1</v>
      </c>
      <c r="P3921" s="70" t="s">
        <v>336</v>
      </c>
      <c r="Q3921">
        <v>0</v>
      </c>
      <c r="R3921">
        <v>0</v>
      </c>
    </row>
    <row r="3922" spans="1:18" x14ac:dyDescent="0.25">
      <c r="A3922">
        <v>3941</v>
      </c>
      <c r="B3922" s="31" t="s">
        <v>10752</v>
      </c>
      <c r="C3922" s="70" t="s">
        <v>2261</v>
      </c>
      <c r="D3922" s="70" t="s">
        <v>214</v>
      </c>
      <c r="E3922" s="70" t="s">
        <v>215</v>
      </c>
      <c r="F3922" s="70" t="s">
        <v>216</v>
      </c>
      <c r="G3922" s="70" t="s">
        <v>217</v>
      </c>
      <c r="H3922" s="70" t="s">
        <v>222</v>
      </c>
      <c r="I3922" s="70" t="s">
        <v>24</v>
      </c>
      <c r="J3922">
        <v>0.16200000000000001</v>
      </c>
      <c r="K3922">
        <v>0</v>
      </c>
      <c r="L3922">
        <v>24</v>
      </c>
      <c r="M3922">
        <v>0</v>
      </c>
      <c r="N3922">
        <v>0</v>
      </c>
      <c r="O3922">
        <v>1</v>
      </c>
      <c r="P3922" s="70" t="s">
        <v>553</v>
      </c>
      <c r="Q3922">
        <v>0</v>
      </c>
      <c r="R3922">
        <v>0</v>
      </c>
    </row>
    <row r="3923" spans="1:18" x14ac:dyDescent="0.25">
      <c r="A3923">
        <v>3942</v>
      </c>
      <c r="B3923" s="31" t="s">
        <v>10753</v>
      </c>
      <c r="C3923" s="70" t="s">
        <v>2262</v>
      </c>
      <c r="D3923" s="70" t="s">
        <v>214</v>
      </c>
      <c r="E3923" s="70" t="s">
        <v>215</v>
      </c>
      <c r="F3923" s="70" t="s">
        <v>216</v>
      </c>
      <c r="G3923" s="70" t="s">
        <v>217</v>
      </c>
      <c r="H3923" s="70" t="s">
        <v>218</v>
      </c>
      <c r="I3923" s="70" t="s">
        <v>24</v>
      </c>
      <c r="J3923">
        <v>0.16200000000000001</v>
      </c>
      <c r="K3923">
        <v>0</v>
      </c>
      <c r="L3923">
        <v>14</v>
      </c>
      <c r="M3923">
        <v>0</v>
      </c>
      <c r="N3923">
        <v>0</v>
      </c>
      <c r="O3923">
        <v>1</v>
      </c>
      <c r="P3923" s="70" t="s">
        <v>553</v>
      </c>
      <c r="Q3923">
        <v>0</v>
      </c>
      <c r="R3923">
        <v>0</v>
      </c>
    </row>
    <row r="3924" spans="1:18" x14ac:dyDescent="0.25">
      <c r="A3924">
        <v>3943</v>
      </c>
      <c r="B3924" s="31" t="s">
        <v>10754</v>
      </c>
      <c r="C3924" s="70" t="s">
        <v>3075</v>
      </c>
      <c r="D3924" s="70" t="s">
        <v>31</v>
      </c>
      <c r="E3924" s="70" t="s">
        <v>4112</v>
      </c>
      <c r="F3924" s="70" t="s">
        <v>2378</v>
      </c>
      <c r="G3924" s="70" t="s">
        <v>4048</v>
      </c>
      <c r="H3924" s="70" t="s">
        <v>29</v>
      </c>
      <c r="I3924" s="70" t="s">
        <v>29</v>
      </c>
      <c r="J3924">
        <v>1</v>
      </c>
      <c r="K3924">
        <v>1E-3</v>
      </c>
      <c r="L3924">
        <v>1</v>
      </c>
      <c r="M3924">
        <v>0</v>
      </c>
      <c r="N3924">
        <v>0</v>
      </c>
      <c r="O3924">
        <v>0</v>
      </c>
      <c r="P3924" s="70" t="s">
        <v>32</v>
      </c>
      <c r="Q3924">
        <v>0</v>
      </c>
      <c r="R3924">
        <v>0</v>
      </c>
    </row>
    <row r="3925" spans="1:18" x14ac:dyDescent="0.25">
      <c r="A3925">
        <v>3944</v>
      </c>
      <c r="B3925" s="31" t="s">
        <v>10755</v>
      </c>
      <c r="C3925" s="70" t="s">
        <v>5932</v>
      </c>
      <c r="D3925" s="70" t="s">
        <v>166</v>
      </c>
      <c r="E3925" s="70" t="s">
        <v>4125</v>
      </c>
      <c r="F3925" s="70" t="s">
        <v>4127</v>
      </c>
      <c r="G3925" s="70" t="s">
        <v>4126</v>
      </c>
      <c r="H3925" s="70" t="s">
        <v>59</v>
      </c>
      <c r="I3925" s="70" t="s">
        <v>24</v>
      </c>
      <c r="J3925">
        <v>0.24099999999999999</v>
      </c>
      <c r="K3925">
        <v>0</v>
      </c>
      <c r="L3925">
        <v>12</v>
      </c>
      <c r="M3925">
        <v>0</v>
      </c>
      <c r="N3925">
        <v>0</v>
      </c>
      <c r="O3925">
        <v>1</v>
      </c>
      <c r="P3925" s="70" t="s">
        <v>91</v>
      </c>
      <c r="Q3925">
        <v>0</v>
      </c>
      <c r="R3925">
        <v>0</v>
      </c>
    </row>
    <row r="3926" spans="1:18" x14ac:dyDescent="0.25">
      <c r="A3926">
        <v>3945</v>
      </c>
      <c r="B3926" s="31" t="s">
        <v>10756</v>
      </c>
      <c r="C3926" s="70" t="s">
        <v>5933</v>
      </c>
      <c r="D3926" s="70" t="s">
        <v>214</v>
      </c>
      <c r="E3926" s="70" t="s">
        <v>215</v>
      </c>
      <c r="F3926" s="70" t="s">
        <v>216</v>
      </c>
      <c r="G3926" s="70" t="s">
        <v>217</v>
      </c>
      <c r="H3926" s="70" t="s">
        <v>218</v>
      </c>
      <c r="I3926" s="70" t="s">
        <v>24</v>
      </c>
      <c r="J3926">
        <v>0.158</v>
      </c>
      <c r="K3926">
        <v>0</v>
      </c>
      <c r="L3926">
        <v>14</v>
      </c>
      <c r="M3926">
        <v>0</v>
      </c>
      <c r="N3926">
        <v>0</v>
      </c>
      <c r="O3926">
        <v>1</v>
      </c>
      <c r="P3926" s="70" t="s">
        <v>553</v>
      </c>
      <c r="Q3926">
        <v>0</v>
      </c>
      <c r="R3926">
        <v>0</v>
      </c>
    </row>
    <row r="3927" spans="1:18" x14ac:dyDescent="0.25">
      <c r="A3927">
        <v>3946</v>
      </c>
      <c r="B3927" s="31" t="s">
        <v>10757</v>
      </c>
      <c r="C3927" s="70" t="s">
        <v>5934</v>
      </c>
      <c r="D3927" s="70" t="s">
        <v>214</v>
      </c>
      <c r="E3927" s="70" t="s">
        <v>215</v>
      </c>
      <c r="F3927" s="70" t="s">
        <v>216</v>
      </c>
      <c r="G3927" s="70" t="s">
        <v>217</v>
      </c>
      <c r="H3927" s="70" t="s">
        <v>2263</v>
      </c>
      <c r="I3927" s="70" t="s">
        <v>24</v>
      </c>
      <c r="J3927">
        <v>0.158</v>
      </c>
      <c r="K3927">
        <v>0</v>
      </c>
      <c r="L3927">
        <v>14</v>
      </c>
      <c r="M3927">
        <v>0</v>
      </c>
      <c r="N3927">
        <v>0</v>
      </c>
      <c r="O3927">
        <v>1</v>
      </c>
      <c r="P3927" s="70" t="s">
        <v>553</v>
      </c>
      <c r="Q3927">
        <v>0</v>
      </c>
      <c r="R3927">
        <v>0</v>
      </c>
    </row>
    <row r="3928" spans="1:18" x14ac:dyDescent="0.25">
      <c r="A3928">
        <v>3947</v>
      </c>
      <c r="B3928" s="31" t="s">
        <v>10758</v>
      </c>
      <c r="C3928" s="70" t="s">
        <v>3712</v>
      </c>
      <c r="D3928" s="70" t="s">
        <v>57</v>
      </c>
      <c r="E3928" s="70" t="s">
        <v>2418</v>
      </c>
      <c r="F3928" s="70" t="s">
        <v>2419</v>
      </c>
      <c r="G3928" s="70" t="s">
        <v>651</v>
      </c>
      <c r="H3928" s="70" t="s">
        <v>59</v>
      </c>
      <c r="I3928" s="70" t="s">
        <v>24</v>
      </c>
      <c r="J3928">
        <v>0.55500000000000005</v>
      </c>
      <c r="K3928">
        <v>7.2000000000000005E-4</v>
      </c>
      <c r="L3928">
        <v>12</v>
      </c>
      <c r="M3928">
        <v>0</v>
      </c>
      <c r="N3928">
        <v>0</v>
      </c>
      <c r="O3928">
        <v>1</v>
      </c>
      <c r="P3928" s="70" t="s">
        <v>91</v>
      </c>
      <c r="Q3928">
        <v>0</v>
      </c>
      <c r="R3928">
        <v>0</v>
      </c>
    </row>
    <row r="3929" spans="1:18" x14ac:dyDescent="0.25">
      <c r="A3929">
        <v>3948</v>
      </c>
      <c r="B3929" s="31" t="s">
        <v>10759</v>
      </c>
      <c r="C3929" s="70" t="s">
        <v>3529</v>
      </c>
      <c r="D3929" s="70" t="s">
        <v>57</v>
      </c>
      <c r="E3929" s="70" t="s">
        <v>2531</v>
      </c>
      <c r="F3929" s="70" t="s">
        <v>4360</v>
      </c>
      <c r="G3929" s="70" t="s">
        <v>710</v>
      </c>
      <c r="H3929" s="70" t="s">
        <v>40</v>
      </c>
      <c r="I3929" s="70" t="s">
        <v>24</v>
      </c>
      <c r="J3929">
        <v>1</v>
      </c>
      <c r="K3929">
        <v>1E-3</v>
      </c>
      <c r="L3929">
        <v>6</v>
      </c>
      <c r="M3929">
        <v>0</v>
      </c>
      <c r="N3929">
        <v>0</v>
      </c>
      <c r="O3929">
        <v>1</v>
      </c>
      <c r="P3929" s="70" t="s">
        <v>91</v>
      </c>
      <c r="Q3929">
        <v>0</v>
      </c>
      <c r="R3929">
        <v>0</v>
      </c>
    </row>
    <row r="3930" spans="1:18" x14ac:dyDescent="0.25">
      <c r="A3930">
        <v>3949</v>
      </c>
      <c r="B3930" s="31" t="s">
        <v>10760</v>
      </c>
      <c r="C3930" s="70" t="s">
        <v>6549</v>
      </c>
      <c r="D3930" s="70" t="s">
        <v>214</v>
      </c>
      <c r="E3930" s="70" t="s">
        <v>215</v>
      </c>
      <c r="F3930" s="70" t="s">
        <v>992</v>
      </c>
      <c r="G3930" s="70" t="s">
        <v>1384</v>
      </c>
      <c r="H3930" s="70" t="s">
        <v>59</v>
      </c>
      <c r="I3930" s="70" t="s">
        <v>24</v>
      </c>
      <c r="J3930">
        <v>0.16</v>
      </c>
      <c r="K3930">
        <v>0</v>
      </c>
      <c r="L3930">
        <v>12</v>
      </c>
      <c r="M3930">
        <v>0</v>
      </c>
      <c r="N3930">
        <v>0</v>
      </c>
      <c r="O3930">
        <v>1</v>
      </c>
      <c r="P3930" s="70" t="s">
        <v>336</v>
      </c>
      <c r="Q3930">
        <v>0</v>
      </c>
      <c r="R3930">
        <v>0</v>
      </c>
    </row>
    <row r="3931" spans="1:18" x14ac:dyDescent="0.25">
      <c r="A3931">
        <v>3950</v>
      </c>
      <c r="B3931" s="31" t="s">
        <v>10761</v>
      </c>
      <c r="C3931" s="70" t="s">
        <v>6550</v>
      </c>
      <c r="D3931" s="70" t="s">
        <v>214</v>
      </c>
      <c r="E3931" s="70" t="s">
        <v>215</v>
      </c>
      <c r="F3931" s="70" t="s">
        <v>992</v>
      </c>
      <c r="G3931" s="70" t="s">
        <v>1384</v>
      </c>
      <c r="H3931" s="70" t="s">
        <v>59</v>
      </c>
      <c r="I3931" s="70" t="s">
        <v>24</v>
      </c>
      <c r="J3931">
        <v>0.16</v>
      </c>
      <c r="K3931">
        <v>0</v>
      </c>
      <c r="L3931">
        <v>12</v>
      </c>
      <c r="M3931">
        <v>0</v>
      </c>
      <c r="N3931">
        <v>0</v>
      </c>
      <c r="O3931">
        <v>1</v>
      </c>
      <c r="P3931" s="70" t="s">
        <v>336</v>
      </c>
      <c r="Q3931">
        <v>0</v>
      </c>
      <c r="R3931">
        <v>0</v>
      </c>
    </row>
    <row r="3932" spans="1:18" x14ac:dyDescent="0.25">
      <c r="A3932">
        <v>3951</v>
      </c>
      <c r="B3932" s="31" t="s">
        <v>10762</v>
      </c>
      <c r="C3932" s="70" t="s">
        <v>5935</v>
      </c>
      <c r="D3932" s="70" t="s">
        <v>34</v>
      </c>
      <c r="E3932" s="70" t="s">
        <v>2699</v>
      </c>
      <c r="F3932" s="70" t="s">
        <v>4049</v>
      </c>
      <c r="G3932" s="70" t="s">
        <v>582</v>
      </c>
      <c r="H3932" s="70" t="s">
        <v>1524</v>
      </c>
      <c r="I3932" s="70" t="s">
        <v>24</v>
      </c>
      <c r="J3932">
        <v>0.19700000000000001</v>
      </c>
      <c r="K3932">
        <v>2E-3</v>
      </c>
      <c r="L3932">
        <v>28</v>
      </c>
      <c r="M3932">
        <v>0</v>
      </c>
      <c r="N3932">
        <v>0</v>
      </c>
      <c r="O3932">
        <v>1</v>
      </c>
      <c r="P3932" s="70" t="s">
        <v>553</v>
      </c>
      <c r="Q3932">
        <v>0</v>
      </c>
      <c r="R3932">
        <v>0</v>
      </c>
    </row>
    <row r="3933" spans="1:18" x14ac:dyDescent="0.25">
      <c r="A3933">
        <v>3952</v>
      </c>
      <c r="B3933" s="31" t="s">
        <v>2638</v>
      </c>
      <c r="C3933" s="70" t="s">
        <v>3238</v>
      </c>
      <c r="D3933" s="70" t="s">
        <v>426</v>
      </c>
      <c r="E3933" s="70" t="s">
        <v>2239</v>
      </c>
      <c r="F3933" s="70" t="s">
        <v>2241</v>
      </c>
      <c r="G3933" s="70" t="s">
        <v>186</v>
      </c>
      <c r="H3933" s="70" t="s">
        <v>23</v>
      </c>
      <c r="I3933" s="70" t="s">
        <v>24</v>
      </c>
      <c r="J3933">
        <v>1</v>
      </c>
      <c r="K3933">
        <v>1E-3</v>
      </c>
      <c r="L3933">
        <v>1</v>
      </c>
      <c r="M3933">
        <v>0</v>
      </c>
      <c r="N3933">
        <v>0</v>
      </c>
      <c r="O3933">
        <v>1</v>
      </c>
      <c r="P3933" s="70" t="s">
        <v>1985</v>
      </c>
      <c r="Q3933">
        <v>0</v>
      </c>
      <c r="R3933">
        <v>0</v>
      </c>
    </row>
    <row r="3934" spans="1:18" x14ac:dyDescent="0.25">
      <c r="A3934">
        <v>3953</v>
      </c>
      <c r="B3934" s="31" t="s">
        <v>2775</v>
      </c>
      <c r="C3934" s="70" t="s">
        <v>5936</v>
      </c>
      <c r="D3934" s="70" t="s">
        <v>426</v>
      </c>
      <c r="E3934" s="70" t="s">
        <v>2239</v>
      </c>
      <c r="F3934" s="70" t="s">
        <v>2241</v>
      </c>
      <c r="G3934" s="70" t="s">
        <v>426</v>
      </c>
      <c r="H3934" s="70" t="s">
        <v>23</v>
      </c>
      <c r="I3934" s="70" t="s">
        <v>24</v>
      </c>
      <c r="J3934">
        <v>1</v>
      </c>
      <c r="K3934">
        <v>0</v>
      </c>
      <c r="L3934">
        <v>1</v>
      </c>
      <c r="M3934">
        <v>0</v>
      </c>
      <c r="N3934">
        <v>0</v>
      </c>
      <c r="O3934">
        <v>1</v>
      </c>
      <c r="P3934" s="70" t="s">
        <v>1985</v>
      </c>
      <c r="Q3934">
        <v>0</v>
      </c>
      <c r="R3934">
        <v>0</v>
      </c>
    </row>
    <row r="3935" spans="1:18" x14ac:dyDescent="0.25">
      <c r="A3935">
        <v>3954</v>
      </c>
      <c r="B3935" s="31" t="s">
        <v>2629</v>
      </c>
      <c r="C3935" s="70" t="s">
        <v>2264</v>
      </c>
      <c r="D3935" s="70" t="s">
        <v>426</v>
      </c>
      <c r="E3935" s="70" t="s">
        <v>2239</v>
      </c>
      <c r="F3935" s="70" t="s">
        <v>2241</v>
      </c>
      <c r="G3935" s="70" t="s">
        <v>186</v>
      </c>
      <c r="H3935" s="70" t="s">
        <v>23</v>
      </c>
      <c r="I3935" s="70" t="s">
        <v>24</v>
      </c>
      <c r="J3935">
        <v>1</v>
      </c>
      <c r="K3935">
        <v>1E-3</v>
      </c>
      <c r="L3935">
        <v>1</v>
      </c>
      <c r="M3935">
        <v>0</v>
      </c>
      <c r="N3935">
        <v>0</v>
      </c>
      <c r="O3935">
        <v>1</v>
      </c>
      <c r="P3935" s="70" t="s">
        <v>1985</v>
      </c>
      <c r="Q3935">
        <v>0</v>
      </c>
      <c r="R3935">
        <v>0</v>
      </c>
    </row>
    <row r="3936" spans="1:18" x14ac:dyDescent="0.25">
      <c r="A3936">
        <v>3955</v>
      </c>
      <c r="B3936" s="31" t="s">
        <v>10763</v>
      </c>
      <c r="C3936" s="70" t="s">
        <v>5937</v>
      </c>
      <c r="D3936" s="70" t="s">
        <v>881</v>
      </c>
      <c r="E3936" s="70" t="s">
        <v>2450</v>
      </c>
      <c r="F3936" s="70" t="s">
        <v>2451</v>
      </c>
      <c r="G3936" s="70" t="s">
        <v>5902</v>
      </c>
      <c r="H3936" s="70" t="s">
        <v>103</v>
      </c>
      <c r="I3936" s="70" t="s">
        <v>24</v>
      </c>
      <c r="J3936">
        <v>1</v>
      </c>
      <c r="K3936">
        <v>2E-3</v>
      </c>
      <c r="L3936">
        <v>12</v>
      </c>
      <c r="M3936">
        <v>0</v>
      </c>
      <c r="N3936">
        <v>0</v>
      </c>
      <c r="O3936">
        <v>1</v>
      </c>
      <c r="P3936" s="70" t="s">
        <v>75</v>
      </c>
      <c r="Q3936">
        <v>0</v>
      </c>
      <c r="R3936">
        <v>0</v>
      </c>
    </row>
    <row r="3937" spans="1:18" x14ac:dyDescent="0.25">
      <c r="A3937">
        <v>3956</v>
      </c>
      <c r="B3937" s="31" t="s">
        <v>10764</v>
      </c>
      <c r="C3937" s="70" t="s">
        <v>5938</v>
      </c>
      <c r="D3937" s="70" t="s">
        <v>39</v>
      </c>
      <c r="E3937" s="70" t="s">
        <v>4131</v>
      </c>
      <c r="F3937" s="70" t="s">
        <v>4220</v>
      </c>
      <c r="G3937" s="70" t="s">
        <v>4221</v>
      </c>
      <c r="H3937" s="70" t="s">
        <v>59</v>
      </c>
      <c r="I3937" s="70" t="s">
        <v>24</v>
      </c>
      <c r="J3937">
        <v>0.76800000000000002</v>
      </c>
      <c r="K3937">
        <v>2E-3</v>
      </c>
      <c r="L3937">
        <v>12</v>
      </c>
      <c r="M3937">
        <v>0</v>
      </c>
      <c r="N3937">
        <v>0</v>
      </c>
      <c r="O3937">
        <v>1</v>
      </c>
      <c r="P3937" s="70" t="s">
        <v>336</v>
      </c>
      <c r="Q3937">
        <v>0</v>
      </c>
      <c r="R3937">
        <v>0</v>
      </c>
    </row>
    <row r="3938" spans="1:18" x14ac:dyDescent="0.25">
      <c r="A3938">
        <v>3957</v>
      </c>
      <c r="B3938" s="31" t="s">
        <v>10765</v>
      </c>
      <c r="C3938" s="70" t="s">
        <v>5939</v>
      </c>
      <c r="D3938" s="70" t="s">
        <v>53</v>
      </c>
      <c r="E3938" s="70" t="s">
        <v>2443</v>
      </c>
      <c r="F3938" s="70" t="s">
        <v>2444</v>
      </c>
      <c r="G3938" s="70" t="s">
        <v>197</v>
      </c>
      <c r="H3938" s="70" t="s">
        <v>145</v>
      </c>
      <c r="I3938" s="70" t="s">
        <v>24</v>
      </c>
      <c r="J3938">
        <v>0.11</v>
      </c>
      <c r="K3938">
        <v>1E-3</v>
      </c>
      <c r="L3938">
        <v>6</v>
      </c>
      <c r="M3938">
        <v>0</v>
      </c>
      <c r="N3938">
        <v>0</v>
      </c>
      <c r="O3938">
        <v>1</v>
      </c>
      <c r="P3938" s="70" t="s">
        <v>38</v>
      </c>
      <c r="Q3938">
        <v>0</v>
      </c>
      <c r="R3938">
        <v>0</v>
      </c>
    </row>
    <row r="3939" spans="1:18" x14ac:dyDescent="0.25">
      <c r="A3939">
        <v>3958</v>
      </c>
      <c r="B3939" s="31" t="s">
        <v>10766</v>
      </c>
      <c r="C3939" s="70" t="s">
        <v>5940</v>
      </c>
      <c r="D3939" s="70" t="s">
        <v>53</v>
      </c>
      <c r="E3939" s="70" t="s">
        <v>2443</v>
      </c>
      <c r="F3939" s="70" t="s">
        <v>2444</v>
      </c>
      <c r="G3939" s="70" t="s">
        <v>197</v>
      </c>
      <c r="H3939" s="70" t="s">
        <v>282</v>
      </c>
      <c r="I3939" s="70" t="s">
        <v>24</v>
      </c>
      <c r="J3939">
        <v>6.2E-2</v>
      </c>
      <c r="K3939">
        <v>0.44</v>
      </c>
      <c r="L3939">
        <v>72</v>
      </c>
      <c r="M3939">
        <v>0</v>
      </c>
      <c r="N3939">
        <v>0</v>
      </c>
      <c r="O3939">
        <v>1</v>
      </c>
      <c r="P3939" s="70" t="s">
        <v>38</v>
      </c>
      <c r="Q3939">
        <v>0</v>
      </c>
      <c r="R3939">
        <v>0</v>
      </c>
    </row>
    <row r="3940" spans="1:18" x14ac:dyDescent="0.25">
      <c r="A3940">
        <v>3959</v>
      </c>
      <c r="B3940" s="31" t="s">
        <v>10767</v>
      </c>
      <c r="C3940" s="70" t="s">
        <v>3557</v>
      </c>
      <c r="D3940" s="70" t="s">
        <v>166</v>
      </c>
      <c r="E3940" s="70" t="s">
        <v>4390</v>
      </c>
      <c r="F3940" s="70" t="s">
        <v>4698</v>
      </c>
      <c r="G3940" s="70" t="s">
        <v>2078</v>
      </c>
      <c r="H3940" s="70" t="s">
        <v>222</v>
      </c>
      <c r="I3940" s="70" t="s">
        <v>24</v>
      </c>
      <c r="J3940">
        <v>0.3</v>
      </c>
      <c r="K3940">
        <v>1.2375E-4</v>
      </c>
      <c r="L3940">
        <v>24</v>
      </c>
      <c r="M3940">
        <v>0</v>
      </c>
      <c r="N3940">
        <v>0</v>
      </c>
      <c r="O3940">
        <v>1</v>
      </c>
      <c r="P3940" s="70" t="s">
        <v>91</v>
      </c>
      <c r="Q3940">
        <v>0</v>
      </c>
      <c r="R3940">
        <v>0</v>
      </c>
    </row>
    <row r="3941" spans="1:18" x14ac:dyDescent="0.25">
      <c r="A3941">
        <v>3960</v>
      </c>
      <c r="B3941" s="31" t="s">
        <v>10768</v>
      </c>
      <c r="C3941" s="70" t="s">
        <v>2265</v>
      </c>
      <c r="D3941" s="70" t="s">
        <v>214</v>
      </c>
      <c r="E3941" s="70" t="s">
        <v>215</v>
      </c>
      <c r="F3941" s="70" t="s">
        <v>981</v>
      </c>
      <c r="G3941" s="70" t="s">
        <v>1384</v>
      </c>
      <c r="H3941" s="70" t="s">
        <v>2009</v>
      </c>
      <c r="I3941" s="70" t="s">
        <v>29</v>
      </c>
      <c r="J3941">
        <v>1</v>
      </c>
      <c r="K3941">
        <v>0</v>
      </c>
      <c r="L3941">
        <v>10</v>
      </c>
      <c r="M3941">
        <v>0</v>
      </c>
      <c r="N3941">
        <v>0</v>
      </c>
      <c r="O3941">
        <v>1</v>
      </c>
      <c r="P3941" s="70" t="s">
        <v>336</v>
      </c>
      <c r="Q3941">
        <v>0</v>
      </c>
      <c r="R3941">
        <v>0</v>
      </c>
    </row>
    <row r="3942" spans="1:18" x14ac:dyDescent="0.25">
      <c r="A3942">
        <v>3961</v>
      </c>
      <c r="B3942" s="31" t="s">
        <v>10769</v>
      </c>
      <c r="C3942" s="70" t="s">
        <v>2267</v>
      </c>
      <c r="D3942" s="70" t="s">
        <v>214</v>
      </c>
      <c r="E3942" s="70" t="s">
        <v>2491</v>
      </c>
      <c r="F3942" s="70" t="s">
        <v>4203</v>
      </c>
      <c r="G3942" s="70" t="s">
        <v>232</v>
      </c>
      <c r="H3942" s="70" t="s">
        <v>295</v>
      </c>
      <c r="I3942" s="70" t="s">
        <v>24</v>
      </c>
      <c r="J3942">
        <v>0.5</v>
      </c>
      <c r="K3942">
        <v>1E-3</v>
      </c>
      <c r="L3942">
        <v>20</v>
      </c>
      <c r="M3942">
        <v>0</v>
      </c>
      <c r="N3942">
        <v>0</v>
      </c>
      <c r="O3942">
        <v>1</v>
      </c>
      <c r="P3942" s="70" t="s">
        <v>553</v>
      </c>
      <c r="Q3942">
        <v>0</v>
      </c>
      <c r="R3942">
        <v>0</v>
      </c>
    </row>
    <row r="3943" spans="1:18" x14ac:dyDescent="0.25">
      <c r="A3943">
        <v>3962</v>
      </c>
      <c r="B3943" s="31" t="s">
        <v>10770</v>
      </c>
      <c r="C3943" s="70" t="s">
        <v>3960</v>
      </c>
      <c r="D3943" s="70" t="s">
        <v>39</v>
      </c>
      <c r="E3943" s="70" t="s">
        <v>2481</v>
      </c>
      <c r="F3943" s="70" t="s">
        <v>63</v>
      </c>
      <c r="G3943" s="70" t="s">
        <v>2268</v>
      </c>
      <c r="H3943" s="70" t="s">
        <v>222</v>
      </c>
      <c r="I3943" s="70" t="s">
        <v>24</v>
      </c>
      <c r="J3943">
        <v>0.254</v>
      </c>
      <c r="K3943">
        <v>1E-3</v>
      </c>
      <c r="L3943">
        <v>24</v>
      </c>
      <c r="M3943">
        <v>0</v>
      </c>
      <c r="N3943">
        <v>0</v>
      </c>
      <c r="O3943">
        <v>1</v>
      </c>
      <c r="P3943" s="70" t="s">
        <v>336</v>
      </c>
      <c r="Q3943">
        <v>0</v>
      </c>
      <c r="R3943">
        <v>0</v>
      </c>
    </row>
    <row r="3944" spans="1:18" x14ac:dyDescent="0.25">
      <c r="A3944">
        <v>3963</v>
      </c>
      <c r="B3944" s="31" t="s">
        <v>10771</v>
      </c>
      <c r="C3944" s="70" t="s">
        <v>3828</v>
      </c>
      <c r="D3944" s="70" t="s">
        <v>39</v>
      </c>
      <c r="E3944" s="70" t="s">
        <v>2481</v>
      </c>
      <c r="F3944" s="70" t="s">
        <v>63</v>
      </c>
      <c r="G3944" s="70" t="s">
        <v>2268</v>
      </c>
      <c r="H3944" s="70" t="s">
        <v>222</v>
      </c>
      <c r="I3944" s="70" t="s">
        <v>24</v>
      </c>
      <c r="J3944">
        <v>0.254</v>
      </c>
      <c r="K3944">
        <v>1E-3</v>
      </c>
      <c r="L3944">
        <v>24</v>
      </c>
      <c r="M3944">
        <v>0</v>
      </c>
      <c r="N3944">
        <v>0</v>
      </c>
      <c r="O3944">
        <v>1</v>
      </c>
      <c r="P3944" s="70" t="s">
        <v>336</v>
      </c>
      <c r="Q3944">
        <v>0</v>
      </c>
      <c r="R3944">
        <v>0</v>
      </c>
    </row>
    <row r="3945" spans="1:18" x14ac:dyDescent="0.25">
      <c r="A3945">
        <v>3964</v>
      </c>
      <c r="B3945" s="31" t="s">
        <v>10772</v>
      </c>
      <c r="C3945" s="70" t="s">
        <v>3684</v>
      </c>
      <c r="D3945" s="70" t="s">
        <v>166</v>
      </c>
      <c r="E3945" s="70" t="s">
        <v>4125</v>
      </c>
      <c r="F3945" s="70" t="s">
        <v>2703</v>
      </c>
      <c r="G3945" s="70" t="s">
        <v>232</v>
      </c>
      <c r="H3945" s="70" t="s">
        <v>671</v>
      </c>
      <c r="I3945" s="70" t="s">
        <v>24</v>
      </c>
      <c r="J3945">
        <v>0.40200000000000002</v>
      </c>
      <c r="K3945">
        <v>2E-3</v>
      </c>
      <c r="L3945">
        <v>48</v>
      </c>
      <c r="M3945">
        <v>0</v>
      </c>
      <c r="N3945">
        <v>0</v>
      </c>
      <c r="O3945">
        <v>1</v>
      </c>
      <c r="P3945" s="70" t="s">
        <v>336</v>
      </c>
      <c r="Q3945">
        <v>0</v>
      </c>
      <c r="R3945">
        <v>0</v>
      </c>
    </row>
    <row r="3946" spans="1:18" x14ac:dyDescent="0.25">
      <c r="A3946">
        <v>3965</v>
      </c>
      <c r="B3946" s="31" t="s">
        <v>10773</v>
      </c>
      <c r="C3946" s="70" t="s">
        <v>2269</v>
      </c>
      <c r="D3946" s="70" t="s">
        <v>209</v>
      </c>
      <c r="E3946" s="70" t="s">
        <v>4279</v>
      </c>
      <c r="F3946" s="70" t="s">
        <v>4280</v>
      </c>
      <c r="G3946" s="70" t="s">
        <v>232</v>
      </c>
      <c r="H3946" s="70" t="s">
        <v>103</v>
      </c>
      <c r="I3946" s="70" t="s">
        <v>24</v>
      </c>
      <c r="J3946">
        <v>0.5</v>
      </c>
      <c r="K3946">
        <v>0</v>
      </c>
      <c r="L3946">
        <v>12</v>
      </c>
      <c r="M3946">
        <v>0</v>
      </c>
      <c r="N3946">
        <v>0</v>
      </c>
      <c r="O3946">
        <v>1</v>
      </c>
      <c r="P3946" s="70" t="s">
        <v>553</v>
      </c>
      <c r="Q3946">
        <v>0</v>
      </c>
      <c r="R3946">
        <v>0</v>
      </c>
    </row>
    <row r="3947" spans="1:18" x14ac:dyDescent="0.25">
      <c r="A3947">
        <v>3966</v>
      </c>
      <c r="B3947" s="31" t="s">
        <v>10774</v>
      </c>
      <c r="C3947" s="70" t="s">
        <v>3395</v>
      </c>
      <c r="D3947" s="70" t="s">
        <v>199</v>
      </c>
      <c r="E3947" s="70" t="s">
        <v>5154</v>
      </c>
      <c r="F3947" s="70" t="s">
        <v>5155</v>
      </c>
      <c r="G3947" s="70" t="s">
        <v>5818</v>
      </c>
      <c r="H3947" s="70" t="s">
        <v>1171</v>
      </c>
      <c r="I3947" s="70" t="s">
        <v>24</v>
      </c>
      <c r="J3947">
        <v>8.5000000000000006E-2</v>
      </c>
      <c r="K3947">
        <v>0</v>
      </c>
      <c r="L3947">
        <v>15</v>
      </c>
      <c r="M3947">
        <v>0</v>
      </c>
      <c r="N3947">
        <v>0</v>
      </c>
      <c r="O3947">
        <v>1</v>
      </c>
      <c r="P3947" s="70" t="s">
        <v>38</v>
      </c>
      <c r="Q3947">
        <v>0</v>
      </c>
      <c r="R3947">
        <v>0</v>
      </c>
    </row>
    <row r="3948" spans="1:18" x14ac:dyDescent="0.25">
      <c r="A3948">
        <v>3967</v>
      </c>
      <c r="B3948" s="31" t="s">
        <v>10775</v>
      </c>
      <c r="C3948" s="70" t="s">
        <v>3855</v>
      </c>
      <c r="D3948" s="70" t="s">
        <v>199</v>
      </c>
      <c r="E3948" s="70" t="s">
        <v>5154</v>
      </c>
      <c r="F3948" s="70" t="s">
        <v>5155</v>
      </c>
      <c r="G3948" s="70" t="s">
        <v>5818</v>
      </c>
      <c r="H3948" s="70" t="s">
        <v>2270</v>
      </c>
      <c r="I3948" s="70" t="s">
        <v>24</v>
      </c>
      <c r="J3948">
        <v>8.5000000000000006E-2</v>
      </c>
      <c r="K3948">
        <v>0</v>
      </c>
      <c r="L3948">
        <v>15</v>
      </c>
      <c r="M3948">
        <v>0</v>
      </c>
      <c r="N3948">
        <v>0</v>
      </c>
      <c r="O3948">
        <v>1</v>
      </c>
      <c r="P3948" s="70" t="s">
        <v>38</v>
      </c>
      <c r="Q3948">
        <v>0</v>
      </c>
      <c r="R3948">
        <v>0</v>
      </c>
    </row>
    <row r="3949" spans="1:18" x14ac:dyDescent="0.25">
      <c r="A3949">
        <v>3968</v>
      </c>
      <c r="B3949" s="31" t="s">
        <v>10776</v>
      </c>
      <c r="C3949" s="70" t="s">
        <v>5941</v>
      </c>
      <c r="D3949" s="70" t="s">
        <v>199</v>
      </c>
      <c r="E3949" s="70" t="s">
        <v>5154</v>
      </c>
      <c r="F3949" s="70" t="s">
        <v>5155</v>
      </c>
      <c r="G3949" s="70" t="s">
        <v>5818</v>
      </c>
      <c r="H3949" s="70" t="s">
        <v>1171</v>
      </c>
      <c r="I3949" s="70" t="s">
        <v>24</v>
      </c>
      <c r="J3949">
        <v>8.5000000000000006E-2</v>
      </c>
      <c r="K3949">
        <v>0</v>
      </c>
      <c r="L3949">
        <v>15</v>
      </c>
      <c r="M3949">
        <v>0</v>
      </c>
      <c r="N3949">
        <v>0</v>
      </c>
      <c r="O3949">
        <v>1</v>
      </c>
      <c r="P3949" s="70" t="s">
        <v>38</v>
      </c>
      <c r="Q3949">
        <v>0</v>
      </c>
      <c r="R3949">
        <v>0</v>
      </c>
    </row>
    <row r="3950" spans="1:18" x14ac:dyDescent="0.25">
      <c r="A3950">
        <v>3969</v>
      </c>
      <c r="B3950" s="31" t="s">
        <v>10777</v>
      </c>
      <c r="C3950" s="70" t="s">
        <v>3076</v>
      </c>
      <c r="D3950" s="70" t="s">
        <v>199</v>
      </c>
      <c r="E3950" s="70" t="s">
        <v>5154</v>
      </c>
      <c r="F3950" s="70" t="s">
        <v>5155</v>
      </c>
      <c r="G3950" s="70" t="s">
        <v>5818</v>
      </c>
      <c r="H3950" s="70" t="s">
        <v>1171</v>
      </c>
      <c r="I3950" s="70" t="s">
        <v>24</v>
      </c>
      <c r="J3950">
        <v>8.5000000000000006E-2</v>
      </c>
      <c r="K3950">
        <v>0</v>
      </c>
      <c r="L3950">
        <v>15</v>
      </c>
      <c r="M3950">
        <v>0</v>
      </c>
      <c r="N3950">
        <v>0</v>
      </c>
      <c r="O3950">
        <v>1</v>
      </c>
      <c r="P3950" s="70" t="s">
        <v>38</v>
      </c>
      <c r="Q3950">
        <v>0</v>
      </c>
      <c r="R3950">
        <v>0</v>
      </c>
    </row>
    <row r="3951" spans="1:18" x14ac:dyDescent="0.25">
      <c r="A3951">
        <v>3970</v>
      </c>
      <c r="B3951" s="31" t="s">
        <v>10778</v>
      </c>
      <c r="C3951" s="70" t="s">
        <v>5942</v>
      </c>
      <c r="D3951" s="70" t="s">
        <v>199</v>
      </c>
      <c r="E3951" s="70" t="s">
        <v>5154</v>
      </c>
      <c r="F3951" s="70" t="s">
        <v>5155</v>
      </c>
      <c r="G3951" s="70" t="s">
        <v>5818</v>
      </c>
      <c r="H3951" s="70" t="s">
        <v>1171</v>
      </c>
      <c r="I3951" s="70" t="s">
        <v>24</v>
      </c>
      <c r="J3951">
        <v>8.5000000000000006E-2</v>
      </c>
      <c r="K3951">
        <v>0</v>
      </c>
      <c r="L3951">
        <v>15</v>
      </c>
      <c r="M3951">
        <v>0</v>
      </c>
      <c r="N3951">
        <v>0</v>
      </c>
      <c r="O3951">
        <v>1</v>
      </c>
      <c r="P3951" s="70" t="s">
        <v>38</v>
      </c>
      <c r="Q3951">
        <v>0</v>
      </c>
      <c r="R3951">
        <v>0</v>
      </c>
    </row>
    <row r="3952" spans="1:18" x14ac:dyDescent="0.25">
      <c r="A3952">
        <v>3971</v>
      </c>
      <c r="B3952" s="31" t="s">
        <v>10779</v>
      </c>
      <c r="C3952" s="70" t="s">
        <v>3666</v>
      </c>
      <c r="D3952" s="70" t="s">
        <v>214</v>
      </c>
      <c r="E3952" s="70" t="s">
        <v>2491</v>
      </c>
      <c r="F3952" s="70" t="s">
        <v>4565</v>
      </c>
      <c r="G3952" s="70" t="s">
        <v>4844</v>
      </c>
      <c r="H3952" s="70" t="s">
        <v>59</v>
      </c>
      <c r="I3952" s="70" t="s">
        <v>24</v>
      </c>
      <c r="J3952">
        <v>0.154</v>
      </c>
      <c r="K3952">
        <v>8.2799999999999996E-4</v>
      </c>
      <c r="L3952">
        <v>12</v>
      </c>
      <c r="M3952">
        <v>0</v>
      </c>
      <c r="N3952">
        <v>0</v>
      </c>
      <c r="O3952">
        <v>1</v>
      </c>
      <c r="P3952" s="70" t="s">
        <v>553</v>
      </c>
      <c r="Q3952">
        <v>0</v>
      </c>
      <c r="R3952">
        <v>0</v>
      </c>
    </row>
    <row r="3953" spans="1:18" x14ac:dyDescent="0.25">
      <c r="A3953">
        <v>3972</v>
      </c>
      <c r="B3953" s="31" t="s">
        <v>10780</v>
      </c>
      <c r="C3953" s="70" t="s">
        <v>5943</v>
      </c>
      <c r="D3953" s="70" t="s">
        <v>199</v>
      </c>
      <c r="E3953" s="70" t="s">
        <v>4153</v>
      </c>
      <c r="F3953" s="70" t="s">
        <v>4154</v>
      </c>
      <c r="G3953" s="70" t="s">
        <v>1669</v>
      </c>
      <c r="H3953" s="70" t="s">
        <v>686</v>
      </c>
      <c r="I3953" s="70" t="s">
        <v>24</v>
      </c>
      <c r="J3953">
        <v>2</v>
      </c>
      <c r="K3953">
        <v>8.0000000000000002E-3</v>
      </c>
      <c r="L3953">
        <v>5</v>
      </c>
      <c r="M3953">
        <v>0</v>
      </c>
      <c r="N3953">
        <v>0</v>
      </c>
      <c r="O3953">
        <v>1</v>
      </c>
      <c r="P3953" s="70" t="s">
        <v>38</v>
      </c>
      <c r="Q3953">
        <v>0</v>
      </c>
      <c r="R3953">
        <v>0</v>
      </c>
    </row>
    <row r="3954" spans="1:18" x14ac:dyDescent="0.25">
      <c r="A3954">
        <v>3973</v>
      </c>
      <c r="B3954" s="31" t="s">
        <v>10781</v>
      </c>
      <c r="C3954" s="70" t="s">
        <v>5944</v>
      </c>
      <c r="D3954" s="70" t="s">
        <v>199</v>
      </c>
      <c r="E3954" s="70" t="s">
        <v>4153</v>
      </c>
      <c r="F3954" s="70" t="s">
        <v>4154</v>
      </c>
      <c r="G3954" s="70" t="s">
        <v>1669</v>
      </c>
      <c r="H3954" s="70" t="s">
        <v>686</v>
      </c>
      <c r="I3954" s="70" t="s">
        <v>24</v>
      </c>
      <c r="J3954">
        <v>2</v>
      </c>
      <c r="K3954">
        <v>8.0000000000000002E-3</v>
      </c>
      <c r="L3954">
        <v>5</v>
      </c>
      <c r="M3954">
        <v>0</v>
      </c>
      <c r="N3954">
        <v>0</v>
      </c>
      <c r="O3954">
        <v>1</v>
      </c>
      <c r="P3954" s="70" t="s">
        <v>38</v>
      </c>
      <c r="Q3954">
        <v>0</v>
      </c>
      <c r="R3954">
        <v>0</v>
      </c>
    </row>
    <row r="3955" spans="1:18" x14ac:dyDescent="0.25">
      <c r="A3955">
        <v>3974</v>
      </c>
      <c r="B3955" s="31" t="s">
        <v>10782</v>
      </c>
      <c r="C3955" s="70" t="s">
        <v>6734</v>
      </c>
      <c r="D3955" s="70" t="s">
        <v>199</v>
      </c>
      <c r="E3955" s="70" t="s">
        <v>4153</v>
      </c>
      <c r="F3955" s="70" t="s">
        <v>4154</v>
      </c>
      <c r="G3955" s="70" t="s">
        <v>1669</v>
      </c>
      <c r="H3955" s="70" t="s">
        <v>87</v>
      </c>
      <c r="I3955" s="70" t="s">
        <v>24</v>
      </c>
      <c r="J3955">
        <v>1</v>
      </c>
      <c r="K3955">
        <v>5.0000000000000001E-3</v>
      </c>
      <c r="L3955">
        <v>20</v>
      </c>
      <c r="M3955">
        <v>0</v>
      </c>
      <c r="N3955">
        <v>0</v>
      </c>
      <c r="O3955">
        <v>1</v>
      </c>
      <c r="P3955" s="70" t="s">
        <v>38</v>
      </c>
      <c r="Q3955">
        <v>0</v>
      </c>
      <c r="R3955">
        <v>0</v>
      </c>
    </row>
    <row r="3956" spans="1:18" x14ac:dyDescent="0.25">
      <c r="A3956">
        <v>3976</v>
      </c>
      <c r="B3956" s="31" t="s">
        <v>10783</v>
      </c>
      <c r="C3956" s="70" t="s">
        <v>2271</v>
      </c>
      <c r="D3956" s="70" t="s">
        <v>426</v>
      </c>
      <c r="E3956" s="70" t="s">
        <v>427</v>
      </c>
      <c r="F3956" s="70" t="s">
        <v>428</v>
      </c>
      <c r="G3956" s="70" t="s">
        <v>426</v>
      </c>
      <c r="H3956" s="70" t="s">
        <v>23</v>
      </c>
      <c r="I3956" s="70" t="s">
        <v>24</v>
      </c>
      <c r="J3956">
        <v>3</v>
      </c>
      <c r="K3956">
        <v>0</v>
      </c>
      <c r="L3956">
        <v>1</v>
      </c>
      <c r="M3956">
        <v>0</v>
      </c>
      <c r="N3956">
        <v>0</v>
      </c>
      <c r="O3956">
        <v>1</v>
      </c>
      <c r="P3956" s="70" t="s">
        <v>1985</v>
      </c>
      <c r="Q3956">
        <v>0</v>
      </c>
      <c r="R3956">
        <v>0</v>
      </c>
    </row>
    <row r="3957" spans="1:18" x14ac:dyDescent="0.25">
      <c r="A3957">
        <v>3977</v>
      </c>
      <c r="B3957" s="31" t="s">
        <v>10784</v>
      </c>
      <c r="C3957" s="70" t="s">
        <v>2272</v>
      </c>
      <c r="D3957" s="70" t="s">
        <v>36</v>
      </c>
      <c r="E3957" s="70" t="s">
        <v>4675</v>
      </c>
      <c r="F3957" s="70" t="s">
        <v>5945</v>
      </c>
      <c r="G3957" s="70" t="s">
        <v>186</v>
      </c>
      <c r="H3957" s="70" t="s">
        <v>23</v>
      </c>
      <c r="I3957" s="70" t="s">
        <v>24</v>
      </c>
      <c r="J3957">
        <v>0.04</v>
      </c>
      <c r="K3957">
        <v>8.9999999999999993E-3</v>
      </c>
      <c r="L3957">
        <v>1</v>
      </c>
      <c r="M3957">
        <v>0</v>
      </c>
      <c r="N3957">
        <v>0</v>
      </c>
      <c r="O3957">
        <v>1</v>
      </c>
      <c r="P3957" s="70" t="s">
        <v>38</v>
      </c>
      <c r="Q3957">
        <v>0</v>
      </c>
      <c r="R3957">
        <v>0</v>
      </c>
    </row>
    <row r="3958" spans="1:18" x14ac:dyDescent="0.25">
      <c r="A3958">
        <v>3978</v>
      </c>
      <c r="B3958" s="31" t="s">
        <v>10785</v>
      </c>
      <c r="C3958" s="70" t="s">
        <v>2273</v>
      </c>
      <c r="D3958" s="70" t="s">
        <v>36</v>
      </c>
      <c r="E3958" s="70" t="s">
        <v>4675</v>
      </c>
      <c r="F3958" s="70" t="s">
        <v>5945</v>
      </c>
      <c r="G3958" s="70" t="s">
        <v>186</v>
      </c>
      <c r="H3958" s="70" t="s">
        <v>2274</v>
      </c>
      <c r="I3958" s="70" t="s">
        <v>24</v>
      </c>
      <c r="J3958">
        <v>1</v>
      </c>
      <c r="K3958">
        <v>1E-3</v>
      </c>
      <c r="L3958">
        <v>10</v>
      </c>
      <c r="M3958">
        <v>0</v>
      </c>
      <c r="N3958">
        <v>0</v>
      </c>
      <c r="O3958">
        <v>1</v>
      </c>
      <c r="P3958" s="70" t="s">
        <v>38</v>
      </c>
      <c r="Q3958">
        <v>0</v>
      </c>
      <c r="R3958">
        <v>0</v>
      </c>
    </row>
    <row r="3959" spans="1:18" x14ac:dyDescent="0.25">
      <c r="A3959">
        <v>3979</v>
      </c>
      <c r="B3959" s="31" t="s">
        <v>10786</v>
      </c>
      <c r="C3959" s="70" t="s">
        <v>5946</v>
      </c>
      <c r="D3959" s="70" t="s">
        <v>881</v>
      </c>
      <c r="E3959" s="70" t="s">
        <v>2450</v>
      </c>
      <c r="F3959" s="70" t="s">
        <v>2451</v>
      </c>
      <c r="G3959" s="70" t="s">
        <v>5902</v>
      </c>
      <c r="H3959" s="70" t="s">
        <v>103</v>
      </c>
      <c r="I3959" s="70" t="s">
        <v>24</v>
      </c>
      <c r="J3959">
        <v>1</v>
      </c>
      <c r="K3959">
        <v>3.0000000000000001E-3</v>
      </c>
      <c r="L3959">
        <v>12</v>
      </c>
      <c r="M3959">
        <v>0</v>
      </c>
      <c r="N3959">
        <v>0</v>
      </c>
      <c r="O3959">
        <v>1</v>
      </c>
      <c r="P3959" s="70" t="s">
        <v>75</v>
      </c>
      <c r="Q3959">
        <v>0</v>
      </c>
      <c r="R3959">
        <v>0</v>
      </c>
    </row>
    <row r="3960" spans="1:18" x14ac:dyDescent="0.25">
      <c r="A3960">
        <v>3981</v>
      </c>
      <c r="B3960" s="31" t="s">
        <v>10787</v>
      </c>
      <c r="C3960" s="70" t="s">
        <v>3077</v>
      </c>
      <c r="D3960" s="70" t="s">
        <v>199</v>
      </c>
      <c r="E3960" s="70" t="s">
        <v>4153</v>
      </c>
      <c r="F3960" s="70" t="s">
        <v>4154</v>
      </c>
      <c r="G3960" s="70" t="s">
        <v>4564</v>
      </c>
      <c r="H3960" s="70" t="s">
        <v>432</v>
      </c>
      <c r="I3960" s="70" t="s">
        <v>24</v>
      </c>
      <c r="J3960">
        <v>0.1</v>
      </c>
      <c r="K3960">
        <v>1E-3</v>
      </c>
      <c r="L3960">
        <v>15</v>
      </c>
      <c r="M3960">
        <v>0</v>
      </c>
      <c r="N3960">
        <v>0</v>
      </c>
      <c r="O3960">
        <v>1</v>
      </c>
      <c r="P3960" s="70" t="s">
        <v>38</v>
      </c>
      <c r="Q3960">
        <v>0</v>
      </c>
      <c r="R3960">
        <v>0</v>
      </c>
    </row>
    <row r="3961" spans="1:18" x14ac:dyDescent="0.25">
      <c r="A3961">
        <v>3982</v>
      </c>
      <c r="B3961" s="31" t="s">
        <v>10788</v>
      </c>
      <c r="C3961" s="70" t="s">
        <v>5947</v>
      </c>
      <c r="D3961" s="70" t="s">
        <v>199</v>
      </c>
      <c r="E3961" s="70" t="s">
        <v>4153</v>
      </c>
      <c r="F3961" s="70" t="s">
        <v>4154</v>
      </c>
      <c r="G3961" s="70" t="s">
        <v>4564</v>
      </c>
      <c r="H3961" s="70" t="s">
        <v>2270</v>
      </c>
      <c r="I3961" s="70" t="s">
        <v>24</v>
      </c>
      <c r="J3961">
        <v>0.1</v>
      </c>
      <c r="K3961">
        <v>0</v>
      </c>
      <c r="L3961">
        <v>15</v>
      </c>
      <c r="M3961">
        <v>0</v>
      </c>
      <c r="N3961">
        <v>0</v>
      </c>
      <c r="O3961">
        <v>1</v>
      </c>
      <c r="P3961" s="70" t="s">
        <v>38</v>
      </c>
      <c r="Q3961">
        <v>0</v>
      </c>
      <c r="R3961">
        <v>0</v>
      </c>
    </row>
    <row r="3962" spans="1:18" x14ac:dyDescent="0.25">
      <c r="A3962">
        <v>3983</v>
      </c>
      <c r="B3962" s="31" t="s">
        <v>10789</v>
      </c>
      <c r="C3962" s="70" t="s">
        <v>3419</v>
      </c>
      <c r="D3962" s="70" t="s">
        <v>199</v>
      </c>
      <c r="E3962" s="70" t="s">
        <v>4153</v>
      </c>
      <c r="F3962" s="70" t="s">
        <v>4154</v>
      </c>
      <c r="G3962" s="70" t="s">
        <v>4564</v>
      </c>
      <c r="H3962" s="70" t="s">
        <v>432</v>
      </c>
      <c r="I3962" s="70" t="s">
        <v>24</v>
      </c>
      <c r="J3962">
        <v>0.1</v>
      </c>
      <c r="K3962">
        <v>1E-3</v>
      </c>
      <c r="L3962">
        <v>15</v>
      </c>
      <c r="M3962">
        <v>0</v>
      </c>
      <c r="N3962">
        <v>0</v>
      </c>
      <c r="O3962">
        <v>1</v>
      </c>
      <c r="P3962" s="70" t="s">
        <v>38</v>
      </c>
      <c r="Q3962">
        <v>0</v>
      </c>
      <c r="R3962">
        <v>0</v>
      </c>
    </row>
    <row r="3963" spans="1:18" x14ac:dyDescent="0.25">
      <c r="A3963">
        <v>3984</v>
      </c>
      <c r="B3963" s="31" t="s">
        <v>10790</v>
      </c>
      <c r="C3963" s="70" t="s">
        <v>3420</v>
      </c>
      <c r="D3963" s="70" t="s">
        <v>199</v>
      </c>
      <c r="E3963" s="70" t="s">
        <v>4153</v>
      </c>
      <c r="F3963" s="70" t="s">
        <v>4154</v>
      </c>
      <c r="G3963" s="70" t="s">
        <v>4564</v>
      </c>
      <c r="H3963" s="70" t="s">
        <v>432</v>
      </c>
      <c r="I3963" s="70" t="s">
        <v>24</v>
      </c>
      <c r="J3963">
        <v>0.1</v>
      </c>
      <c r="K3963">
        <v>0</v>
      </c>
      <c r="L3963">
        <v>15</v>
      </c>
      <c r="M3963">
        <v>0</v>
      </c>
      <c r="N3963">
        <v>0</v>
      </c>
      <c r="O3963">
        <v>1</v>
      </c>
      <c r="P3963" s="70" t="s">
        <v>38</v>
      </c>
      <c r="Q3963">
        <v>0</v>
      </c>
      <c r="R3963">
        <v>0</v>
      </c>
    </row>
    <row r="3964" spans="1:18" x14ac:dyDescent="0.25">
      <c r="A3964">
        <v>3985</v>
      </c>
      <c r="B3964" s="31" t="s">
        <v>10791</v>
      </c>
      <c r="C3964" s="70" t="s">
        <v>5948</v>
      </c>
      <c r="D3964" s="70" t="s">
        <v>39</v>
      </c>
      <c r="E3964" s="70" t="s">
        <v>2454</v>
      </c>
      <c r="F3964" s="70" t="s">
        <v>2356</v>
      </c>
      <c r="G3964" s="70" t="s">
        <v>1854</v>
      </c>
      <c r="H3964" s="70" t="s">
        <v>59</v>
      </c>
      <c r="I3964" s="70" t="s">
        <v>24</v>
      </c>
      <c r="J3964">
        <v>0.75800000000000001</v>
      </c>
      <c r="K3964">
        <v>2E-3</v>
      </c>
      <c r="L3964">
        <v>12</v>
      </c>
      <c r="M3964">
        <v>0</v>
      </c>
      <c r="N3964">
        <v>0</v>
      </c>
      <c r="O3964">
        <v>1</v>
      </c>
      <c r="P3964" s="70" t="s">
        <v>336</v>
      </c>
      <c r="Q3964">
        <v>0</v>
      </c>
      <c r="R3964">
        <v>0</v>
      </c>
    </row>
    <row r="3965" spans="1:18" x14ac:dyDescent="0.25">
      <c r="A3965">
        <v>3986</v>
      </c>
      <c r="B3965" s="31" t="s">
        <v>10792</v>
      </c>
      <c r="C3965" s="70" t="s">
        <v>5949</v>
      </c>
      <c r="D3965" s="70" t="s">
        <v>39</v>
      </c>
      <c r="E3965" s="70" t="s">
        <v>2454</v>
      </c>
      <c r="F3965" s="70" t="s">
        <v>2356</v>
      </c>
      <c r="G3965" s="70" t="s">
        <v>1854</v>
      </c>
      <c r="H3965" s="70" t="s">
        <v>59</v>
      </c>
      <c r="I3965" s="70" t="s">
        <v>24</v>
      </c>
      <c r="J3965">
        <v>1.05</v>
      </c>
      <c r="K3965">
        <v>2E-3</v>
      </c>
      <c r="L3965">
        <v>12</v>
      </c>
      <c r="M3965">
        <v>0</v>
      </c>
      <c r="N3965">
        <v>0</v>
      </c>
      <c r="O3965">
        <v>1</v>
      </c>
      <c r="P3965" s="70" t="s">
        <v>336</v>
      </c>
      <c r="Q3965">
        <v>0</v>
      </c>
      <c r="R3965">
        <v>0</v>
      </c>
    </row>
    <row r="3966" spans="1:18" x14ac:dyDescent="0.25">
      <c r="A3966">
        <v>3987</v>
      </c>
      <c r="B3966" s="31" t="s">
        <v>10793</v>
      </c>
      <c r="C3966" s="70" t="s">
        <v>5950</v>
      </c>
      <c r="D3966" s="70" t="s">
        <v>209</v>
      </c>
      <c r="E3966" s="70" t="s">
        <v>4398</v>
      </c>
      <c r="F3966" s="70" t="s">
        <v>447</v>
      </c>
      <c r="G3966" s="70" t="s">
        <v>448</v>
      </c>
      <c r="H3966" s="70" t="s">
        <v>59</v>
      </c>
      <c r="I3966" s="70" t="s">
        <v>24</v>
      </c>
      <c r="J3966">
        <v>0.15</v>
      </c>
      <c r="K3966">
        <v>1E-3</v>
      </c>
      <c r="L3966">
        <v>12</v>
      </c>
      <c r="M3966">
        <v>0</v>
      </c>
      <c r="N3966">
        <v>0</v>
      </c>
      <c r="O3966">
        <v>1</v>
      </c>
      <c r="P3966" s="70" t="s">
        <v>38</v>
      </c>
      <c r="Q3966">
        <v>0</v>
      </c>
      <c r="R3966">
        <v>0</v>
      </c>
    </row>
    <row r="3967" spans="1:18" x14ac:dyDescent="0.25">
      <c r="A3967">
        <v>3988</v>
      </c>
      <c r="B3967" s="31" t="s">
        <v>10794</v>
      </c>
      <c r="C3967" s="70" t="s">
        <v>5951</v>
      </c>
      <c r="D3967" s="70" t="s">
        <v>57</v>
      </c>
      <c r="E3967" s="70" t="s">
        <v>2531</v>
      </c>
      <c r="F3967" s="70" t="s">
        <v>4360</v>
      </c>
      <c r="G3967" s="70" t="s">
        <v>391</v>
      </c>
      <c r="H3967" s="70" t="s">
        <v>432</v>
      </c>
      <c r="I3967" s="70" t="s">
        <v>24</v>
      </c>
      <c r="J3967">
        <v>0.4</v>
      </c>
      <c r="K3967">
        <v>1E-3</v>
      </c>
      <c r="L3967">
        <v>15</v>
      </c>
      <c r="M3967">
        <v>0</v>
      </c>
      <c r="N3967">
        <v>0</v>
      </c>
      <c r="O3967">
        <v>1</v>
      </c>
      <c r="P3967" s="70" t="s">
        <v>91</v>
      </c>
      <c r="Q3967">
        <v>0</v>
      </c>
      <c r="R3967">
        <v>0</v>
      </c>
    </row>
    <row r="3968" spans="1:18" x14ac:dyDescent="0.25">
      <c r="A3968">
        <v>3989</v>
      </c>
      <c r="B3968" s="31" t="s">
        <v>10795</v>
      </c>
      <c r="C3968" s="70" t="s">
        <v>2275</v>
      </c>
      <c r="D3968" s="70" t="s">
        <v>881</v>
      </c>
      <c r="E3968" s="70" t="s">
        <v>2450</v>
      </c>
      <c r="F3968" s="70" t="s">
        <v>2451</v>
      </c>
      <c r="G3968" s="70" t="s">
        <v>5902</v>
      </c>
      <c r="H3968" s="70" t="s">
        <v>103</v>
      </c>
      <c r="I3968" s="70" t="s">
        <v>24</v>
      </c>
      <c r="J3968">
        <v>1</v>
      </c>
      <c r="K3968">
        <v>3.0000000000000001E-3</v>
      </c>
      <c r="L3968">
        <v>12</v>
      </c>
      <c r="M3968">
        <v>0</v>
      </c>
      <c r="N3968">
        <v>0</v>
      </c>
      <c r="O3968">
        <v>1</v>
      </c>
      <c r="P3968" s="70" t="s">
        <v>75</v>
      </c>
      <c r="Q3968">
        <v>0</v>
      </c>
      <c r="R3968">
        <v>0</v>
      </c>
    </row>
    <row r="3969" spans="1:18" x14ac:dyDescent="0.25">
      <c r="A3969">
        <v>3990</v>
      </c>
      <c r="B3969" s="31" t="s">
        <v>10796</v>
      </c>
      <c r="C3969" s="70" t="s">
        <v>5952</v>
      </c>
      <c r="D3969" s="70" t="s">
        <v>166</v>
      </c>
      <c r="E3969" s="70" t="s">
        <v>4125</v>
      </c>
      <c r="F3969" s="70" t="s">
        <v>2484</v>
      </c>
      <c r="G3969" s="70" t="s">
        <v>1404</v>
      </c>
      <c r="H3969" s="70" t="s">
        <v>222</v>
      </c>
      <c r="I3969" s="70" t="s">
        <v>24</v>
      </c>
      <c r="J3969">
        <v>0.435</v>
      </c>
      <c r="K3969">
        <v>5.3899999999999998E-4</v>
      </c>
      <c r="L3969">
        <v>24</v>
      </c>
      <c r="M3969">
        <v>0</v>
      </c>
      <c r="N3969">
        <v>0</v>
      </c>
      <c r="O3969">
        <v>1</v>
      </c>
      <c r="P3969" s="70" t="s">
        <v>91</v>
      </c>
      <c r="Q3969">
        <v>0</v>
      </c>
      <c r="R3969">
        <v>0</v>
      </c>
    </row>
    <row r="3970" spans="1:18" x14ac:dyDescent="0.25">
      <c r="A3970">
        <v>3991</v>
      </c>
      <c r="B3970" s="31" t="s">
        <v>10797</v>
      </c>
      <c r="C3970" s="70" t="s">
        <v>3078</v>
      </c>
      <c r="D3970" s="70" t="s">
        <v>31</v>
      </c>
      <c r="E3970" s="70" t="s">
        <v>2377</v>
      </c>
      <c r="F3970" s="70" t="s">
        <v>2378</v>
      </c>
      <c r="G3970" s="70" t="s">
        <v>4048</v>
      </c>
      <c r="H3970" s="70" t="s">
        <v>29</v>
      </c>
      <c r="I3970" s="70" t="s">
        <v>29</v>
      </c>
      <c r="J3970">
        <v>1</v>
      </c>
      <c r="K3970">
        <v>0</v>
      </c>
      <c r="L3970">
        <v>1</v>
      </c>
      <c r="M3970">
        <v>0</v>
      </c>
      <c r="N3970">
        <v>0</v>
      </c>
      <c r="O3970">
        <v>0</v>
      </c>
      <c r="P3970" s="70" t="s">
        <v>32</v>
      </c>
      <c r="Q3970">
        <v>0</v>
      </c>
      <c r="R3970">
        <v>0</v>
      </c>
    </row>
    <row r="3971" spans="1:18" x14ac:dyDescent="0.25">
      <c r="A3971">
        <v>3992</v>
      </c>
      <c r="B3971" s="31" t="s">
        <v>10798</v>
      </c>
      <c r="C3971" s="70" t="s">
        <v>6641</v>
      </c>
      <c r="D3971" s="70" t="s">
        <v>39</v>
      </c>
      <c r="E3971" s="70" t="s">
        <v>2454</v>
      </c>
      <c r="F3971" s="70" t="s">
        <v>1122</v>
      </c>
      <c r="G3971" s="70" t="s">
        <v>6624</v>
      </c>
      <c r="H3971" s="70" t="s">
        <v>59</v>
      </c>
      <c r="I3971" s="70" t="s">
        <v>24</v>
      </c>
      <c r="J3971">
        <v>1.23</v>
      </c>
      <c r="K3971">
        <v>0</v>
      </c>
      <c r="L3971">
        <v>12</v>
      </c>
      <c r="M3971">
        <v>0</v>
      </c>
      <c r="N3971">
        <v>0</v>
      </c>
      <c r="O3971">
        <v>1</v>
      </c>
      <c r="P3971" s="70" t="s">
        <v>336</v>
      </c>
      <c r="Q3971">
        <v>0</v>
      </c>
      <c r="R3971">
        <v>0</v>
      </c>
    </row>
    <row r="3972" spans="1:18" x14ac:dyDescent="0.25">
      <c r="A3972">
        <v>3993</v>
      </c>
      <c r="B3972" s="31" t="s">
        <v>10799</v>
      </c>
      <c r="C3972" s="70" t="s">
        <v>2276</v>
      </c>
      <c r="D3972" s="70" t="s">
        <v>881</v>
      </c>
      <c r="E3972" s="70" t="s">
        <v>2552</v>
      </c>
      <c r="F3972" s="70" t="s">
        <v>2553</v>
      </c>
      <c r="G3972" s="70" t="s">
        <v>5953</v>
      </c>
      <c r="H3972" s="70" t="s">
        <v>87</v>
      </c>
      <c r="I3972" s="70" t="s">
        <v>24</v>
      </c>
      <c r="J3972">
        <v>1</v>
      </c>
      <c r="K3972">
        <v>2E-3</v>
      </c>
      <c r="L3972">
        <v>20</v>
      </c>
      <c r="M3972">
        <v>0</v>
      </c>
      <c r="N3972">
        <v>0</v>
      </c>
      <c r="O3972">
        <v>1</v>
      </c>
      <c r="P3972" s="70" t="s">
        <v>75</v>
      </c>
      <c r="Q3972">
        <v>0</v>
      </c>
      <c r="R3972">
        <v>0</v>
      </c>
    </row>
    <row r="3973" spans="1:18" x14ac:dyDescent="0.25">
      <c r="A3973">
        <v>3994</v>
      </c>
      <c r="B3973" s="31" t="s">
        <v>10800</v>
      </c>
      <c r="C3973" s="70" t="s">
        <v>2277</v>
      </c>
      <c r="D3973" s="70" t="s">
        <v>881</v>
      </c>
      <c r="E3973" s="70" t="s">
        <v>2450</v>
      </c>
      <c r="F3973" s="70" t="s">
        <v>2451</v>
      </c>
      <c r="G3973" s="70" t="s">
        <v>929</v>
      </c>
      <c r="H3973" s="70" t="s">
        <v>103</v>
      </c>
      <c r="I3973" s="70" t="s">
        <v>24</v>
      </c>
      <c r="J3973">
        <v>0.25</v>
      </c>
      <c r="K3973">
        <v>0</v>
      </c>
      <c r="L3973">
        <v>12</v>
      </c>
      <c r="M3973">
        <v>0</v>
      </c>
      <c r="N3973">
        <v>0</v>
      </c>
      <c r="O3973">
        <v>1</v>
      </c>
      <c r="P3973" s="70" t="s">
        <v>75</v>
      </c>
      <c r="Q3973">
        <v>0</v>
      </c>
      <c r="R3973">
        <v>0</v>
      </c>
    </row>
    <row r="3974" spans="1:18" x14ac:dyDescent="0.25">
      <c r="A3974">
        <v>3995</v>
      </c>
      <c r="B3974" s="31" t="s">
        <v>10801</v>
      </c>
      <c r="C3974" s="70" t="s">
        <v>5954</v>
      </c>
      <c r="D3974" s="70" t="s">
        <v>166</v>
      </c>
      <c r="E3974" s="70" t="s">
        <v>572</v>
      </c>
      <c r="F3974" s="70" t="s">
        <v>573</v>
      </c>
      <c r="G3974" s="70" t="s">
        <v>4893</v>
      </c>
      <c r="H3974" s="70" t="s">
        <v>2278</v>
      </c>
      <c r="I3974" s="70" t="s">
        <v>24</v>
      </c>
      <c r="J3974">
        <v>0.2</v>
      </c>
      <c r="K3974">
        <v>0</v>
      </c>
      <c r="L3974">
        <v>8</v>
      </c>
      <c r="M3974">
        <v>0</v>
      </c>
      <c r="N3974">
        <v>0</v>
      </c>
      <c r="O3974">
        <v>1</v>
      </c>
      <c r="P3974" s="70" t="s">
        <v>91</v>
      </c>
      <c r="Q3974">
        <v>0</v>
      </c>
      <c r="R3974">
        <v>0</v>
      </c>
    </row>
    <row r="3975" spans="1:18" x14ac:dyDescent="0.25">
      <c r="A3975">
        <v>3996</v>
      </c>
      <c r="B3975" s="31" t="s">
        <v>10802</v>
      </c>
      <c r="C3975" s="70" t="s">
        <v>5955</v>
      </c>
      <c r="D3975" s="70" t="s">
        <v>881</v>
      </c>
      <c r="E3975" s="70" t="s">
        <v>2525</v>
      </c>
      <c r="F3975" s="70" t="s">
        <v>2526</v>
      </c>
      <c r="G3975" s="70" t="s">
        <v>5902</v>
      </c>
      <c r="H3975" s="70" t="s">
        <v>5956</v>
      </c>
      <c r="I3975" s="70" t="s">
        <v>24</v>
      </c>
      <c r="J3975">
        <v>4.5</v>
      </c>
      <c r="K3975">
        <v>6.0000000000000001E-3</v>
      </c>
      <c r="L3975">
        <v>45</v>
      </c>
      <c r="M3975">
        <v>0</v>
      </c>
      <c r="N3975">
        <v>0</v>
      </c>
      <c r="O3975">
        <v>1</v>
      </c>
      <c r="P3975" s="70" t="s">
        <v>75</v>
      </c>
      <c r="Q3975">
        <v>0</v>
      </c>
      <c r="R3975">
        <v>0</v>
      </c>
    </row>
    <row r="3976" spans="1:18" x14ac:dyDescent="0.25">
      <c r="A3976">
        <v>3997</v>
      </c>
      <c r="B3976" s="31" t="s">
        <v>10803</v>
      </c>
      <c r="C3976" s="70" t="s">
        <v>5957</v>
      </c>
      <c r="D3976" s="70" t="s">
        <v>881</v>
      </c>
      <c r="E3976" s="70" t="s">
        <v>2450</v>
      </c>
      <c r="F3976" s="70" t="s">
        <v>2451</v>
      </c>
      <c r="G3976" s="70" t="s">
        <v>2279</v>
      </c>
      <c r="H3976" s="70" t="s">
        <v>103</v>
      </c>
      <c r="I3976" s="70" t="s">
        <v>24</v>
      </c>
      <c r="J3976">
        <v>1</v>
      </c>
      <c r="K3976">
        <v>1E-3</v>
      </c>
      <c r="L3976">
        <v>12</v>
      </c>
      <c r="M3976">
        <v>0</v>
      </c>
      <c r="N3976">
        <v>0</v>
      </c>
      <c r="O3976">
        <v>1</v>
      </c>
      <c r="P3976" s="70" t="s">
        <v>75</v>
      </c>
      <c r="Q3976">
        <v>0</v>
      </c>
      <c r="R3976">
        <v>0</v>
      </c>
    </row>
    <row r="3977" spans="1:18" x14ac:dyDescent="0.25">
      <c r="A3977">
        <v>3998</v>
      </c>
      <c r="B3977" s="31" t="s">
        <v>10804</v>
      </c>
      <c r="C3977" s="70" t="s">
        <v>5958</v>
      </c>
      <c r="D3977" s="70" t="s">
        <v>166</v>
      </c>
      <c r="E3977" s="70" t="s">
        <v>4125</v>
      </c>
      <c r="F3977" s="70" t="s">
        <v>4358</v>
      </c>
      <c r="G3977" s="70" t="s">
        <v>5959</v>
      </c>
      <c r="H3977" s="70" t="s">
        <v>23</v>
      </c>
      <c r="I3977" s="70" t="s">
        <v>24</v>
      </c>
      <c r="J3977">
        <v>0.25</v>
      </c>
      <c r="K3977">
        <v>1E-3</v>
      </c>
      <c r="L3977">
        <v>1</v>
      </c>
      <c r="M3977">
        <v>0</v>
      </c>
      <c r="N3977">
        <v>0</v>
      </c>
      <c r="O3977">
        <v>1</v>
      </c>
      <c r="P3977" s="70" t="s">
        <v>32</v>
      </c>
      <c r="Q3977">
        <v>0</v>
      </c>
      <c r="R3977">
        <v>0</v>
      </c>
    </row>
    <row r="3978" spans="1:18" x14ac:dyDescent="0.25">
      <c r="A3978">
        <v>3999</v>
      </c>
      <c r="B3978" s="31" t="s">
        <v>10805</v>
      </c>
      <c r="C3978" s="70" t="s">
        <v>5960</v>
      </c>
      <c r="D3978" s="70" t="s">
        <v>53</v>
      </c>
      <c r="E3978" s="70" t="s">
        <v>2443</v>
      </c>
      <c r="F3978" s="70" t="s">
        <v>2444</v>
      </c>
      <c r="G3978" s="70" t="s">
        <v>197</v>
      </c>
      <c r="H3978" s="70" t="s">
        <v>581</v>
      </c>
      <c r="I3978" s="70" t="s">
        <v>24</v>
      </c>
      <c r="J3978">
        <v>0.08</v>
      </c>
      <c r="K3978">
        <v>1E-3</v>
      </c>
      <c r="L3978">
        <v>60</v>
      </c>
      <c r="M3978">
        <v>0</v>
      </c>
      <c r="N3978">
        <v>0</v>
      </c>
      <c r="O3978">
        <v>1</v>
      </c>
      <c r="P3978" s="70" t="s">
        <v>38</v>
      </c>
      <c r="Q3978">
        <v>0</v>
      </c>
      <c r="R3978">
        <v>0</v>
      </c>
    </row>
    <row r="3979" spans="1:18" x14ac:dyDescent="0.25">
      <c r="A3979">
        <v>4000</v>
      </c>
      <c r="B3979" s="31" t="s">
        <v>10806</v>
      </c>
      <c r="C3979" s="70" t="s">
        <v>2280</v>
      </c>
      <c r="D3979" s="70" t="s">
        <v>214</v>
      </c>
      <c r="E3979" s="70" t="s">
        <v>215</v>
      </c>
      <c r="F3979" s="70" t="s">
        <v>981</v>
      </c>
      <c r="G3979" s="70" t="s">
        <v>1829</v>
      </c>
      <c r="H3979" s="70" t="s">
        <v>2281</v>
      </c>
      <c r="I3979" s="70" t="s">
        <v>24</v>
      </c>
      <c r="J3979">
        <v>0.14399999999999999</v>
      </c>
      <c r="K3979">
        <v>0</v>
      </c>
      <c r="L3979">
        <v>17</v>
      </c>
      <c r="M3979">
        <v>0</v>
      </c>
      <c r="N3979">
        <v>0</v>
      </c>
      <c r="O3979">
        <v>1</v>
      </c>
      <c r="P3979" s="70" t="s">
        <v>553</v>
      </c>
      <c r="Q3979">
        <v>0</v>
      </c>
      <c r="R3979">
        <v>0</v>
      </c>
    </row>
    <row r="3980" spans="1:18" x14ac:dyDescent="0.25">
      <c r="A3980">
        <v>4001</v>
      </c>
      <c r="B3980" s="31" t="s">
        <v>10807</v>
      </c>
      <c r="C3980" s="70" t="s">
        <v>5961</v>
      </c>
      <c r="D3980" s="70" t="s">
        <v>214</v>
      </c>
      <c r="E3980" s="70" t="s">
        <v>215</v>
      </c>
      <c r="F3980" s="70" t="s">
        <v>981</v>
      </c>
      <c r="G3980" s="70" t="s">
        <v>1829</v>
      </c>
      <c r="H3980" s="70" t="s">
        <v>2282</v>
      </c>
      <c r="I3980" s="70" t="s">
        <v>24</v>
      </c>
      <c r="J3980">
        <v>0.14000000000000001</v>
      </c>
      <c r="K3980">
        <v>0</v>
      </c>
      <c r="L3980">
        <v>17</v>
      </c>
      <c r="M3980">
        <v>0</v>
      </c>
      <c r="N3980">
        <v>0</v>
      </c>
      <c r="O3980">
        <v>1</v>
      </c>
      <c r="P3980" s="70" t="s">
        <v>553</v>
      </c>
      <c r="Q3980">
        <v>0</v>
      </c>
      <c r="R3980">
        <v>0</v>
      </c>
    </row>
    <row r="3981" spans="1:18" x14ac:dyDescent="0.25">
      <c r="A3981">
        <v>4002</v>
      </c>
      <c r="B3981" s="31" t="s">
        <v>10808</v>
      </c>
      <c r="C3981" s="70" t="s">
        <v>5962</v>
      </c>
      <c r="D3981" s="70" t="s">
        <v>214</v>
      </c>
      <c r="E3981" s="70" t="s">
        <v>215</v>
      </c>
      <c r="F3981" s="70" t="s">
        <v>981</v>
      </c>
      <c r="G3981" s="70" t="s">
        <v>1829</v>
      </c>
      <c r="H3981" s="70" t="s">
        <v>2282</v>
      </c>
      <c r="I3981" s="70" t="s">
        <v>24</v>
      </c>
      <c r="J3981">
        <v>0.14000000000000001</v>
      </c>
      <c r="K3981">
        <v>0</v>
      </c>
      <c r="L3981">
        <v>17</v>
      </c>
      <c r="M3981">
        <v>0</v>
      </c>
      <c r="N3981">
        <v>0</v>
      </c>
      <c r="O3981">
        <v>1</v>
      </c>
      <c r="P3981" s="70" t="s">
        <v>553</v>
      </c>
      <c r="Q3981">
        <v>0</v>
      </c>
      <c r="R3981">
        <v>0</v>
      </c>
    </row>
    <row r="3982" spans="1:18" x14ac:dyDescent="0.25">
      <c r="A3982">
        <v>4003</v>
      </c>
      <c r="B3982" s="31" t="s">
        <v>10809</v>
      </c>
      <c r="C3982" s="70" t="s">
        <v>2283</v>
      </c>
      <c r="D3982" s="70" t="s">
        <v>214</v>
      </c>
      <c r="E3982" s="70" t="s">
        <v>215</v>
      </c>
      <c r="F3982" s="70" t="s">
        <v>981</v>
      </c>
      <c r="G3982" s="70" t="s">
        <v>1829</v>
      </c>
      <c r="H3982" s="70" t="s">
        <v>2281</v>
      </c>
      <c r="I3982" s="70" t="s">
        <v>24</v>
      </c>
      <c r="J3982">
        <v>0.14399999999999999</v>
      </c>
      <c r="K3982">
        <v>0</v>
      </c>
      <c r="L3982">
        <v>17</v>
      </c>
      <c r="M3982">
        <v>0</v>
      </c>
      <c r="N3982">
        <v>0</v>
      </c>
      <c r="O3982">
        <v>1</v>
      </c>
      <c r="P3982" s="70" t="s">
        <v>553</v>
      </c>
      <c r="Q3982">
        <v>0</v>
      </c>
      <c r="R3982">
        <v>0</v>
      </c>
    </row>
    <row r="3983" spans="1:18" x14ac:dyDescent="0.25">
      <c r="A3983">
        <v>4004</v>
      </c>
      <c r="B3983" s="31" t="s">
        <v>10810</v>
      </c>
      <c r="C3983" s="70" t="s">
        <v>5963</v>
      </c>
      <c r="D3983" s="70" t="s">
        <v>34</v>
      </c>
      <c r="E3983" s="70" t="s">
        <v>2485</v>
      </c>
      <c r="F3983" s="70" t="s">
        <v>2415</v>
      </c>
      <c r="G3983" s="70" t="s">
        <v>5964</v>
      </c>
      <c r="H3983" s="70" t="s">
        <v>737</v>
      </c>
      <c r="I3983" s="70" t="s">
        <v>24</v>
      </c>
      <c r="J3983">
        <v>1</v>
      </c>
      <c r="K3983">
        <v>0</v>
      </c>
      <c r="L3983">
        <v>24</v>
      </c>
      <c r="M3983">
        <v>0</v>
      </c>
      <c r="N3983">
        <v>0</v>
      </c>
      <c r="O3983">
        <v>1</v>
      </c>
      <c r="P3983" s="70" t="s">
        <v>553</v>
      </c>
      <c r="Q3983">
        <v>0</v>
      </c>
      <c r="R3983">
        <v>0</v>
      </c>
    </row>
    <row r="3984" spans="1:18" x14ac:dyDescent="0.25">
      <c r="A3984">
        <v>4005</v>
      </c>
      <c r="B3984" s="31" t="s">
        <v>10811</v>
      </c>
      <c r="C3984" s="70" t="s">
        <v>5965</v>
      </c>
      <c r="D3984" s="70" t="s">
        <v>34</v>
      </c>
      <c r="E3984" s="70" t="s">
        <v>2485</v>
      </c>
      <c r="F3984" s="70" t="s">
        <v>2415</v>
      </c>
      <c r="G3984" s="70" t="s">
        <v>5964</v>
      </c>
      <c r="H3984" s="70" t="s">
        <v>737</v>
      </c>
      <c r="I3984" s="70" t="s">
        <v>24</v>
      </c>
      <c r="J3984">
        <v>0.40799999999999997</v>
      </c>
      <c r="K3984">
        <v>0</v>
      </c>
      <c r="L3984">
        <v>24</v>
      </c>
      <c r="M3984">
        <v>0</v>
      </c>
      <c r="N3984">
        <v>0</v>
      </c>
      <c r="O3984">
        <v>1</v>
      </c>
      <c r="P3984" s="70" t="s">
        <v>553</v>
      </c>
      <c r="Q3984">
        <v>0</v>
      </c>
      <c r="R3984">
        <v>0</v>
      </c>
    </row>
    <row r="3985" spans="1:18" x14ac:dyDescent="0.25">
      <c r="A3985">
        <v>4006</v>
      </c>
      <c r="B3985" s="31" t="s">
        <v>10812</v>
      </c>
      <c r="C3985" s="70" t="s">
        <v>5966</v>
      </c>
      <c r="D3985" s="70" t="s">
        <v>34</v>
      </c>
      <c r="E3985" s="70" t="s">
        <v>2699</v>
      </c>
      <c r="F3985" s="70" t="s">
        <v>4049</v>
      </c>
      <c r="G3985" s="70" t="s">
        <v>5964</v>
      </c>
      <c r="H3985" s="70" t="s">
        <v>222</v>
      </c>
      <c r="I3985" s="70" t="s">
        <v>24</v>
      </c>
      <c r="J3985">
        <v>0.41</v>
      </c>
      <c r="K3985">
        <v>8.6249999999999999E-4</v>
      </c>
      <c r="L3985">
        <v>24</v>
      </c>
      <c r="M3985">
        <v>0</v>
      </c>
      <c r="N3985">
        <v>0</v>
      </c>
      <c r="O3985">
        <v>1</v>
      </c>
      <c r="P3985" s="70" t="s">
        <v>553</v>
      </c>
      <c r="Q3985">
        <v>0</v>
      </c>
      <c r="R3985">
        <v>0</v>
      </c>
    </row>
    <row r="3986" spans="1:18" x14ac:dyDescent="0.25">
      <c r="A3986">
        <v>4007</v>
      </c>
      <c r="B3986" s="31" t="s">
        <v>10813</v>
      </c>
      <c r="C3986" s="70" t="s">
        <v>5967</v>
      </c>
      <c r="D3986" s="70" t="s">
        <v>34</v>
      </c>
      <c r="E3986" s="70" t="s">
        <v>2699</v>
      </c>
      <c r="F3986" s="70" t="s">
        <v>4049</v>
      </c>
      <c r="G3986" s="70" t="s">
        <v>5964</v>
      </c>
      <c r="H3986" s="70" t="s">
        <v>222</v>
      </c>
      <c r="I3986" s="70" t="s">
        <v>24</v>
      </c>
      <c r="J3986">
        <v>0.41</v>
      </c>
      <c r="K3986">
        <v>1.683E-3</v>
      </c>
      <c r="L3986">
        <v>24</v>
      </c>
      <c r="M3986">
        <v>0</v>
      </c>
      <c r="N3986">
        <v>0</v>
      </c>
      <c r="O3986">
        <v>1</v>
      </c>
      <c r="P3986" s="70" t="s">
        <v>553</v>
      </c>
      <c r="Q3986">
        <v>0</v>
      </c>
      <c r="R3986">
        <v>0</v>
      </c>
    </row>
    <row r="3987" spans="1:18" x14ac:dyDescent="0.25">
      <c r="A3987">
        <v>4008</v>
      </c>
      <c r="B3987" s="31" t="s">
        <v>10814</v>
      </c>
      <c r="C3987" s="70" t="s">
        <v>2805</v>
      </c>
      <c r="D3987" s="70" t="s">
        <v>166</v>
      </c>
      <c r="E3987" s="70" t="s">
        <v>4136</v>
      </c>
      <c r="F3987" s="70" t="s">
        <v>4137</v>
      </c>
      <c r="G3987" s="70" t="s">
        <v>599</v>
      </c>
      <c r="H3987" s="70" t="s">
        <v>245</v>
      </c>
      <c r="I3987" s="70" t="s">
        <v>24</v>
      </c>
      <c r="J3987">
        <v>9.6000000000000002E-2</v>
      </c>
      <c r="K3987">
        <v>2E-3</v>
      </c>
      <c r="L3987">
        <v>30</v>
      </c>
      <c r="M3987">
        <v>0</v>
      </c>
      <c r="N3987">
        <v>0</v>
      </c>
      <c r="O3987">
        <v>1</v>
      </c>
      <c r="P3987" s="70" t="s">
        <v>91</v>
      </c>
      <c r="Q3987">
        <v>0</v>
      </c>
      <c r="R3987">
        <v>0</v>
      </c>
    </row>
    <row r="3988" spans="1:18" x14ac:dyDescent="0.25">
      <c r="A3988">
        <v>4009</v>
      </c>
      <c r="B3988" s="31" t="s">
        <v>10815</v>
      </c>
      <c r="C3988" s="70" t="s">
        <v>2839</v>
      </c>
      <c r="D3988" s="70" t="s">
        <v>39</v>
      </c>
      <c r="E3988" s="70" t="s">
        <v>4444</v>
      </c>
      <c r="F3988" s="70" t="s">
        <v>4842</v>
      </c>
      <c r="G3988" s="70" t="s">
        <v>4843</v>
      </c>
      <c r="H3988" s="70" t="s">
        <v>222</v>
      </c>
      <c r="I3988" s="70" t="s">
        <v>24</v>
      </c>
      <c r="J3988">
        <v>0.35499999999999998</v>
      </c>
      <c r="K3988">
        <v>0.25600000000000001</v>
      </c>
      <c r="L3988">
        <v>24</v>
      </c>
      <c r="M3988">
        <v>0</v>
      </c>
      <c r="N3988">
        <v>0</v>
      </c>
      <c r="O3988">
        <v>1</v>
      </c>
      <c r="P3988" s="70" t="s">
        <v>336</v>
      </c>
      <c r="Q3988">
        <v>0</v>
      </c>
      <c r="R3988">
        <v>0</v>
      </c>
    </row>
    <row r="3989" spans="1:18" x14ac:dyDescent="0.25">
      <c r="A3989">
        <v>4011</v>
      </c>
      <c r="B3989" s="31" t="s">
        <v>10816</v>
      </c>
      <c r="C3989" s="70" t="s">
        <v>5968</v>
      </c>
      <c r="D3989" s="70" t="s">
        <v>57</v>
      </c>
      <c r="E3989" s="70" t="s">
        <v>2479</v>
      </c>
      <c r="F3989" s="70" t="s">
        <v>4244</v>
      </c>
      <c r="G3989" s="70" t="s">
        <v>2284</v>
      </c>
      <c r="H3989" s="70" t="s">
        <v>3805</v>
      </c>
      <c r="I3989" s="70" t="s">
        <v>24</v>
      </c>
      <c r="J3989">
        <v>0.01</v>
      </c>
      <c r="K3989">
        <v>1.08E-4</v>
      </c>
      <c r="L3989">
        <v>240</v>
      </c>
      <c r="M3989">
        <v>0</v>
      </c>
      <c r="N3989">
        <v>0</v>
      </c>
      <c r="O3989">
        <v>1</v>
      </c>
      <c r="P3989" s="70" t="s">
        <v>553</v>
      </c>
      <c r="Q3989">
        <v>0</v>
      </c>
      <c r="R3989">
        <v>0</v>
      </c>
    </row>
    <row r="3990" spans="1:18" x14ac:dyDescent="0.25">
      <c r="A3990">
        <v>4012</v>
      </c>
      <c r="B3990" s="31" t="s">
        <v>10817</v>
      </c>
      <c r="C3990" s="70" t="s">
        <v>5969</v>
      </c>
      <c r="D3990" s="70" t="s">
        <v>57</v>
      </c>
      <c r="E3990" s="70" t="s">
        <v>2479</v>
      </c>
      <c r="F3990" s="70" t="s">
        <v>4244</v>
      </c>
      <c r="G3990" s="70" t="s">
        <v>2284</v>
      </c>
      <c r="H3990" s="70" t="s">
        <v>3805</v>
      </c>
      <c r="I3990" s="70" t="s">
        <v>24</v>
      </c>
      <c r="J3990">
        <v>0.01</v>
      </c>
      <c r="K3990">
        <v>1.08E-4</v>
      </c>
      <c r="L3990">
        <v>240</v>
      </c>
      <c r="M3990">
        <v>0</v>
      </c>
      <c r="N3990">
        <v>0</v>
      </c>
      <c r="O3990">
        <v>1</v>
      </c>
      <c r="P3990" s="70" t="s">
        <v>553</v>
      </c>
      <c r="Q3990">
        <v>0</v>
      </c>
      <c r="R3990">
        <v>0</v>
      </c>
    </row>
    <row r="3991" spans="1:18" x14ac:dyDescent="0.25">
      <c r="A3991">
        <v>4013</v>
      </c>
      <c r="B3991" s="31" t="s">
        <v>10818</v>
      </c>
      <c r="C3991" s="70" t="s">
        <v>5970</v>
      </c>
      <c r="D3991" s="70" t="s">
        <v>57</v>
      </c>
      <c r="E3991" s="70" t="s">
        <v>2479</v>
      </c>
      <c r="F3991" s="70" t="s">
        <v>4244</v>
      </c>
      <c r="G3991" s="70" t="s">
        <v>2284</v>
      </c>
      <c r="H3991" s="70" t="s">
        <v>3805</v>
      </c>
      <c r="I3991" s="70" t="s">
        <v>24</v>
      </c>
      <c r="J3991">
        <v>0.01</v>
      </c>
      <c r="K3991">
        <v>0</v>
      </c>
      <c r="L3991">
        <v>240</v>
      </c>
      <c r="M3991">
        <v>0</v>
      </c>
      <c r="N3991">
        <v>0</v>
      </c>
      <c r="O3991">
        <v>1</v>
      </c>
      <c r="P3991" s="70" t="s">
        <v>553</v>
      </c>
      <c r="Q3991">
        <v>0</v>
      </c>
      <c r="R3991">
        <v>0</v>
      </c>
    </row>
    <row r="3992" spans="1:18" x14ac:dyDescent="0.25">
      <c r="A3992">
        <v>4014</v>
      </c>
      <c r="B3992" s="31" t="s">
        <v>10819</v>
      </c>
      <c r="C3992" s="70" t="s">
        <v>5971</v>
      </c>
      <c r="D3992" s="70" t="s">
        <v>57</v>
      </c>
      <c r="E3992" s="70" t="s">
        <v>2479</v>
      </c>
      <c r="F3992" s="70" t="s">
        <v>4244</v>
      </c>
      <c r="G3992" s="70" t="s">
        <v>2284</v>
      </c>
      <c r="H3992" s="70" t="s">
        <v>3805</v>
      </c>
      <c r="I3992" s="70" t="s">
        <v>24</v>
      </c>
      <c r="J3992">
        <v>0.01</v>
      </c>
      <c r="K3992">
        <v>1.08E-4</v>
      </c>
      <c r="L3992">
        <v>240</v>
      </c>
      <c r="M3992">
        <v>0</v>
      </c>
      <c r="N3992">
        <v>0</v>
      </c>
      <c r="O3992">
        <v>1</v>
      </c>
      <c r="P3992" s="70" t="s">
        <v>553</v>
      </c>
      <c r="Q3992">
        <v>0</v>
      </c>
      <c r="R3992">
        <v>0</v>
      </c>
    </row>
    <row r="3993" spans="1:18" x14ac:dyDescent="0.25">
      <c r="A3993">
        <v>4015</v>
      </c>
      <c r="B3993" s="31" t="s">
        <v>10820</v>
      </c>
      <c r="C3993" s="70" t="s">
        <v>5972</v>
      </c>
      <c r="D3993" s="70" t="s">
        <v>57</v>
      </c>
      <c r="E3993" s="70" t="s">
        <v>2479</v>
      </c>
      <c r="F3993" s="70" t="s">
        <v>4244</v>
      </c>
      <c r="G3993" s="70" t="s">
        <v>2284</v>
      </c>
      <c r="H3993" s="70" t="s">
        <v>3805</v>
      </c>
      <c r="I3993" s="70" t="s">
        <v>24</v>
      </c>
      <c r="J3993">
        <v>0.01</v>
      </c>
      <c r="K3993">
        <v>1.08E-4</v>
      </c>
      <c r="L3993">
        <v>240</v>
      </c>
      <c r="M3993">
        <v>0</v>
      </c>
      <c r="N3993">
        <v>0</v>
      </c>
      <c r="O3993">
        <v>1</v>
      </c>
      <c r="P3993" s="70" t="s">
        <v>553</v>
      </c>
      <c r="Q3993">
        <v>0</v>
      </c>
      <c r="R3993">
        <v>0</v>
      </c>
    </row>
    <row r="3994" spans="1:18" x14ac:dyDescent="0.25">
      <c r="A3994">
        <v>4016</v>
      </c>
      <c r="B3994" s="31" t="s">
        <v>10821</v>
      </c>
      <c r="C3994" s="70" t="s">
        <v>5973</v>
      </c>
      <c r="D3994" s="70" t="s">
        <v>57</v>
      </c>
      <c r="E3994" s="70" t="s">
        <v>2479</v>
      </c>
      <c r="F3994" s="70" t="s">
        <v>4244</v>
      </c>
      <c r="G3994" s="70" t="s">
        <v>2284</v>
      </c>
      <c r="H3994" s="70" t="s">
        <v>3805</v>
      </c>
      <c r="I3994" s="70" t="s">
        <v>24</v>
      </c>
      <c r="J3994">
        <v>0.01</v>
      </c>
      <c r="K3994">
        <v>1.08E-4</v>
      </c>
      <c r="L3994">
        <v>240</v>
      </c>
      <c r="M3994">
        <v>0</v>
      </c>
      <c r="N3994">
        <v>0</v>
      </c>
      <c r="O3994">
        <v>1</v>
      </c>
      <c r="P3994" s="70" t="s">
        <v>553</v>
      </c>
      <c r="Q3994">
        <v>0</v>
      </c>
      <c r="R3994">
        <v>0</v>
      </c>
    </row>
    <row r="3995" spans="1:18" x14ac:dyDescent="0.25">
      <c r="A3995">
        <v>4017</v>
      </c>
      <c r="B3995" s="31" t="s">
        <v>10822</v>
      </c>
      <c r="C3995" s="70" t="s">
        <v>2285</v>
      </c>
      <c r="D3995" s="70" t="s">
        <v>53</v>
      </c>
      <c r="E3995" s="70" t="s">
        <v>2468</v>
      </c>
      <c r="F3995" s="70" t="s">
        <v>2469</v>
      </c>
      <c r="G3995" s="70" t="s">
        <v>2286</v>
      </c>
      <c r="H3995" s="70" t="s">
        <v>1331</v>
      </c>
      <c r="I3995" s="70" t="s">
        <v>24</v>
      </c>
      <c r="J3995">
        <v>0.51</v>
      </c>
      <c r="K3995">
        <v>7.5000000000000002E-4</v>
      </c>
      <c r="L3995">
        <v>25</v>
      </c>
      <c r="M3995">
        <v>0</v>
      </c>
      <c r="N3995">
        <v>0</v>
      </c>
      <c r="O3995">
        <v>1</v>
      </c>
      <c r="P3995" s="70" t="s">
        <v>336</v>
      </c>
      <c r="Q3995">
        <v>0</v>
      </c>
      <c r="R3995">
        <v>0</v>
      </c>
    </row>
    <row r="3996" spans="1:18" x14ac:dyDescent="0.25">
      <c r="A3996">
        <v>4018</v>
      </c>
      <c r="B3996" s="31" t="s">
        <v>10823</v>
      </c>
      <c r="C3996" s="70" t="s">
        <v>5974</v>
      </c>
      <c r="D3996" s="70" t="s">
        <v>53</v>
      </c>
      <c r="E3996" s="70" t="s">
        <v>2468</v>
      </c>
      <c r="F3996" s="70" t="s">
        <v>2469</v>
      </c>
      <c r="G3996" s="70" t="s">
        <v>2286</v>
      </c>
      <c r="H3996" s="70" t="s">
        <v>671</v>
      </c>
      <c r="I3996" s="70" t="s">
        <v>24</v>
      </c>
      <c r="J3996">
        <v>0.11</v>
      </c>
      <c r="K3996">
        <v>2E-3</v>
      </c>
      <c r="L3996">
        <v>48</v>
      </c>
      <c r="M3996">
        <v>0</v>
      </c>
      <c r="N3996">
        <v>0</v>
      </c>
      <c r="O3996">
        <v>1</v>
      </c>
      <c r="P3996" s="70" t="s">
        <v>38</v>
      </c>
      <c r="Q3996">
        <v>0</v>
      </c>
      <c r="R3996">
        <v>0</v>
      </c>
    </row>
    <row r="3997" spans="1:18" x14ac:dyDescent="0.25">
      <c r="A3997">
        <v>4019</v>
      </c>
      <c r="B3997" s="31" t="s">
        <v>2637</v>
      </c>
      <c r="C3997" s="70" t="s">
        <v>2287</v>
      </c>
      <c r="D3997" s="70" t="s">
        <v>426</v>
      </c>
      <c r="E3997" s="70" t="s">
        <v>2239</v>
      </c>
      <c r="F3997" s="70" t="s">
        <v>2241</v>
      </c>
      <c r="G3997" s="70" t="s">
        <v>186</v>
      </c>
      <c r="H3997" s="70" t="s">
        <v>23</v>
      </c>
      <c r="I3997" s="70" t="s">
        <v>24</v>
      </c>
      <c r="J3997">
        <v>1</v>
      </c>
      <c r="K3997">
        <v>1E-3</v>
      </c>
      <c r="L3997">
        <v>1</v>
      </c>
      <c r="M3997">
        <v>0</v>
      </c>
      <c r="N3997">
        <v>0</v>
      </c>
      <c r="O3997">
        <v>1</v>
      </c>
      <c r="P3997" s="70" t="s">
        <v>1985</v>
      </c>
      <c r="Q3997">
        <v>0</v>
      </c>
      <c r="R3997">
        <v>0</v>
      </c>
    </row>
    <row r="3998" spans="1:18" x14ac:dyDescent="0.25">
      <c r="A3998">
        <v>4020</v>
      </c>
      <c r="B3998" s="31" t="s">
        <v>2630</v>
      </c>
      <c r="C3998" s="70" t="s">
        <v>3194</v>
      </c>
      <c r="D3998" s="70" t="s">
        <v>426</v>
      </c>
      <c r="E3998" s="70" t="s">
        <v>2239</v>
      </c>
      <c r="F3998" s="70" t="s">
        <v>2241</v>
      </c>
      <c r="G3998" s="70" t="s">
        <v>186</v>
      </c>
      <c r="H3998" s="70" t="s">
        <v>23</v>
      </c>
      <c r="I3998" s="70" t="s">
        <v>24</v>
      </c>
      <c r="J3998">
        <v>0.01</v>
      </c>
      <c r="K3998">
        <v>0.02</v>
      </c>
      <c r="L3998">
        <v>1</v>
      </c>
      <c r="M3998">
        <v>0</v>
      </c>
      <c r="N3998">
        <v>0</v>
      </c>
      <c r="O3998">
        <v>1</v>
      </c>
      <c r="P3998" s="70" t="s">
        <v>1985</v>
      </c>
      <c r="Q3998">
        <v>0</v>
      </c>
      <c r="R3998">
        <v>0</v>
      </c>
    </row>
    <row r="3999" spans="1:18" x14ac:dyDescent="0.25">
      <c r="A3999">
        <v>4021</v>
      </c>
      <c r="B3999" s="31" t="s">
        <v>10824</v>
      </c>
      <c r="C3999" s="70" t="s">
        <v>5975</v>
      </c>
      <c r="D3999" s="70" t="s">
        <v>57</v>
      </c>
      <c r="E3999" s="70" t="s">
        <v>2479</v>
      </c>
      <c r="F3999" s="70" t="s">
        <v>4244</v>
      </c>
      <c r="G3999" s="70" t="s">
        <v>2284</v>
      </c>
      <c r="H3999" s="70" t="s">
        <v>3805</v>
      </c>
      <c r="I3999" s="70" t="s">
        <v>24</v>
      </c>
      <c r="J3999">
        <v>0.01</v>
      </c>
      <c r="K3999">
        <v>1.08E-4</v>
      </c>
      <c r="L3999">
        <v>240</v>
      </c>
      <c r="M3999">
        <v>0</v>
      </c>
      <c r="N3999">
        <v>0</v>
      </c>
      <c r="O3999">
        <v>1</v>
      </c>
      <c r="P3999" s="70" t="s">
        <v>553</v>
      </c>
      <c r="Q3999">
        <v>0</v>
      </c>
      <c r="R3999">
        <v>0</v>
      </c>
    </row>
    <row r="4000" spans="1:18" x14ac:dyDescent="0.25">
      <c r="A4000">
        <v>4022</v>
      </c>
      <c r="B4000" s="31" t="s">
        <v>10825</v>
      </c>
      <c r="C4000" s="70" t="s">
        <v>5976</v>
      </c>
      <c r="D4000" s="70" t="s">
        <v>57</v>
      </c>
      <c r="E4000" s="70" t="s">
        <v>2479</v>
      </c>
      <c r="F4000" s="70" t="s">
        <v>4244</v>
      </c>
      <c r="G4000" s="70" t="s">
        <v>2284</v>
      </c>
      <c r="H4000" s="70" t="s">
        <v>3805</v>
      </c>
      <c r="I4000" s="70" t="s">
        <v>24</v>
      </c>
      <c r="J4000">
        <v>0.01</v>
      </c>
      <c r="K4000">
        <v>1.08E-4</v>
      </c>
      <c r="L4000">
        <v>240</v>
      </c>
      <c r="M4000">
        <v>0</v>
      </c>
      <c r="N4000">
        <v>0</v>
      </c>
      <c r="O4000">
        <v>1</v>
      </c>
      <c r="P4000" s="70" t="s">
        <v>553</v>
      </c>
      <c r="Q4000">
        <v>0</v>
      </c>
      <c r="R4000">
        <v>0</v>
      </c>
    </row>
    <row r="4001" spans="1:18" x14ac:dyDescent="0.25">
      <c r="A4001">
        <v>4023</v>
      </c>
      <c r="B4001" s="31" t="s">
        <v>10826</v>
      </c>
      <c r="C4001" s="70" t="s">
        <v>5977</v>
      </c>
      <c r="D4001" s="70" t="s">
        <v>57</v>
      </c>
      <c r="E4001" s="70" t="s">
        <v>2479</v>
      </c>
      <c r="F4001" s="70" t="s">
        <v>4244</v>
      </c>
      <c r="G4001" s="70" t="s">
        <v>2284</v>
      </c>
      <c r="H4001" s="70" t="s">
        <v>3805</v>
      </c>
      <c r="I4001" s="70" t="s">
        <v>24</v>
      </c>
      <c r="J4001">
        <v>0.01</v>
      </c>
      <c r="K4001">
        <v>1.08E-4</v>
      </c>
      <c r="L4001">
        <v>240</v>
      </c>
      <c r="M4001">
        <v>0</v>
      </c>
      <c r="N4001">
        <v>0</v>
      </c>
      <c r="O4001">
        <v>1</v>
      </c>
      <c r="P4001" s="70" t="s">
        <v>553</v>
      </c>
      <c r="Q4001">
        <v>0</v>
      </c>
      <c r="R4001">
        <v>0</v>
      </c>
    </row>
    <row r="4002" spans="1:18" x14ac:dyDescent="0.25">
      <c r="A4002">
        <v>4025</v>
      </c>
      <c r="B4002" s="31" t="s">
        <v>10827</v>
      </c>
      <c r="C4002" s="70" t="s">
        <v>5978</v>
      </c>
      <c r="D4002" s="70" t="s">
        <v>57</v>
      </c>
      <c r="E4002" s="70" t="s">
        <v>2479</v>
      </c>
      <c r="F4002" s="70" t="s">
        <v>4244</v>
      </c>
      <c r="G4002" s="70" t="s">
        <v>2284</v>
      </c>
      <c r="H4002" s="70" t="s">
        <v>3805</v>
      </c>
      <c r="I4002" s="70" t="s">
        <v>24</v>
      </c>
      <c r="J4002">
        <v>0.01</v>
      </c>
      <c r="K4002">
        <v>1.08E-4</v>
      </c>
      <c r="L4002">
        <v>240</v>
      </c>
      <c r="M4002">
        <v>0</v>
      </c>
      <c r="N4002">
        <v>0</v>
      </c>
      <c r="O4002">
        <v>1</v>
      </c>
      <c r="P4002" s="70" t="s">
        <v>553</v>
      </c>
      <c r="Q4002">
        <v>0</v>
      </c>
      <c r="R4002">
        <v>0</v>
      </c>
    </row>
    <row r="4003" spans="1:18" x14ac:dyDescent="0.25">
      <c r="A4003">
        <v>4026</v>
      </c>
      <c r="B4003" s="31" t="s">
        <v>10828</v>
      </c>
      <c r="C4003" s="70" t="s">
        <v>5979</v>
      </c>
      <c r="D4003" s="70" t="s">
        <v>57</v>
      </c>
      <c r="E4003" s="70" t="s">
        <v>2479</v>
      </c>
      <c r="F4003" s="70" t="s">
        <v>4244</v>
      </c>
      <c r="G4003" s="70" t="s">
        <v>2284</v>
      </c>
      <c r="H4003" s="70" t="s">
        <v>3805</v>
      </c>
      <c r="I4003" s="70" t="s">
        <v>24</v>
      </c>
      <c r="J4003">
        <v>0.01</v>
      </c>
      <c r="K4003">
        <v>1.08E-4</v>
      </c>
      <c r="L4003">
        <v>240</v>
      </c>
      <c r="M4003">
        <v>0</v>
      </c>
      <c r="N4003">
        <v>0</v>
      </c>
      <c r="O4003">
        <v>1</v>
      </c>
      <c r="P4003" s="70" t="s">
        <v>553</v>
      </c>
      <c r="Q4003">
        <v>0</v>
      </c>
      <c r="R4003">
        <v>0</v>
      </c>
    </row>
    <row r="4004" spans="1:18" x14ac:dyDescent="0.25">
      <c r="A4004">
        <v>4027</v>
      </c>
      <c r="B4004" s="31" t="s">
        <v>10829</v>
      </c>
      <c r="C4004" s="70" t="s">
        <v>2288</v>
      </c>
      <c r="D4004" s="70" t="s">
        <v>57</v>
      </c>
      <c r="E4004" s="70" t="s">
        <v>2479</v>
      </c>
      <c r="F4004" s="70" t="s">
        <v>4244</v>
      </c>
      <c r="G4004" s="70" t="s">
        <v>2284</v>
      </c>
      <c r="H4004" s="70" t="s">
        <v>3805</v>
      </c>
      <c r="I4004" s="70" t="s">
        <v>24</v>
      </c>
      <c r="J4004">
        <v>0.01</v>
      </c>
      <c r="K4004">
        <v>1.08E-4</v>
      </c>
      <c r="L4004">
        <v>240</v>
      </c>
      <c r="M4004">
        <v>0</v>
      </c>
      <c r="N4004">
        <v>0</v>
      </c>
      <c r="O4004">
        <v>1</v>
      </c>
      <c r="P4004" s="70" t="s">
        <v>553</v>
      </c>
      <c r="Q4004">
        <v>0</v>
      </c>
      <c r="R4004">
        <v>0</v>
      </c>
    </row>
    <row r="4005" spans="1:18" x14ac:dyDescent="0.25">
      <c r="A4005">
        <v>4028</v>
      </c>
      <c r="B4005" s="31" t="s">
        <v>10830</v>
      </c>
      <c r="C4005" s="70" t="s">
        <v>5980</v>
      </c>
      <c r="D4005" s="70" t="s">
        <v>53</v>
      </c>
      <c r="E4005" s="70" t="s">
        <v>2434</v>
      </c>
      <c r="F4005" s="70" t="s">
        <v>2494</v>
      </c>
      <c r="G4005" s="70" t="s">
        <v>5981</v>
      </c>
      <c r="H4005" s="70" t="s">
        <v>145</v>
      </c>
      <c r="I4005" s="70" t="s">
        <v>24</v>
      </c>
      <c r="J4005">
        <v>0.34899999999999998</v>
      </c>
      <c r="K4005">
        <v>1E-3</v>
      </c>
      <c r="L4005">
        <v>6</v>
      </c>
      <c r="M4005">
        <v>0</v>
      </c>
      <c r="N4005">
        <v>0</v>
      </c>
      <c r="O4005">
        <v>1</v>
      </c>
      <c r="P4005" s="70" t="s">
        <v>38</v>
      </c>
      <c r="Q4005">
        <v>0</v>
      </c>
      <c r="R4005">
        <v>0</v>
      </c>
    </row>
    <row r="4006" spans="1:18" x14ac:dyDescent="0.25">
      <c r="A4006">
        <v>4029</v>
      </c>
      <c r="B4006" s="31" t="s">
        <v>10831</v>
      </c>
      <c r="C4006" s="70" t="s">
        <v>2842</v>
      </c>
      <c r="D4006" s="70" t="s">
        <v>53</v>
      </c>
      <c r="E4006" s="70" t="s">
        <v>2443</v>
      </c>
      <c r="F4006" s="70" t="s">
        <v>4121</v>
      </c>
      <c r="G4006" s="70" t="s">
        <v>197</v>
      </c>
      <c r="H4006" s="70" t="s">
        <v>103</v>
      </c>
      <c r="I4006" s="70" t="s">
        <v>24</v>
      </c>
      <c r="J4006">
        <v>0.32</v>
      </c>
      <c r="K4006">
        <v>1E-3</v>
      </c>
      <c r="L4006">
        <v>12</v>
      </c>
      <c r="M4006">
        <v>0</v>
      </c>
      <c r="N4006">
        <v>0</v>
      </c>
      <c r="O4006">
        <v>1</v>
      </c>
      <c r="P4006" s="70" t="s">
        <v>38</v>
      </c>
      <c r="Q4006">
        <v>0</v>
      </c>
      <c r="R4006">
        <v>0</v>
      </c>
    </row>
    <row r="4007" spans="1:18" x14ac:dyDescent="0.25">
      <c r="A4007">
        <v>4030</v>
      </c>
      <c r="B4007" s="31" t="s">
        <v>10832</v>
      </c>
      <c r="C4007" s="70" t="s">
        <v>5982</v>
      </c>
      <c r="D4007" s="70" t="s">
        <v>53</v>
      </c>
      <c r="E4007" s="70" t="s">
        <v>2434</v>
      </c>
      <c r="F4007" s="70" t="s">
        <v>2494</v>
      </c>
      <c r="G4007" s="70" t="s">
        <v>5981</v>
      </c>
      <c r="H4007" s="70" t="s">
        <v>145</v>
      </c>
      <c r="I4007" s="70" t="s">
        <v>24</v>
      </c>
      <c r="J4007">
        <v>0.34799999999999998</v>
      </c>
      <c r="K4007">
        <v>1E-3</v>
      </c>
      <c r="L4007">
        <v>6</v>
      </c>
      <c r="M4007">
        <v>0</v>
      </c>
      <c r="N4007">
        <v>0</v>
      </c>
      <c r="O4007">
        <v>1</v>
      </c>
      <c r="P4007" s="70" t="s">
        <v>38</v>
      </c>
      <c r="Q4007">
        <v>0</v>
      </c>
      <c r="R4007">
        <v>0</v>
      </c>
    </row>
    <row r="4008" spans="1:18" x14ac:dyDescent="0.25">
      <c r="A4008">
        <v>4031</v>
      </c>
      <c r="B4008" s="31" t="s">
        <v>10833</v>
      </c>
      <c r="C4008" s="70" t="s">
        <v>5983</v>
      </c>
      <c r="D4008" s="70" t="s">
        <v>34</v>
      </c>
      <c r="E4008" s="70" t="s">
        <v>2485</v>
      </c>
      <c r="F4008" s="70" t="s">
        <v>2415</v>
      </c>
      <c r="G4008" s="70" t="s">
        <v>582</v>
      </c>
      <c r="H4008" s="70" t="s">
        <v>752</v>
      </c>
      <c r="I4008" s="70" t="s">
        <v>24</v>
      </c>
      <c r="J4008">
        <v>9.6000000000000002E-2</v>
      </c>
      <c r="K4008">
        <v>1E-3</v>
      </c>
      <c r="L4008">
        <v>56</v>
      </c>
      <c r="M4008">
        <v>0</v>
      </c>
      <c r="N4008">
        <v>0</v>
      </c>
      <c r="O4008">
        <v>1</v>
      </c>
      <c r="P4008" s="70" t="s">
        <v>553</v>
      </c>
      <c r="Q4008">
        <v>0</v>
      </c>
      <c r="R4008">
        <v>0</v>
      </c>
    </row>
    <row r="4009" spans="1:18" x14ac:dyDescent="0.25">
      <c r="A4009">
        <v>4032</v>
      </c>
      <c r="B4009" s="31" t="s">
        <v>10834</v>
      </c>
      <c r="C4009" s="70" t="s">
        <v>3079</v>
      </c>
      <c r="D4009" s="70" t="s">
        <v>39</v>
      </c>
      <c r="E4009" s="70" t="s">
        <v>2462</v>
      </c>
      <c r="F4009" s="70" t="s">
        <v>63</v>
      </c>
      <c r="G4009" s="70" t="s">
        <v>4129</v>
      </c>
      <c r="H4009" s="70" t="s">
        <v>145</v>
      </c>
      <c r="I4009" s="70" t="s">
        <v>24</v>
      </c>
      <c r="J4009">
        <v>0.76800000000000002</v>
      </c>
      <c r="K4009">
        <v>1E-3</v>
      </c>
      <c r="L4009">
        <v>6</v>
      </c>
      <c r="M4009">
        <v>0</v>
      </c>
      <c r="N4009">
        <v>0</v>
      </c>
      <c r="O4009">
        <v>1</v>
      </c>
      <c r="P4009" s="70" t="s">
        <v>336</v>
      </c>
      <c r="Q4009">
        <v>0</v>
      </c>
      <c r="R4009">
        <v>0</v>
      </c>
    </row>
    <row r="4010" spans="1:18" x14ac:dyDescent="0.25">
      <c r="A4010">
        <v>4033</v>
      </c>
      <c r="B4010" s="31" t="s">
        <v>10835</v>
      </c>
      <c r="C4010" s="70" t="s">
        <v>5984</v>
      </c>
      <c r="D4010" s="70" t="s">
        <v>36</v>
      </c>
      <c r="E4010" s="70" t="s">
        <v>4052</v>
      </c>
      <c r="F4010" s="70" t="s">
        <v>37</v>
      </c>
      <c r="G4010" s="70" t="s">
        <v>44</v>
      </c>
      <c r="H4010" s="70" t="s">
        <v>222</v>
      </c>
      <c r="I4010" s="70" t="s">
        <v>24</v>
      </c>
      <c r="J4010">
        <v>5.5E-2</v>
      </c>
      <c r="K4010">
        <v>0</v>
      </c>
      <c r="L4010">
        <v>24</v>
      </c>
      <c r="M4010">
        <v>0</v>
      </c>
      <c r="N4010">
        <v>0</v>
      </c>
      <c r="O4010">
        <v>1</v>
      </c>
      <c r="P4010" s="70" t="s">
        <v>38</v>
      </c>
      <c r="Q4010">
        <v>0</v>
      </c>
      <c r="R4010">
        <v>0</v>
      </c>
    </row>
    <row r="4011" spans="1:18" x14ac:dyDescent="0.25">
      <c r="A4011">
        <v>4034</v>
      </c>
      <c r="B4011" s="31" t="s">
        <v>10836</v>
      </c>
      <c r="C4011" s="70" t="s">
        <v>5985</v>
      </c>
      <c r="D4011" s="70" t="s">
        <v>47</v>
      </c>
      <c r="E4011" s="70" t="s">
        <v>4117</v>
      </c>
      <c r="F4011" s="70" t="s">
        <v>4949</v>
      </c>
      <c r="G4011" s="70" t="s">
        <v>1334</v>
      </c>
      <c r="H4011" s="70" t="s">
        <v>222</v>
      </c>
      <c r="I4011" s="70" t="s">
        <v>24</v>
      </c>
      <c r="J4011">
        <v>0.126</v>
      </c>
      <c r="K4011">
        <v>0</v>
      </c>
      <c r="L4011">
        <v>24</v>
      </c>
      <c r="M4011">
        <v>0</v>
      </c>
      <c r="N4011">
        <v>0</v>
      </c>
      <c r="O4011">
        <v>1</v>
      </c>
      <c r="P4011" s="70" t="s">
        <v>25</v>
      </c>
      <c r="Q4011">
        <v>0</v>
      </c>
      <c r="R4011">
        <v>0</v>
      </c>
    </row>
    <row r="4012" spans="1:18" x14ac:dyDescent="0.25">
      <c r="A4012">
        <v>4035</v>
      </c>
      <c r="B4012" s="31" t="s">
        <v>10837</v>
      </c>
      <c r="C4012" s="70" t="s">
        <v>2289</v>
      </c>
      <c r="D4012" s="70" t="s">
        <v>881</v>
      </c>
      <c r="E4012" s="70" t="s">
        <v>2552</v>
      </c>
      <c r="F4012" s="70" t="s">
        <v>2553</v>
      </c>
      <c r="G4012" s="70" t="s">
        <v>4966</v>
      </c>
      <c r="H4012" s="70" t="s">
        <v>3477</v>
      </c>
      <c r="I4012" s="70" t="s">
        <v>24</v>
      </c>
      <c r="J4012">
        <v>1</v>
      </c>
      <c r="K4012">
        <v>0</v>
      </c>
      <c r="L4012">
        <v>20</v>
      </c>
      <c r="M4012">
        <v>0</v>
      </c>
      <c r="N4012">
        <v>0</v>
      </c>
      <c r="O4012">
        <v>1</v>
      </c>
      <c r="P4012" s="70" t="s">
        <v>75</v>
      </c>
      <c r="Q4012">
        <v>0</v>
      </c>
      <c r="R4012">
        <v>0</v>
      </c>
    </row>
    <row r="4013" spans="1:18" x14ac:dyDescent="0.25">
      <c r="A4013">
        <v>4036</v>
      </c>
      <c r="B4013" s="31" t="s">
        <v>10838</v>
      </c>
      <c r="C4013" s="70" t="s">
        <v>2290</v>
      </c>
      <c r="D4013" s="70" t="s">
        <v>881</v>
      </c>
      <c r="E4013" s="70" t="s">
        <v>2380</v>
      </c>
      <c r="F4013" s="70" t="s">
        <v>2381</v>
      </c>
      <c r="G4013" s="70" t="s">
        <v>4966</v>
      </c>
      <c r="H4013" s="70" t="s">
        <v>5986</v>
      </c>
      <c r="I4013" s="70" t="s">
        <v>24</v>
      </c>
      <c r="J4013">
        <v>0.9</v>
      </c>
      <c r="K4013">
        <v>0</v>
      </c>
      <c r="L4013">
        <v>24</v>
      </c>
      <c r="M4013">
        <v>0</v>
      </c>
      <c r="N4013">
        <v>0</v>
      </c>
      <c r="O4013">
        <v>1</v>
      </c>
      <c r="P4013" s="70" t="s">
        <v>75</v>
      </c>
      <c r="Q4013">
        <v>0</v>
      </c>
      <c r="R4013">
        <v>0</v>
      </c>
    </row>
    <row r="4014" spans="1:18" x14ac:dyDescent="0.25">
      <c r="A4014">
        <v>4037</v>
      </c>
      <c r="B4014" s="31" t="s">
        <v>10839</v>
      </c>
      <c r="C4014" s="70" t="s">
        <v>2291</v>
      </c>
      <c r="D4014" s="70" t="s">
        <v>881</v>
      </c>
      <c r="E4014" s="70" t="s">
        <v>2549</v>
      </c>
      <c r="F4014" s="70" t="s">
        <v>4806</v>
      </c>
      <c r="G4014" s="70" t="s">
        <v>4966</v>
      </c>
      <c r="H4014" s="70" t="s">
        <v>3477</v>
      </c>
      <c r="I4014" s="70" t="s">
        <v>24</v>
      </c>
      <c r="J4014">
        <v>0.41</v>
      </c>
      <c r="K4014">
        <v>0</v>
      </c>
      <c r="L4014">
        <v>20</v>
      </c>
      <c r="M4014">
        <v>0</v>
      </c>
      <c r="N4014">
        <v>0</v>
      </c>
      <c r="O4014">
        <v>1</v>
      </c>
      <c r="P4014" s="70" t="s">
        <v>91</v>
      </c>
      <c r="Q4014">
        <v>0</v>
      </c>
      <c r="R4014">
        <v>0</v>
      </c>
    </row>
    <row r="4015" spans="1:18" x14ac:dyDescent="0.25">
      <c r="A4015">
        <v>4038</v>
      </c>
      <c r="B4015" s="31" t="s">
        <v>10840</v>
      </c>
      <c r="C4015" s="70" t="s">
        <v>5987</v>
      </c>
      <c r="D4015" s="70" t="s">
        <v>39</v>
      </c>
      <c r="E4015" s="70" t="s">
        <v>2386</v>
      </c>
      <c r="F4015" s="70" t="s">
        <v>2387</v>
      </c>
      <c r="G4015" s="70" t="s">
        <v>5988</v>
      </c>
      <c r="H4015" s="70" t="s">
        <v>59</v>
      </c>
      <c r="I4015" s="70" t="s">
        <v>24</v>
      </c>
      <c r="J4015">
        <v>1.23</v>
      </c>
      <c r="K4015">
        <v>1E-3</v>
      </c>
      <c r="L4015">
        <v>12</v>
      </c>
      <c r="M4015">
        <v>0</v>
      </c>
      <c r="N4015">
        <v>0</v>
      </c>
      <c r="O4015">
        <v>1</v>
      </c>
      <c r="P4015" s="70" t="s">
        <v>336</v>
      </c>
      <c r="Q4015">
        <v>0</v>
      </c>
      <c r="R4015">
        <v>0</v>
      </c>
    </row>
    <row r="4016" spans="1:18" x14ac:dyDescent="0.25">
      <c r="A4016">
        <v>4039</v>
      </c>
      <c r="B4016" s="31" t="s">
        <v>10841</v>
      </c>
      <c r="C4016" s="70" t="s">
        <v>5989</v>
      </c>
      <c r="D4016" s="70" t="s">
        <v>199</v>
      </c>
      <c r="E4016" s="70" t="s">
        <v>4153</v>
      </c>
      <c r="F4016" s="70" t="s">
        <v>4154</v>
      </c>
      <c r="G4016" s="70" t="s">
        <v>685</v>
      </c>
      <c r="H4016" s="70" t="s">
        <v>40</v>
      </c>
      <c r="I4016" s="70" t="s">
        <v>24</v>
      </c>
      <c r="J4016">
        <v>2</v>
      </c>
      <c r="K4016">
        <v>8.0000000000000002E-3</v>
      </c>
      <c r="L4016">
        <v>6</v>
      </c>
      <c r="M4016">
        <v>0</v>
      </c>
      <c r="N4016">
        <v>0</v>
      </c>
      <c r="O4016">
        <v>1</v>
      </c>
      <c r="P4016" s="70" t="s">
        <v>38</v>
      </c>
      <c r="Q4016">
        <v>0</v>
      </c>
      <c r="R4016">
        <v>0</v>
      </c>
    </row>
    <row r="4017" spans="1:18" x14ac:dyDescent="0.25">
      <c r="A4017">
        <v>4040</v>
      </c>
      <c r="B4017" s="31" t="s">
        <v>10842</v>
      </c>
      <c r="C4017" s="70" t="s">
        <v>5990</v>
      </c>
      <c r="D4017" s="70" t="s">
        <v>199</v>
      </c>
      <c r="E4017" s="70" t="s">
        <v>5154</v>
      </c>
      <c r="F4017" s="70" t="s">
        <v>5155</v>
      </c>
      <c r="G4017" s="70" t="s">
        <v>1608</v>
      </c>
      <c r="H4017" s="70" t="s">
        <v>673</v>
      </c>
      <c r="I4017" s="70" t="s">
        <v>24</v>
      </c>
      <c r="J4017">
        <v>1</v>
      </c>
      <c r="K4017">
        <v>0</v>
      </c>
      <c r="L4017">
        <v>8</v>
      </c>
      <c r="M4017">
        <v>0</v>
      </c>
      <c r="N4017">
        <v>0</v>
      </c>
      <c r="O4017">
        <v>1</v>
      </c>
      <c r="P4017" s="70" t="s">
        <v>38</v>
      </c>
      <c r="Q4017">
        <v>0</v>
      </c>
      <c r="R4017">
        <v>0</v>
      </c>
    </row>
    <row r="4018" spans="1:18" x14ac:dyDescent="0.25">
      <c r="A4018">
        <v>4041</v>
      </c>
      <c r="B4018" s="31" t="s">
        <v>10843</v>
      </c>
      <c r="C4018" s="70" t="s">
        <v>3232</v>
      </c>
      <c r="D4018" s="70" t="s">
        <v>199</v>
      </c>
      <c r="E4018" s="70" t="s">
        <v>5154</v>
      </c>
      <c r="F4018" s="70" t="s">
        <v>5155</v>
      </c>
      <c r="G4018" s="70" t="s">
        <v>5818</v>
      </c>
      <c r="H4018" s="70" t="s">
        <v>40</v>
      </c>
      <c r="I4018" s="70" t="s">
        <v>24</v>
      </c>
      <c r="J4018">
        <v>1.5</v>
      </c>
      <c r="K4018">
        <v>5.6699999999999997E-3</v>
      </c>
      <c r="L4018">
        <v>6</v>
      </c>
      <c r="M4018">
        <v>0</v>
      </c>
      <c r="N4018">
        <v>0</v>
      </c>
      <c r="O4018">
        <v>1</v>
      </c>
      <c r="P4018" s="70" t="s">
        <v>38</v>
      </c>
      <c r="Q4018">
        <v>0</v>
      </c>
      <c r="R4018">
        <v>0</v>
      </c>
    </row>
    <row r="4019" spans="1:18" x14ac:dyDescent="0.25">
      <c r="A4019">
        <v>4042</v>
      </c>
      <c r="B4019" s="31" t="s">
        <v>10844</v>
      </c>
      <c r="C4019" s="70" t="s">
        <v>3816</v>
      </c>
      <c r="D4019" s="70" t="s">
        <v>199</v>
      </c>
      <c r="E4019" s="70" t="s">
        <v>5154</v>
      </c>
      <c r="F4019" s="70" t="s">
        <v>5155</v>
      </c>
      <c r="G4019" s="70" t="s">
        <v>1608</v>
      </c>
      <c r="H4019" s="70" t="s">
        <v>59</v>
      </c>
      <c r="I4019" s="70" t="s">
        <v>24</v>
      </c>
      <c r="J4019">
        <v>0.5</v>
      </c>
      <c r="K4019">
        <v>0</v>
      </c>
      <c r="L4019">
        <v>12</v>
      </c>
      <c r="M4019">
        <v>0</v>
      </c>
      <c r="N4019">
        <v>0</v>
      </c>
      <c r="O4019">
        <v>1</v>
      </c>
      <c r="P4019" s="70" t="s">
        <v>38</v>
      </c>
      <c r="Q4019">
        <v>0</v>
      </c>
      <c r="R4019">
        <v>0</v>
      </c>
    </row>
    <row r="4020" spans="1:18" x14ac:dyDescent="0.25">
      <c r="A4020">
        <v>4043</v>
      </c>
      <c r="B4020" s="31" t="s">
        <v>10845</v>
      </c>
      <c r="C4020" s="70" t="s">
        <v>3615</v>
      </c>
      <c r="D4020" s="70" t="s">
        <v>199</v>
      </c>
      <c r="E4020" s="70" t="s">
        <v>5154</v>
      </c>
      <c r="F4020" s="70" t="s">
        <v>5155</v>
      </c>
      <c r="G4020" s="70" t="s">
        <v>1608</v>
      </c>
      <c r="H4020" s="70" t="s">
        <v>673</v>
      </c>
      <c r="I4020" s="70" t="s">
        <v>24</v>
      </c>
      <c r="J4020">
        <v>1</v>
      </c>
      <c r="K4020">
        <v>0</v>
      </c>
      <c r="L4020">
        <v>8</v>
      </c>
      <c r="M4020">
        <v>0</v>
      </c>
      <c r="N4020">
        <v>0</v>
      </c>
      <c r="O4020">
        <v>1</v>
      </c>
      <c r="P4020" s="70" t="s">
        <v>38</v>
      </c>
      <c r="Q4020">
        <v>0</v>
      </c>
      <c r="R4020">
        <v>0</v>
      </c>
    </row>
    <row r="4021" spans="1:18" x14ac:dyDescent="0.25">
      <c r="A4021">
        <v>4044</v>
      </c>
      <c r="B4021" s="31" t="s">
        <v>10846</v>
      </c>
      <c r="C4021" s="70" t="s">
        <v>3617</v>
      </c>
      <c r="D4021" s="70" t="s">
        <v>199</v>
      </c>
      <c r="E4021" s="70" t="s">
        <v>5154</v>
      </c>
      <c r="F4021" s="70" t="s">
        <v>5155</v>
      </c>
      <c r="G4021" s="70" t="s">
        <v>1608</v>
      </c>
      <c r="H4021" s="70" t="s">
        <v>59</v>
      </c>
      <c r="I4021" s="70" t="s">
        <v>24</v>
      </c>
      <c r="J4021">
        <v>0.5</v>
      </c>
      <c r="K4021">
        <v>0</v>
      </c>
      <c r="L4021">
        <v>12</v>
      </c>
      <c r="M4021">
        <v>0</v>
      </c>
      <c r="N4021">
        <v>0</v>
      </c>
      <c r="O4021">
        <v>1</v>
      </c>
      <c r="P4021" s="70" t="s">
        <v>38</v>
      </c>
      <c r="Q4021">
        <v>0</v>
      </c>
      <c r="R4021">
        <v>0</v>
      </c>
    </row>
    <row r="4022" spans="1:18" x14ac:dyDescent="0.25">
      <c r="A4022">
        <v>4045</v>
      </c>
      <c r="B4022" s="31" t="s">
        <v>10847</v>
      </c>
      <c r="C4022" s="70" t="s">
        <v>3973</v>
      </c>
      <c r="D4022" s="70" t="s">
        <v>209</v>
      </c>
      <c r="E4022" s="70" t="s">
        <v>210</v>
      </c>
      <c r="F4022" s="70" t="s">
        <v>5771</v>
      </c>
      <c r="G4022" s="70" t="s">
        <v>5991</v>
      </c>
      <c r="H4022" s="70" t="s">
        <v>59</v>
      </c>
      <c r="I4022" s="70" t="s">
        <v>24</v>
      </c>
      <c r="J4022">
        <v>0.246</v>
      </c>
      <c r="K4022">
        <v>0</v>
      </c>
      <c r="L4022">
        <v>12</v>
      </c>
      <c r="M4022">
        <v>0</v>
      </c>
      <c r="N4022">
        <v>0</v>
      </c>
      <c r="O4022">
        <v>1</v>
      </c>
      <c r="P4022" s="70" t="s">
        <v>38</v>
      </c>
      <c r="Q4022">
        <v>0</v>
      </c>
      <c r="R4022">
        <v>0</v>
      </c>
    </row>
    <row r="4023" spans="1:18" x14ac:dyDescent="0.25">
      <c r="A4023">
        <v>4046</v>
      </c>
      <c r="B4023" s="31" t="s">
        <v>10848</v>
      </c>
      <c r="C4023" s="70" t="s">
        <v>3974</v>
      </c>
      <c r="D4023" s="70" t="s">
        <v>209</v>
      </c>
      <c r="E4023" s="70" t="s">
        <v>210</v>
      </c>
      <c r="F4023" s="70" t="s">
        <v>2564</v>
      </c>
      <c r="G4023" s="70" t="s">
        <v>4484</v>
      </c>
      <c r="H4023" s="70" t="s">
        <v>59</v>
      </c>
      <c r="I4023" s="70" t="s">
        <v>24</v>
      </c>
      <c r="J4023">
        <v>0.37</v>
      </c>
      <c r="K4023">
        <v>1E-3</v>
      </c>
      <c r="L4023">
        <v>12</v>
      </c>
      <c r="M4023">
        <v>0</v>
      </c>
      <c r="N4023">
        <v>0</v>
      </c>
      <c r="O4023">
        <v>1</v>
      </c>
      <c r="P4023" s="70" t="s">
        <v>38</v>
      </c>
      <c r="Q4023">
        <v>0</v>
      </c>
      <c r="R4023">
        <v>0</v>
      </c>
    </row>
    <row r="4024" spans="1:18" x14ac:dyDescent="0.25">
      <c r="A4024">
        <v>4047</v>
      </c>
      <c r="B4024" s="31" t="s">
        <v>10849</v>
      </c>
      <c r="C4024" s="70" t="s">
        <v>2292</v>
      </c>
      <c r="D4024" s="70" t="s">
        <v>214</v>
      </c>
      <c r="E4024" s="70" t="s">
        <v>215</v>
      </c>
      <c r="F4024" s="70" t="s">
        <v>981</v>
      </c>
      <c r="G4024" s="70" t="s">
        <v>1211</v>
      </c>
      <c r="H4024" s="70" t="s">
        <v>222</v>
      </c>
      <c r="I4024" s="70" t="s">
        <v>24</v>
      </c>
      <c r="J4024">
        <v>0.14199999999999999</v>
      </c>
      <c r="K4024">
        <v>0</v>
      </c>
      <c r="L4024">
        <v>24</v>
      </c>
      <c r="M4024">
        <v>0</v>
      </c>
      <c r="N4024">
        <v>0</v>
      </c>
      <c r="O4024">
        <v>1</v>
      </c>
      <c r="P4024" s="70" t="s">
        <v>553</v>
      </c>
      <c r="Q4024">
        <v>0</v>
      </c>
      <c r="R4024">
        <v>0</v>
      </c>
    </row>
    <row r="4025" spans="1:18" x14ac:dyDescent="0.25">
      <c r="A4025">
        <v>4048</v>
      </c>
      <c r="B4025" s="31" t="s">
        <v>10850</v>
      </c>
      <c r="C4025" s="70" t="s">
        <v>3628</v>
      </c>
      <c r="D4025" s="70" t="s">
        <v>34</v>
      </c>
      <c r="E4025" s="70" t="s">
        <v>2485</v>
      </c>
      <c r="F4025" s="70" t="s">
        <v>2415</v>
      </c>
      <c r="G4025" s="70" t="s">
        <v>582</v>
      </c>
      <c r="H4025" s="70" t="s">
        <v>752</v>
      </c>
      <c r="I4025" s="70" t="s">
        <v>24</v>
      </c>
      <c r="J4025">
        <v>9.8000000000000004E-2</v>
      </c>
      <c r="K4025">
        <v>1E-3</v>
      </c>
      <c r="L4025">
        <v>56</v>
      </c>
      <c r="M4025">
        <v>0</v>
      </c>
      <c r="N4025">
        <v>0</v>
      </c>
      <c r="O4025">
        <v>1</v>
      </c>
      <c r="P4025" s="70" t="s">
        <v>553</v>
      </c>
      <c r="Q4025">
        <v>0</v>
      </c>
      <c r="R4025">
        <v>0</v>
      </c>
    </row>
    <row r="4026" spans="1:18" x14ac:dyDescent="0.25">
      <c r="A4026">
        <v>4049</v>
      </c>
      <c r="B4026" s="31" t="s">
        <v>10851</v>
      </c>
      <c r="C4026" s="70" t="s">
        <v>5992</v>
      </c>
      <c r="D4026" s="70" t="s">
        <v>57</v>
      </c>
      <c r="E4026" s="70" t="s">
        <v>4079</v>
      </c>
      <c r="F4026" s="70" t="s">
        <v>4080</v>
      </c>
      <c r="G4026" s="70" t="s">
        <v>2735</v>
      </c>
      <c r="H4026" s="70" t="s">
        <v>222</v>
      </c>
      <c r="I4026" s="70" t="s">
        <v>24</v>
      </c>
      <c r="J4026">
        <v>0.7</v>
      </c>
      <c r="K4026">
        <v>2E-3</v>
      </c>
      <c r="L4026">
        <v>24</v>
      </c>
      <c r="M4026">
        <v>0</v>
      </c>
      <c r="N4026">
        <v>0</v>
      </c>
      <c r="O4026">
        <v>1</v>
      </c>
      <c r="P4026" s="70" t="s">
        <v>553</v>
      </c>
      <c r="Q4026">
        <v>0</v>
      </c>
      <c r="R4026">
        <v>0</v>
      </c>
    </row>
    <row r="4027" spans="1:18" x14ac:dyDescent="0.25">
      <c r="A4027">
        <v>4050</v>
      </c>
      <c r="B4027" s="31" t="s">
        <v>10852</v>
      </c>
      <c r="C4027" s="70" t="s">
        <v>5993</v>
      </c>
      <c r="D4027" s="70" t="s">
        <v>57</v>
      </c>
      <c r="E4027" s="70" t="s">
        <v>2523</v>
      </c>
      <c r="F4027" s="70" t="s">
        <v>661</v>
      </c>
      <c r="G4027" s="70" t="s">
        <v>643</v>
      </c>
      <c r="H4027" s="70" t="s">
        <v>222</v>
      </c>
      <c r="I4027" s="70" t="s">
        <v>24</v>
      </c>
      <c r="J4027">
        <v>0.255</v>
      </c>
      <c r="K4027">
        <v>3.2499999999999999E-4</v>
      </c>
      <c r="L4027">
        <v>24</v>
      </c>
      <c r="M4027">
        <v>0</v>
      </c>
      <c r="N4027">
        <v>0</v>
      </c>
      <c r="O4027">
        <v>1</v>
      </c>
      <c r="P4027" s="70" t="s">
        <v>91</v>
      </c>
      <c r="Q4027">
        <v>0</v>
      </c>
      <c r="R4027">
        <v>0</v>
      </c>
    </row>
    <row r="4028" spans="1:18" x14ac:dyDescent="0.25">
      <c r="A4028">
        <v>4052</v>
      </c>
      <c r="B4028" s="31" t="s">
        <v>10853</v>
      </c>
      <c r="C4028" s="70" t="s">
        <v>3466</v>
      </c>
      <c r="D4028" s="70" t="s">
        <v>166</v>
      </c>
      <c r="E4028" s="70" t="s">
        <v>4255</v>
      </c>
      <c r="F4028" s="70" t="s">
        <v>573</v>
      </c>
      <c r="G4028" s="70" t="s">
        <v>277</v>
      </c>
      <c r="H4028" s="70" t="s">
        <v>218</v>
      </c>
      <c r="I4028" s="70" t="s">
        <v>24</v>
      </c>
      <c r="J4028">
        <v>0.45200000000000001</v>
      </c>
      <c r="K4028">
        <v>2E-3</v>
      </c>
      <c r="L4028">
        <v>14</v>
      </c>
      <c r="M4028">
        <v>0</v>
      </c>
      <c r="N4028">
        <v>0</v>
      </c>
      <c r="O4028">
        <v>1</v>
      </c>
      <c r="P4028" s="70" t="s">
        <v>553</v>
      </c>
      <c r="Q4028">
        <v>0</v>
      </c>
      <c r="R4028">
        <v>0</v>
      </c>
    </row>
    <row r="4029" spans="1:18" x14ac:dyDescent="0.25">
      <c r="A4029">
        <v>4053</v>
      </c>
      <c r="B4029" s="31" t="s">
        <v>10854</v>
      </c>
      <c r="C4029" s="70" t="s">
        <v>3886</v>
      </c>
      <c r="D4029" s="70" t="s">
        <v>166</v>
      </c>
      <c r="E4029" s="70" t="s">
        <v>4136</v>
      </c>
      <c r="F4029" s="70" t="s">
        <v>2487</v>
      </c>
      <c r="G4029" s="70" t="s">
        <v>2078</v>
      </c>
      <c r="H4029" s="70" t="s">
        <v>40</v>
      </c>
      <c r="I4029" s="70" t="s">
        <v>24</v>
      </c>
      <c r="J4029">
        <v>0.1</v>
      </c>
      <c r="K4029">
        <v>0</v>
      </c>
      <c r="L4029">
        <v>6</v>
      </c>
      <c r="M4029">
        <v>0</v>
      </c>
      <c r="N4029">
        <v>0</v>
      </c>
      <c r="O4029">
        <v>1</v>
      </c>
      <c r="P4029" s="70" t="s">
        <v>91</v>
      </c>
      <c r="Q4029">
        <v>0</v>
      </c>
      <c r="R4029">
        <v>0</v>
      </c>
    </row>
    <row r="4030" spans="1:18" x14ac:dyDescent="0.25">
      <c r="A4030">
        <v>4054</v>
      </c>
      <c r="B4030" s="31" t="s">
        <v>10855</v>
      </c>
      <c r="C4030" s="70" t="s">
        <v>2293</v>
      </c>
      <c r="D4030" s="70" t="s">
        <v>21</v>
      </c>
      <c r="E4030" s="70" t="s">
        <v>2432</v>
      </c>
      <c r="F4030" s="70" t="s">
        <v>4109</v>
      </c>
      <c r="G4030" s="70" t="s">
        <v>35</v>
      </c>
      <c r="H4030" s="70" t="s">
        <v>29</v>
      </c>
      <c r="I4030" s="70" t="s">
        <v>29</v>
      </c>
      <c r="J4030">
        <v>1</v>
      </c>
      <c r="K4030">
        <v>0</v>
      </c>
      <c r="L4030">
        <v>1</v>
      </c>
      <c r="M4030">
        <v>0</v>
      </c>
      <c r="N4030">
        <v>0</v>
      </c>
      <c r="O4030">
        <v>1</v>
      </c>
      <c r="P4030" s="70" t="s">
        <v>25</v>
      </c>
      <c r="Q4030">
        <v>0</v>
      </c>
      <c r="R4030">
        <v>0</v>
      </c>
    </row>
    <row r="4031" spans="1:18" x14ac:dyDescent="0.25">
      <c r="A4031">
        <v>4055</v>
      </c>
      <c r="B4031" s="31" t="s">
        <v>10856</v>
      </c>
      <c r="C4031" s="70" t="s">
        <v>2294</v>
      </c>
      <c r="D4031" s="70" t="s">
        <v>31</v>
      </c>
      <c r="E4031" s="70" t="s">
        <v>2377</v>
      </c>
      <c r="F4031" s="70" t="s">
        <v>2378</v>
      </c>
      <c r="G4031" s="70" t="s">
        <v>4048</v>
      </c>
      <c r="H4031" s="70" t="s">
        <v>29</v>
      </c>
      <c r="I4031" s="70" t="s">
        <v>29</v>
      </c>
      <c r="J4031">
        <v>1</v>
      </c>
      <c r="K4031">
        <v>1E-3</v>
      </c>
      <c r="L4031">
        <v>1</v>
      </c>
      <c r="M4031">
        <v>0</v>
      </c>
      <c r="N4031">
        <v>0</v>
      </c>
      <c r="O4031">
        <v>1</v>
      </c>
      <c r="P4031" s="70" t="s">
        <v>32</v>
      </c>
      <c r="Q4031">
        <v>0</v>
      </c>
      <c r="R4031">
        <v>0</v>
      </c>
    </row>
    <row r="4032" spans="1:18" x14ac:dyDescent="0.25">
      <c r="A4032">
        <v>4056</v>
      </c>
      <c r="B4032" s="31" t="s">
        <v>10857</v>
      </c>
      <c r="C4032" s="70" t="s">
        <v>5994</v>
      </c>
      <c r="D4032" s="70" t="s">
        <v>166</v>
      </c>
      <c r="E4032" s="70" t="s">
        <v>2396</v>
      </c>
      <c r="F4032" s="70" t="s">
        <v>2397</v>
      </c>
      <c r="G4032" s="70" t="s">
        <v>4700</v>
      </c>
      <c r="H4032" s="70" t="s">
        <v>222</v>
      </c>
      <c r="I4032" s="70" t="s">
        <v>24</v>
      </c>
      <c r="J4032">
        <v>1</v>
      </c>
      <c r="K4032">
        <v>0</v>
      </c>
      <c r="L4032">
        <v>24</v>
      </c>
      <c r="M4032">
        <v>0</v>
      </c>
      <c r="N4032">
        <v>0</v>
      </c>
      <c r="O4032">
        <v>1</v>
      </c>
      <c r="P4032" s="70" t="s">
        <v>91</v>
      </c>
      <c r="Q4032">
        <v>0</v>
      </c>
      <c r="R4032">
        <v>0</v>
      </c>
    </row>
    <row r="4033" spans="1:18" x14ac:dyDescent="0.25">
      <c r="A4033">
        <v>4057</v>
      </c>
      <c r="B4033" s="31" t="s">
        <v>10858</v>
      </c>
      <c r="C4033" s="70" t="s">
        <v>3713</v>
      </c>
      <c r="D4033" s="70" t="s">
        <v>57</v>
      </c>
      <c r="E4033" s="70" t="s">
        <v>2418</v>
      </c>
      <c r="F4033" s="70" t="s">
        <v>2419</v>
      </c>
      <c r="G4033" s="70" t="s">
        <v>651</v>
      </c>
      <c r="H4033" s="70" t="s">
        <v>59</v>
      </c>
      <c r="I4033" s="70" t="s">
        <v>24</v>
      </c>
      <c r="J4033">
        <v>0.52</v>
      </c>
      <c r="K4033">
        <v>1E-3</v>
      </c>
      <c r="L4033">
        <v>12</v>
      </c>
      <c r="M4033">
        <v>0</v>
      </c>
      <c r="N4033">
        <v>0</v>
      </c>
      <c r="O4033">
        <v>1</v>
      </c>
      <c r="P4033" s="70" t="s">
        <v>91</v>
      </c>
      <c r="Q4033">
        <v>0</v>
      </c>
      <c r="R4033">
        <v>0</v>
      </c>
    </row>
    <row r="4034" spans="1:18" x14ac:dyDescent="0.25">
      <c r="A4034">
        <v>4058</v>
      </c>
      <c r="B4034" s="31" t="s">
        <v>10859</v>
      </c>
      <c r="C4034" s="70" t="s">
        <v>5995</v>
      </c>
      <c r="D4034" s="70" t="s">
        <v>214</v>
      </c>
      <c r="E4034" s="70" t="s">
        <v>4196</v>
      </c>
      <c r="F4034" s="70" t="s">
        <v>2521</v>
      </c>
      <c r="G4034" s="70" t="s">
        <v>1619</v>
      </c>
      <c r="H4034" s="70" t="s">
        <v>87</v>
      </c>
      <c r="I4034" s="70" t="s">
        <v>24</v>
      </c>
      <c r="J4034">
        <v>0.22500000000000001</v>
      </c>
      <c r="K4034">
        <v>1E-3</v>
      </c>
      <c r="L4034">
        <v>20</v>
      </c>
      <c r="M4034">
        <v>0</v>
      </c>
      <c r="N4034">
        <v>0</v>
      </c>
      <c r="O4034">
        <v>1</v>
      </c>
      <c r="P4034" s="70" t="s">
        <v>553</v>
      </c>
      <c r="Q4034">
        <v>0</v>
      </c>
      <c r="R4034">
        <v>0</v>
      </c>
    </row>
    <row r="4035" spans="1:18" x14ac:dyDescent="0.25">
      <c r="A4035">
        <v>4059</v>
      </c>
      <c r="B4035" s="31" t="s">
        <v>10860</v>
      </c>
      <c r="C4035" s="70" t="s">
        <v>2295</v>
      </c>
      <c r="D4035" s="70" t="s">
        <v>39</v>
      </c>
      <c r="E4035" s="70" t="s">
        <v>4131</v>
      </c>
      <c r="F4035" s="70" t="s">
        <v>4132</v>
      </c>
      <c r="G4035" s="70" t="s">
        <v>5996</v>
      </c>
      <c r="H4035" s="70" t="s">
        <v>59</v>
      </c>
      <c r="I4035" s="70" t="s">
        <v>24</v>
      </c>
      <c r="J4035">
        <v>1.23</v>
      </c>
      <c r="K4035">
        <v>2E-3</v>
      </c>
      <c r="L4035">
        <v>12</v>
      </c>
      <c r="M4035">
        <v>0</v>
      </c>
      <c r="N4035">
        <v>0</v>
      </c>
      <c r="O4035">
        <v>1</v>
      </c>
      <c r="P4035" s="70" t="s">
        <v>336</v>
      </c>
      <c r="Q4035">
        <v>0</v>
      </c>
      <c r="R4035">
        <v>0</v>
      </c>
    </row>
    <row r="4036" spans="1:18" x14ac:dyDescent="0.25">
      <c r="A4036">
        <v>4060</v>
      </c>
      <c r="B4036" s="31" t="s">
        <v>10861</v>
      </c>
      <c r="C4036" s="70" t="s">
        <v>2877</v>
      </c>
      <c r="D4036" s="70" t="s">
        <v>166</v>
      </c>
      <c r="E4036" s="70" t="s">
        <v>2396</v>
      </c>
      <c r="F4036" s="70" t="s">
        <v>2397</v>
      </c>
      <c r="G4036" s="70" t="s">
        <v>667</v>
      </c>
      <c r="H4036" s="70" t="s">
        <v>222</v>
      </c>
      <c r="I4036" s="70" t="s">
        <v>24</v>
      </c>
      <c r="J4036">
        <v>5.1999999999999998E-2</v>
      </c>
      <c r="K4036">
        <v>1.7999999999999999E-2</v>
      </c>
      <c r="L4036">
        <v>24</v>
      </c>
      <c r="M4036">
        <v>0</v>
      </c>
      <c r="N4036">
        <v>0</v>
      </c>
      <c r="O4036">
        <v>1</v>
      </c>
      <c r="P4036" s="70" t="s">
        <v>91</v>
      </c>
      <c r="Q4036">
        <v>0</v>
      </c>
      <c r="R4036">
        <v>0</v>
      </c>
    </row>
    <row r="4037" spans="1:18" x14ac:dyDescent="0.25">
      <c r="A4037">
        <v>4061</v>
      </c>
      <c r="B4037" s="31" t="s">
        <v>10862</v>
      </c>
      <c r="C4037" s="70" t="s">
        <v>2296</v>
      </c>
      <c r="D4037" s="70" t="s">
        <v>166</v>
      </c>
      <c r="E4037" s="70" t="s">
        <v>4547</v>
      </c>
      <c r="F4037" s="70" t="s">
        <v>4548</v>
      </c>
      <c r="G4037" s="70" t="s">
        <v>667</v>
      </c>
      <c r="H4037" s="70" t="s">
        <v>222</v>
      </c>
      <c r="I4037" s="70" t="s">
        <v>24</v>
      </c>
      <c r="J4037">
        <v>0.05</v>
      </c>
      <c r="K4037">
        <v>1E-3</v>
      </c>
      <c r="L4037">
        <v>24</v>
      </c>
      <c r="M4037">
        <v>0</v>
      </c>
      <c r="N4037">
        <v>0</v>
      </c>
      <c r="O4037">
        <v>1</v>
      </c>
      <c r="P4037" s="70" t="s">
        <v>91</v>
      </c>
      <c r="Q4037">
        <v>0</v>
      </c>
      <c r="R4037">
        <v>0</v>
      </c>
    </row>
    <row r="4038" spans="1:18" x14ac:dyDescent="0.25">
      <c r="A4038">
        <v>4062</v>
      </c>
      <c r="B4038" s="31" t="s">
        <v>10863</v>
      </c>
      <c r="C4038" s="70" t="s">
        <v>5997</v>
      </c>
      <c r="D4038" s="70" t="s">
        <v>199</v>
      </c>
      <c r="E4038" s="70" t="s">
        <v>4153</v>
      </c>
      <c r="F4038" s="70" t="s">
        <v>4154</v>
      </c>
      <c r="G4038" s="70" t="s">
        <v>1669</v>
      </c>
      <c r="H4038" s="70" t="s">
        <v>686</v>
      </c>
      <c r="I4038" s="70" t="s">
        <v>24</v>
      </c>
      <c r="J4038">
        <v>2</v>
      </c>
      <c r="K4038">
        <v>8.2799999999999992E-3</v>
      </c>
      <c r="L4038">
        <v>5</v>
      </c>
      <c r="M4038">
        <v>0</v>
      </c>
      <c r="N4038">
        <v>0</v>
      </c>
      <c r="O4038">
        <v>1</v>
      </c>
      <c r="P4038" s="70" t="s">
        <v>38</v>
      </c>
      <c r="Q4038">
        <v>0</v>
      </c>
      <c r="R4038">
        <v>0</v>
      </c>
    </row>
    <row r="4039" spans="1:18" x14ac:dyDescent="0.25">
      <c r="A4039">
        <v>4063</v>
      </c>
      <c r="B4039" s="31" t="s">
        <v>10864</v>
      </c>
      <c r="C4039" s="70" t="s">
        <v>2297</v>
      </c>
      <c r="D4039" s="70" t="s">
        <v>881</v>
      </c>
      <c r="E4039" s="70" t="s">
        <v>2525</v>
      </c>
      <c r="F4039" s="70" t="s">
        <v>2529</v>
      </c>
      <c r="G4039" s="70" t="s">
        <v>1092</v>
      </c>
      <c r="H4039" s="70" t="s">
        <v>87</v>
      </c>
      <c r="I4039" s="70" t="s">
        <v>24</v>
      </c>
      <c r="J4039">
        <v>0.9</v>
      </c>
      <c r="K4039">
        <v>0</v>
      </c>
      <c r="L4039">
        <v>20</v>
      </c>
      <c r="M4039">
        <v>0</v>
      </c>
      <c r="N4039">
        <v>0</v>
      </c>
      <c r="O4039">
        <v>1</v>
      </c>
      <c r="P4039" s="70" t="s">
        <v>75</v>
      </c>
      <c r="Q4039">
        <v>0</v>
      </c>
      <c r="R4039">
        <v>0</v>
      </c>
    </row>
    <row r="4040" spans="1:18" x14ac:dyDescent="0.25">
      <c r="A4040">
        <v>4064</v>
      </c>
      <c r="B4040" s="31" t="s">
        <v>10865</v>
      </c>
      <c r="C4040" s="70" t="s">
        <v>5998</v>
      </c>
      <c r="D4040" s="70" t="s">
        <v>166</v>
      </c>
      <c r="E4040" s="70" t="s">
        <v>4390</v>
      </c>
      <c r="F4040" s="70" t="s">
        <v>4822</v>
      </c>
      <c r="G4040" s="70" t="s">
        <v>35</v>
      </c>
      <c r="H4040" s="70" t="s">
        <v>90</v>
      </c>
      <c r="I4040" s="70" t="s">
        <v>24</v>
      </c>
      <c r="J4040">
        <v>0.154</v>
      </c>
      <c r="K4040">
        <v>0</v>
      </c>
      <c r="L4040">
        <v>24</v>
      </c>
      <c r="M4040">
        <v>0</v>
      </c>
      <c r="N4040">
        <v>0</v>
      </c>
      <c r="O4040">
        <v>1</v>
      </c>
      <c r="P4040" s="70" t="s">
        <v>91</v>
      </c>
      <c r="Q4040">
        <v>0</v>
      </c>
      <c r="R4040">
        <v>0</v>
      </c>
    </row>
    <row r="4041" spans="1:18" x14ac:dyDescent="0.25">
      <c r="A4041">
        <v>4065</v>
      </c>
      <c r="B4041" s="31" t="s">
        <v>10866</v>
      </c>
      <c r="C4041" s="70" t="s">
        <v>5999</v>
      </c>
      <c r="D4041" s="70" t="s">
        <v>166</v>
      </c>
      <c r="E4041" s="70" t="s">
        <v>4390</v>
      </c>
      <c r="F4041" s="70" t="s">
        <v>4822</v>
      </c>
      <c r="G4041" s="70" t="s">
        <v>35</v>
      </c>
      <c r="H4041" s="70" t="s">
        <v>103</v>
      </c>
      <c r="I4041" s="70" t="s">
        <v>24</v>
      </c>
      <c r="J4041">
        <v>0.30399999999999999</v>
      </c>
      <c r="K4041">
        <v>1E-3</v>
      </c>
      <c r="L4041">
        <v>12</v>
      </c>
      <c r="M4041">
        <v>0</v>
      </c>
      <c r="N4041">
        <v>0</v>
      </c>
      <c r="O4041">
        <v>1</v>
      </c>
      <c r="P4041" s="70" t="s">
        <v>91</v>
      </c>
      <c r="Q4041">
        <v>0</v>
      </c>
      <c r="R4041">
        <v>0</v>
      </c>
    </row>
    <row r="4042" spans="1:18" x14ac:dyDescent="0.25">
      <c r="A4042">
        <v>4066</v>
      </c>
      <c r="B4042" s="31" t="s">
        <v>10867</v>
      </c>
      <c r="C4042" s="70" t="s">
        <v>2298</v>
      </c>
      <c r="D4042" s="70" t="s">
        <v>166</v>
      </c>
      <c r="E4042" s="70" t="s">
        <v>2396</v>
      </c>
      <c r="F4042" s="70" t="s">
        <v>2397</v>
      </c>
      <c r="G4042" s="70" t="s">
        <v>1214</v>
      </c>
      <c r="H4042" s="70" t="s">
        <v>103</v>
      </c>
      <c r="I4042" s="70" t="s">
        <v>24</v>
      </c>
      <c r="J4042">
        <v>0.18</v>
      </c>
      <c r="K4042">
        <v>4.2000000000000002E-4</v>
      </c>
      <c r="L4042">
        <v>12</v>
      </c>
      <c r="M4042">
        <v>0</v>
      </c>
      <c r="N4042">
        <v>0</v>
      </c>
      <c r="O4042">
        <v>1</v>
      </c>
      <c r="P4042" s="70" t="s">
        <v>91</v>
      </c>
      <c r="Q4042">
        <v>0</v>
      </c>
      <c r="R4042">
        <v>0</v>
      </c>
    </row>
    <row r="4043" spans="1:18" x14ac:dyDescent="0.25">
      <c r="A4043">
        <v>4067</v>
      </c>
      <c r="B4043" s="31" t="s">
        <v>10868</v>
      </c>
      <c r="C4043" s="70" t="s">
        <v>6000</v>
      </c>
      <c r="D4043" s="70" t="s">
        <v>36</v>
      </c>
      <c r="E4043" s="70" t="s">
        <v>6001</v>
      </c>
      <c r="F4043" s="70" t="s">
        <v>2299</v>
      </c>
      <c r="G4043" s="70" t="s">
        <v>2300</v>
      </c>
      <c r="H4043" s="70" t="s">
        <v>103</v>
      </c>
      <c r="I4043" s="70" t="s">
        <v>24</v>
      </c>
      <c r="J4043">
        <v>0.20499999999999999</v>
      </c>
      <c r="K4043">
        <v>1E-3</v>
      </c>
      <c r="L4043">
        <v>12</v>
      </c>
      <c r="M4043">
        <v>0</v>
      </c>
      <c r="N4043">
        <v>0</v>
      </c>
      <c r="O4043">
        <v>1</v>
      </c>
      <c r="P4043" s="70" t="s">
        <v>38</v>
      </c>
      <c r="Q4043">
        <v>0</v>
      </c>
      <c r="R4043">
        <v>0</v>
      </c>
    </row>
    <row r="4044" spans="1:18" x14ac:dyDescent="0.25">
      <c r="A4044">
        <v>4068</v>
      </c>
      <c r="B4044" s="31" t="s">
        <v>10869</v>
      </c>
      <c r="C4044" s="70" t="s">
        <v>6002</v>
      </c>
      <c r="D4044" s="70" t="s">
        <v>36</v>
      </c>
      <c r="E4044" s="70" t="s">
        <v>6001</v>
      </c>
      <c r="F4044" s="70" t="s">
        <v>2299</v>
      </c>
      <c r="G4044" s="70" t="s">
        <v>2300</v>
      </c>
      <c r="H4044" s="70" t="s">
        <v>103</v>
      </c>
      <c r="I4044" s="70" t="s">
        <v>24</v>
      </c>
      <c r="J4044">
        <v>0.16500000000000001</v>
      </c>
      <c r="K4044">
        <v>1E-3</v>
      </c>
      <c r="L4044">
        <v>12</v>
      </c>
      <c r="M4044">
        <v>0</v>
      </c>
      <c r="N4044">
        <v>0</v>
      </c>
      <c r="O4044">
        <v>1</v>
      </c>
      <c r="P4044" s="70" t="s">
        <v>38</v>
      </c>
      <c r="Q4044">
        <v>0</v>
      </c>
      <c r="R4044">
        <v>0</v>
      </c>
    </row>
    <row r="4045" spans="1:18" x14ac:dyDescent="0.25">
      <c r="A4045">
        <v>4069</v>
      </c>
      <c r="B4045" s="31" t="s">
        <v>10870</v>
      </c>
      <c r="C4045" s="70" t="s">
        <v>6003</v>
      </c>
      <c r="D4045" s="70" t="s">
        <v>36</v>
      </c>
      <c r="E4045" s="70" t="s">
        <v>6001</v>
      </c>
      <c r="F4045" s="70" t="s">
        <v>2299</v>
      </c>
      <c r="G4045" s="70" t="s">
        <v>2300</v>
      </c>
      <c r="H4045" s="70" t="s">
        <v>103</v>
      </c>
      <c r="I4045" s="70" t="s">
        <v>24</v>
      </c>
      <c r="J4045">
        <v>0.20499999999999999</v>
      </c>
      <c r="K4045">
        <v>1E-3</v>
      </c>
      <c r="L4045">
        <v>12</v>
      </c>
      <c r="M4045">
        <v>0</v>
      </c>
      <c r="N4045">
        <v>0</v>
      </c>
      <c r="O4045">
        <v>1</v>
      </c>
      <c r="P4045" s="70" t="s">
        <v>38</v>
      </c>
      <c r="Q4045">
        <v>0</v>
      </c>
      <c r="R4045">
        <v>0</v>
      </c>
    </row>
    <row r="4046" spans="1:18" x14ac:dyDescent="0.25">
      <c r="A4046">
        <v>4070</v>
      </c>
      <c r="B4046" s="31" t="s">
        <v>10871</v>
      </c>
      <c r="C4046" s="70" t="s">
        <v>6004</v>
      </c>
      <c r="D4046" s="70" t="s">
        <v>36</v>
      </c>
      <c r="E4046" s="70" t="s">
        <v>6001</v>
      </c>
      <c r="F4046" s="70" t="s">
        <v>2299</v>
      </c>
      <c r="G4046" s="70" t="s">
        <v>6005</v>
      </c>
      <c r="H4046" s="70" t="s">
        <v>103</v>
      </c>
      <c r="I4046" s="70" t="s">
        <v>24</v>
      </c>
      <c r="J4046">
        <v>0.16700000000000001</v>
      </c>
      <c r="K4046">
        <v>1.4E-2</v>
      </c>
      <c r="L4046">
        <v>12</v>
      </c>
      <c r="M4046">
        <v>0</v>
      </c>
      <c r="N4046">
        <v>0</v>
      </c>
      <c r="O4046">
        <v>1</v>
      </c>
      <c r="P4046" s="70" t="s">
        <v>38</v>
      </c>
      <c r="Q4046">
        <v>0</v>
      </c>
      <c r="R4046">
        <v>0</v>
      </c>
    </row>
    <row r="4047" spans="1:18" x14ac:dyDescent="0.25">
      <c r="A4047">
        <v>4071</v>
      </c>
      <c r="B4047" s="31" t="s">
        <v>10872</v>
      </c>
      <c r="C4047" s="70" t="s">
        <v>6006</v>
      </c>
      <c r="D4047" s="70" t="s">
        <v>36</v>
      </c>
      <c r="E4047" s="70" t="s">
        <v>6007</v>
      </c>
      <c r="F4047" s="70" t="s">
        <v>2301</v>
      </c>
      <c r="G4047" s="70" t="s">
        <v>6008</v>
      </c>
      <c r="H4047" s="70" t="s">
        <v>103</v>
      </c>
      <c r="I4047" s="70" t="s">
        <v>24</v>
      </c>
      <c r="J4047">
        <v>0.30499999999999999</v>
      </c>
      <c r="K4047">
        <v>1E-3</v>
      </c>
      <c r="L4047">
        <v>12</v>
      </c>
      <c r="M4047">
        <v>0</v>
      </c>
      <c r="N4047">
        <v>0</v>
      </c>
      <c r="O4047">
        <v>1</v>
      </c>
      <c r="P4047" s="70" t="s">
        <v>38</v>
      </c>
      <c r="Q4047">
        <v>0</v>
      </c>
      <c r="R4047">
        <v>0</v>
      </c>
    </row>
    <row r="4048" spans="1:18" x14ac:dyDescent="0.25">
      <c r="A4048">
        <v>4072</v>
      </c>
      <c r="B4048" s="31" t="s">
        <v>10873</v>
      </c>
      <c r="C4048" s="70" t="s">
        <v>6009</v>
      </c>
      <c r="D4048" s="70" t="s">
        <v>36</v>
      </c>
      <c r="E4048" s="70" t="s">
        <v>6007</v>
      </c>
      <c r="F4048" s="70" t="s">
        <v>2301</v>
      </c>
      <c r="G4048" s="70" t="s">
        <v>6008</v>
      </c>
      <c r="H4048" s="70" t="s">
        <v>103</v>
      </c>
      <c r="I4048" s="70" t="s">
        <v>24</v>
      </c>
      <c r="J4048">
        <v>0.30499999999999999</v>
      </c>
      <c r="K4048">
        <v>1E-3</v>
      </c>
      <c r="L4048">
        <v>12</v>
      </c>
      <c r="M4048">
        <v>0</v>
      </c>
      <c r="N4048">
        <v>0</v>
      </c>
      <c r="O4048">
        <v>1</v>
      </c>
      <c r="P4048" s="70" t="s">
        <v>38</v>
      </c>
      <c r="Q4048">
        <v>0</v>
      </c>
      <c r="R4048">
        <v>0</v>
      </c>
    </row>
    <row r="4049" spans="1:18" x14ac:dyDescent="0.25">
      <c r="A4049">
        <v>4073</v>
      </c>
      <c r="B4049" s="31" t="s">
        <v>10874</v>
      </c>
      <c r="C4049" s="70" t="s">
        <v>6403</v>
      </c>
      <c r="D4049" s="70" t="s">
        <v>53</v>
      </c>
      <c r="E4049" s="70" t="s">
        <v>386</v>
      </c>
      <c r="F4049" s="70" t="s">
        <v>4357</v>
      </c>
      <c r="G4049" s="70" t="s">
        <v>2302</v>
      </c>
      <c r="H4049" s="70" t="s">
        <v>103</v>
      </c>
      <c r="I4049" s="70" t="s">
        <v>24</v>
      </c>
      <c r="J4049">
        <v>0.17499999999999999</v>
      </c>
      <c r="K4049">
        <v>1E-3</v>
      </c>
      <c r="L4049">
        <v>12</v>
      </c>
      <c r="M4049">
        <v>0</v>
      </c>
      <c r="N4049">
        <v>0</v>
      </c>
      <c r="O4049">
        <v>1</v>
      </c>
      <c r="P4049" s="70" t="s">
        <v>38</v>
      </c>
      <c r="Q4049">
        <v>0</v>
      </c>
      <c r="R4049">
        <v>0</v>
      </c>
    </row>
    <row r="4050" spans="1:18" x14ac:dyDescent="0.25">
      <c r="A4050">
        <v>4074</v>
      </c>
      <c r="B4050" s="31" t="s">
        <v>10875</v>
      </c>
      <c r="C4050" s="70" t="s">
        <v>6642</v>
      </c>
      <c r="D4050" s="70" t="s">
        <v>36</v>
      </c>
      <c r="E4050" s="70" t="s">
        <v>4052</v>
      </c>
      <c r="F4050" s="70" t="s">
        <v>37</v>
      </c>
      <c r="G4050" s="70" t="s">
        <v>2303</v>
      </c>
      <c r="H4050" s="70" t="s">
        <v>103</v>
      </c>
      <c r="I4050" s="70" t="s">
        <v>24</v>
      </c>
      <c r="J4050">
        <v>0.318</v>
      </c>
      <c r="K4050">
        <v>1E-3</v>
      </c>
      <c r="L4050">
        <v>12</v>
      </c>
      <c r="M4050">
        <v>0</v>
      </c>
      <c r="N4050">
        <v>0</v>
      </c>
      <c r="O4050">
        <v>1</v>
      </c>
      <c r="P4050" s="70" t="s">
        <v>38</v>
      </c>
      <c r="Q4050">
        <v>0</v>
      </c>
      <c r="R4050">
        <v>0</v>
      </c>
    </row>
    <row r="4051" spans="1:18" x14ac:dyDescent="0.25">
      <c r="A4051">
        <v>4075</v>
      </c>
      <c r="B4051" s="31" t="s">
        <v>10876</v>
      </c>
      <c r="C4051" s="70" t="s">
        <v>6010</v>
      </c>
      <c r="D4051" s="70" t="s">
        <v>57</v>
      </c>
      <c r="E4051" s="70" t="s">
        <v>2418</v>
      </c>
      <c r="F4051" s="70" t="s">
        <v>2419</v>
      </c>
      <c r="G4051" s="70" t="s">
        <v>2304</v>
      </c>
      <c r="H4051" s="70" t="s">
        <v>103</v>
      </c>
      <c r="I4051" s="70" t="s">
        <v>24</v>
      </c>
      <c r="J4051">
        <v>1.5</v>
      </c>
      <c r="K4051">
        <v>3.0000000000000001E-3</v>
      </c>
      <c r="L4051">
        <v>12</v>
      </c>
      <c r="M4051">
        <v>0</v>
      </c>
      <c r="N4051">
        <v>0</v>
      </c>
      <c r="O4051">
        <v>1</v>
      </c>
      <c r="P4051" s="70" t="s">
        <v>553</v>
      </c>
      <c r="Q4051">
        <v>0</v>
      </c>
      <c r="R4051">
        <v>0</v>
      </c>
    </row>
    <row r="4052" spans="1:18" x14ac:dyDescent="0.25">
      <c r="A4052">
        <v>4076</v>
      </c>
      <c r="B4052" s="31" t="s">
        <v>10877</v>
      </c>
      <c r="C4052" s="70" t="s">
        <v>6011</v>
      </c>
      <c r="D4052" s="70" t="s">
        <v>36</v>
      </c>
      <c r="E4052" s="70" t="s">
        <v>6007</v>
      </c>
      <c r="F4052" s="70" t="s">
        <v>2301</v>
      </c>
      <c r="G4052" s="70" t="s">
        <v>6012</v>
      </c>
      <c r="H4052" s="70" t="s">
        <v>59</v>
      </c>
      <c r="I4052" s="70" t="s">
        <v>24</v>
      </c>
      <c r="J4052">
        <v>8.2000000000000003E-2</v>
      </c>
      <c r="K4052">
        <v>0.23</v>
      </c>
      <c r="L4052">
        <v>12</v>
      </c>
      <c r="M4052">
        <v>0</v>
      </c>
      <c r="N4052">
        <v>0</v>
      </c>
      <c r="O4052">
        <v>1</v>
      </c>
      <c r="P4052" s="70" t="s">
        <v>38</v>
      </c>
      <c r="Q4052">
        <v>0</v>
      </c>
      <c r="R4052">
        <v>0</v>
      </c>
    </row>
    <row r="4053" spans="1:18" x14ac:dyDescent="0.25">
      <c r="A4053">
        <v>4077</v>
      </c>
      <c r="B4053" s="31" t="s">
        <v>10878</v>
      </c>
      <c r="C4053" s="70" t="s">
        <v>6013</v>
      </c>
      <c r="D4053" s="70" t="s">
        <v>53</v>
      </c>
      <c r="E4053" s="70" t="s">
        <v>386</v>
      </c>
      <c r="F4053" s="70" t="s">
        <v>4357</v>
      </c>
      <c r="G4053" s="70" t="s">
        <v>2302</v>
      </c>
      <c r="H4053" s="70" t="s">
        <v>103</v>
      </c>
      <c r="I4053" s="70" t="s">
        <v>24</v>
      </c>
      <c r="J4053">
        <v>0.105</v>
      </c>
      <c r="K4053">
        <v>2E-3</v>
      </c>
      <c r="L4053">
        <v>12</v>
      </c>
      <c r="M4053">
        <v>0</v>
      </c>
      <c r="N4053">
        <v>0</v>
      </c>
      <c r="O4053">
        <v>1</v>
      </c>
      <c r="P4053" s="70" t="s">
        <v>38</v>
      </c>
      <c r="Q4053">
        <v>0</v>
      </c>
      <c r="R4053">
        <v>0</v>
      </c>
    </row>
    <row r="4054" spans="1:18" x14ac:dyDescent="0.25">
      <c r="A4054">
        <v>4078</v>
      </c>
      <c r="B4054" s="31" t="s">
        <v>10879</v>
      </c>
      <c r="C4054" s="70" t="s">
        <v>6000</v>
      </c>
      <c r="D4054" s="70" t="s">
        <v>36</v>
      </c>
      <c r="E4054" s="70" t="s">
        <v>6001</v>
      </c>
      <c r="F4054" s="70" t="s">
        <v>2299</v>
      </c>
      <c r="G4054" s="70" t="s">
        <v>2300</v>
      </c>
      <c r="H4054" s="70" t="s">
        <v>103</v>
      </c>
      <c r="I4054" s="70" t="s">
        <v>24</v>
      </c>
      <c r="J4054">
        <v>0.35</v>
      </c>
      <c r="K4054">
        <v>1E-3</v>
      </c>
      <c r="L4054">
        <v>12</v>
      </c>
      <c r="M4054">
        <v>0</v>
      </c>
      <c r="N4054">
        <v>0</v>
      </c>
      <c r="O4054">
        <v>1</v>
      </c>
      <c r="P4054" s="70" t="s">
        <v>38</v>
      </c>
      <c r="Q4054">
        <v>0</v>
      </c>
      <c r="R4054">
        <v>0</v>
      </c>
    </row>
    <row r="4055" spans="1:18" x14ac:dyDescent="0.25">
      <c r="A4055">
        <v>4079</v>
      </c>
      <c r="B4055" s="31" t="s">
        <v>10880</v>
      </c>
      <c r="C4055" s="70" t="s">
        <v>6014</v>
      </c>
      <c r="D4055" s="70" t="s">
        <v>36</v>
      </c>
      <c r="E4055" s="70" t="s">
        <v>6001</v>
      </c>
      <c r="F4055" s="70" t="s">
        <v>2299</v>
      </c>
      <c r="G4055" s="70" t="s">
        <v>2300</v>
      </c>
      <c r="H4055" s="70" t="s">
        <v>103</v>
      </c>
      <c r="I4055" s="70" t="s">
        <v>24</v>
      </c>
      <c r="J4055">
        <v>0.315</v>
      </c>
      <c r="K4055">
        <v>1E-3</v>
      </c>
      <c r="L4055">
        <v>12</v>
      </c>
      <c r="M4055">
        <v>0</v>
      </c>
      <c r="N4055">
        <v>0</v>
      </c>
      <c r="O4055">
        <v>1</v>
      </c>
      <c r="P4055" s="70" t="s">
        <v>38</v>
      </c>
      <c r="Q4055">
        <v>0</v>
      </c>
      <c r="R4055">
        <v>0</v>
      </c>
    </row>
    <row r="4056" spans="1:18" x14ac:dyDescent="0.25">
      <c r="A4056">
        <v>4080</v>
      </c>
      <c r="B4056" s="31" t="s">
        <v>10881</v>
      </c>
      <c r="C4056" s="70" t="s">
        <v>6015</v>
      </c>
      <c r="D4056" s="70" t="s">
        <v>214</v>
      </c>
      <c r="E4056" s="70" t="s">
        <v>4196</v>
      </c>
      <c r="F4056" s="70" t="s">
        <v>2521</v>
      </c>
      <c r="G4056" s="70" t="s">
        <v>1619</v>
      </c>
      <c r="H4056" s="70" t="s">
        <v>2305</v>
      </c>
      <c r="I4056" s="70" t="s">
        <v>24</v>
      </c>
      <c r="J4056">
        <v>0.22</v>
      </c>
      <c r="K4056">
        <v>2E-3</v>
      </c>
      <c r="L4056">
        <v>20</v>
      </c>
      <c r="M4056">
        <v>0</v>
      </c>
      <c r="N4056">
        <v>0</v>
      </c>
      <c r="O4056">
        <v>1</v>
      </c>
      <c r="P4056" s="70" t="s">
        <v>553</v>
      </c>
      <c r="Q4056">
        <v>0</v>
      </c>
      <c r="R4056">
        <v>0</v>
      </c>
    </row>
    <row r="4057" spans="1:18" x14ac:dyDescent="0.25">
      <c r="A4057">
        <v>4081</v>
      </c>
      <c r="B4057" s="31" t="s">
        <v>10882</v>
      </c>
      <c r="C4057" s="70" t="s">
        <v>3856</v>
      </c>
      <c r="D4057" s="70" t="s">
        <v>57</v>
      </c>
      <c r="E4057" s="70" t="s">
        <v>4079</v>
      </c>
      <c r="F4057" s="70" t="s">
        <v>4080</v>
      </c>
      <c r="G4057" s="70" t="s">
        <v>2078</v>
      </c>
      <c r="H4057" s="70" t="s">
        <v>59</v>
      </c>
      <c r="I4057" s="70" t="s">
        <v>24</v>
      </c>
      <c r="J4057">
        <v>0.05</v>
      </c>
      <c r="K4057">
        <v>1E-3</v>
      </c>
      <c r="L4057">
        <v>12</v>
      </c>
      <c r="M4057">
        <v>0</v>
      </c>
      <c r="N4057">
        <v>0</v>
      </c>
      <c r="O4057">
        <v>1</v>
      </c>
      <c r="P4057" s="70" t="s">
        <v>553</v>
      </c>
      <c r="Q4057">
        <v>0</v>
      </c>
      <c r="R4057">
        <v>0</v>
      </c>
    </row>
    <row r="4058" spans="1:18" x14ac:dyDescent="0.25">
      <c r="A4058">
        <v>4082</v>
      </c>
      <c r="B4058" s="31" t="s">
        <v>10883</v>
      </c>
      <c r="C4058" s="70" t="s">
        <v>6016</v>
      </c>
      <c r="D4058" s="70" t="s">
        <v>166</v>
      </c>
      <c r="E4058" s="70" t="s">
        <v>4125</v>
      </c>
      <c r="F4058" s="70" t="s">
        <v>4358</v>
      </c>
      <c r="G4058" s="70" t="s">
        <v>6017</v>
      </c>
      <c r="H4058" s="70" t="s">
        <v>23</v>
      </c>
      <c r="I4058" s="70" t="s">
        <v>24</v>
      </c>
      <c r="J4058">
        <v>0.3</v>
      </c>
      <c r="K4058">
        <v>1E-3</v>
      </c>
      <c r="L4058">
        <v>1</v>
      </c>
      <c r="M4058">
        <v>0</v>
      </c>
      <c r="N4058">
        <v>0</v>
      </c>
      <c r="O4058">
        <v>1</v>
      </c>
      <c r="P4058" s="70" t="s">
        <v>32</v>
      </c>
      <c r="Q4058">
        <v>0</v>
      </c>
      <c r="R4058">
        <v>0</v>
      </c>
    </row>
    <row r="4059" spans="1:18" x14ac:dyDescent="0.25">
      <c r="A4059">
        <v>4083</v>
      </c>
      <c r="B4059" s="31" t="s">
        <v>10884</v>
      </c>
      <c r="C4059" s="70" t="s">
        <v>3722</v>
      </c>
      <c r="D4059" s="70" t="s">
        <v>166</v>
      </c>
      <c r="E4059" s="70" t="s">
        <v>4255</v>
      </c>
      <c r="F4059" s="70" t="s">
        <v>4622</v>
      </c>
      <c r="G4059" s="70" t="s">
        <v>1156</v>
      </c>
      <c r="H4059" s="70" t="s">
        <v>307</v>
      </c>
      <c r="I4059" s="70" t="s">
        <v>24</v>
      </c>
      <c r="J4059">
        <v>0.125</v>
      </c>
      <c r="K4059">
        <v>1E-3</v>
      </c>
      <c r="L4059">
        <v>18</v>
      </c>
      <c r="M4059">
        <v>0</v>
      </c>
      <c r="N4059">
        <v>0</v>
      </c>
      <c r="O4059">
        <v>1</v>
      </c>
      <c r="P4059" s="70" t="s">
        <v>553</v>
      </c>
      <c r="Q4059">
        <v>0</v>
      </c>
      <c r="R4059">
        <v>0</v>
      </c>
    </row>
    <row r="4060" spans="1:18" x14ac:dyDescent="0.25">
      <c r="A4060">
        <v>4084</v>
      </c>
      <c r="B4060" s="31" t="s">
        <v>10885</v>
      </c>
      <c r="C4060" s="70" t="s">
        <v>6018</v>
      </c>
      <c r="D4060" s="70" t="s">
        <v>57</v>
      </c>
      <c r="E4060" s="70" t="s">
        <v>2531</v>
      </c>
      <c r="F4060" s="70" t="s">
        <v>4360</v>
      </c>
      <c r="G4060" s="70" t="s">
        <v>391</v>
      </c>
      <c r="H4060" s="70" t="s">
        <v>40</v>
      </c>
      <c r="I4060" s="70" t="s">
        <v>24</v>
      </c>
      <c r="J4060">
        <v>2</v>
      </c>
      <c r="K4060">
        <v>3.0000000000000001E-3</v>
      </c>
      <c r="L4060">
        <v>6</v>
      </c>
      <c r="M4060">
        <v>0</v>
      </c>
      <c r="N4060">
        <v>0</v>
      </c>
      <c r="O4060">
        <v>1</v>
      </c>
      <c r="P4060" s="70" t="s">
        <v>91</v>
      </c>
      <c r="Q4060">
        <v>0</v>
      </c>
      <c r="R4060">
        <v>0</v>
      </c>
    </row>
    <row r="4061" spans="1:18" x14ac:dyDescent="0.25">
      <c r="A4061">
        <v>4085</v>
      </c>
      <c r="B4061" s="31" t="s">
        <v>10886</v>
      </c>
      <c r="C4061" s="70" t="s">
        <v>3717</v>
      </c>
      <c r="D4061" s="70" t="s">
        <v>214</v>
      </c>
      <c r="E4061" s="70" t="s">
        <v>312</v>
      </c>
      <c r="F4061" s="70" t="s">
        <v>313</v>
      </c>
      <c r="G4061" s="70" t="s">
        <v>4050</v>
      </c>
      <c r="H4061" s="70" t="s">
        <v>245</v>
      </c>
      <c r="I4061" s="70" t="s">
        <v>24</v>
      </c>
      <c r="J4061">
        <v>0.2</v>
      </c>
      <c r="K4061">
        <v>6.0000000000000001E-3</v>
      </c>
      <c r="L4061">
        <v>30</v>
      </c>
      <c r="M4061">
        <v>0</v>
      </c>
      <c r="N4061">
        <v>0</v>
      </c>
      <c r="O4061">
        <v>1</v>
      </c>
      <c r="P4061" s="70" t="s">
        <v>553</v>
      </c>
      <c r="Q4061">
        <v>0</v>
      </c>
      <c r="R4061">
        <v>0</v>
      </c>
    </row>
    <row r="4062" spans="1:18" x14ac:dyDescent="0.25">
      <c r="A4062">
        <v>4086</v>
      </c>
      <c r="B4062" s="31" t="s">
        <v>10887</v>
      </c>
      <c r="C4062" s="70" t="s">
        <v>6019</v>
      </c>
      <c r="D4062" s="70" t="s">
        <v>214</v>
      </c>
      <c r="E4062" s="70" t="s">
        <v>312</v>
      </c>
      <c r="F4062" s="70" t="s">
        <v>313</v>
      </c>
      <c r="G4062" s="70" t="s">
        <v>4050</v>
      </c>
      <c r="H4062" s="70" t="s">
        <v>245</v>
      </c>
      <c r="I4062" s="70" t="s">
        <v>24</v>
      </c>
      <c r="J4062">
        <v>0.2</v>
      </c>
      <c r="K4062">
        <v>6.0000000000000001E-3</v>
      </c>
      <c r="L4062">
        <v>30</v>
      </c>
      <c r="M4062">
        <v>0</v>
      </c>
      <c r="N4062">
        <v>0</v>
      </c>
      <c r="O4062">
        <v>1</v>
      </c>
      <c r="P4062" s="70" t="s">
        <v>553</v>
      </c>
      <c r="Q4062">
        <v>0</v>
      </c>
      <c r="R4062">
        <v>0</v>
      </c>
    </row>
    <row r="4063" spans="1:18" x14ac:dyDescent="0.25">
      <c r="A4063">
        <v>4087</v>
      </c>
      <c r="B4063" s="31" t="s">
        <v>10888</v>
      </c>
      <c r="C4063" s="70" t="s">
        <v>3577</v>
      </c>
      <c r="D4063" s="70" t="s">
        <v>214</v>
      </c>
      <c r="E4063" s="70" t="s">
        <v>312</v>
      </c>
      <c r="F4063" s="70" t="s">
        <v>313</v>
      </c>
      <c r="G4063" s="70" t="s">
        <v>4050</v>
      </c>
      <c r="H4063" s="70" t="s">
        <v>245</v>
      </c>
      <c r="I4063" s="70" t="s">
        <v>24</v>
      </c>
      <c r="J4063">
        <v>0.2</v>
      </c>
      <c r="K4063">
        <v>6.0000000000000001E-3</v>
      </c>
      <c r="L4063">
        <v>30</v>
      </c>
      <c r="M4063">
        <v>0</v>
      </c>
      <c r="N4063">
        <v>0</v>
      </c>
      <c r="O4063">
        <v>1</v>
      </c>
      <c r="P4063" s="70" t="s">
        <v>553</v>
      </c>
      <c r="Q4063">
        <v>0</v>
      </c>
      <c r="R4063">
        <v>0</v>
      </c>
    </row>
    <row r="4064" spans="1:18" x14ac:dyDescent="0.25">
      <c r="A4064">
        <v>4088</v>
      </c>
      <c r="B4064" s="31" t="s">
        <v>10889</v>
      </c>
      <c r="C4064" s="70" t="s">
        <v>6020</v>
      </c>
      <c r="D4064" s="70" t="s">
        <v>214</v>
      </c>
      <c r="E4064" s="70" t="s">
        <v>312</v>
      </c>
      <c r="F4064" s="70" t="s">
        <v>313</v>
      </c>
      <c r="G4064" s="70" t="s">
        <v>4050</v>
      </c>
      <c r="H4064" s="70" t="s">
        <v>245</v>
      </c>
      <c r="I4064" s="70" t="s">
        <v>24</v>
      </c>
      <c r="J4064">
        <v>0.2</v>
      </c>
      <c r="K4064">
        <v>6.0000000000000001E-3</v>
      </c>
      <c r="L4064">
        <v>30</v>
      </c>
      <c r="M4064">
        <v>0</v>
      </c>
      <c r="N4064">
        <v>0</v>
      </c>
      <c r="O4064">
        <v>1</v>
      </c>
      <c r="P4064" s="70" t="s">
        <v>553</v>
      </c>
      <c r="Q4064">
        <v>0</v>
      </c>
      <c r="R4064">
        <v>0</v>
      </c>
    </row>
    <row r="4065" spans="1:18" x14ac:dyDescent="0.25">
      <c r="A4065">
        <v>4089</v>
      </c>
      <c r="B4065" s="31" t="s">
        <v>10890</v>
      </c>
      <c r="C4065" s="70" t="s">
        <v>3439</v>
      </c>
      <c r="D4065" s="70" t="s">
        <v>214</v>
      </c>
      <c r="E4065" s="70" t="s">
        <v>1046</v>
      </c>
      <c r="F4065" s="70" t="s">
        <v>1047</v>
      </c>
      <c r="G4065" s="70" t="s">
        <v>4050</v>
      </c>
      <c r="H4065" s="70" t="s">
        <v>493</v>
      </c>
      <c r="I4065" s="70" t="s">
        <v>24</v>
      </c>
      <c r="J4065">
        <v>0.14399999999999999</v>
      </c>
      <c r="K4065">
        <v>1E-3</v>
      </c>
      <c r="L4065">
        <v>18</v>
      </c>
      <c r="M4065">
        <v>0</v>
      </c>
      <c r="N4065">
        <v>0</v>
      </c>
      <c r="O4065">
        <v>1</v>
      </c>
      <c r="P4065" s="70" t="s">
        <v>553</v>
      </c>
      <c r="Q4065">
        <v>0</v>
      </c>
      <c r="R4065">
        <v>0</v>
      </c>
    </row>
    <row r="4066" spans="1:18" x14ac:dyDescent="0.25">
      <c r="A4066">
        <v>4090</v>
      </c>
      <c r="B4066" s="31" t="s">
        <v>10891</v>
      </c>
      <c r="C4066" s="70" t="s">
        <v>2306</v>
      </c>
      <c r="D4066" s="70" t="s">
        <v>214</v>
      </c>
      <c r="E4066" s="70" t="s">
        <v>1046</v>
      </c>
      <c r="F4066" s="70" t="s">
        <v>1047</v>
      </c>
      <c r="G4066" s="70" t="s">
        <v>4050</v>
      </c>
      <c r="H4066" s="70" t="s">
        <v>222</v>
      </c>
      <c r="I4066" s="70" t="s">
        <v>24</v>
      </c>
      <c r="J4066">
        <v>0.3</v>
      </c>
      <c r="K4066">
        <v>8.0000000000000002E-3</v>
      </c>
      <c r="L4066">
        <v>24</v>
      </c>
      <c r="M4066">
        <v>0</v>
      </c>
      <c r="N4066">
        <v>0</v>
      </c>
      <c r="O4066">
        <v>1</v>
      </c>
      <c r="P4066" s="70" t="s">
        <v>553</v>
      </c>
      <c r="Q4066">
        <v>0</v>
      </c>
      <c r="R4066">
        <v>0</v>
      </c>
    </row>
    <row r="4067" spans="1:18" x14ac:dyDescent="0.25">
      <c r="A4067">
        <v>4091</v>
      </c>
      <c r="B4067" s="31" t="s">
        <v>10892</v>
      </c>
      <c r="C4067" s="70" t="s">
        <v>2307</v>
      </c>
      <c r="D4067" s="70" t="s">
        <v>34</v>
      </c>
      <c r="E4067" s="70" t="s">
        <v>2485</v>
      </c>
      <c r="F4067" s="70" t="s">
        <v>4653</v>
      </c>
      <c r="G4067" s="70" t="s">
        <v>4050</v>
      </c>
      <c r="H4067" s="70" t="s">
        <v>245</v>
      </c>
      <c r="I4067" s="70" t="s">
        <v>24</v>
      </c>
      <c r="J4067">
        <v>9.1999999999999998E-2</v>
      </c>
      <c r="K4067">
        <v>8.0000000000000002E-3</v>
      </c>
      <c r="L4067">
        <v>30</v>
      </c>
      <c r="M4067">
        <v>0</v>
      </c>
      <c r="N4067">
        <v>0</v>
      </c>
      <c r="O4067">
        <v>1</v>
      </c>
      <c r="P4067" s="70" t="s">
        <v>553</v>
      </c>
      <c r="Q4067">
        <v>0</v>
      </c>
      <c r="R4067">
        <v>0</v>
      </c>
    </row>
    <row r="4068" spans="1:18" x14ac:dyDescent="0.25">
      <c r="A4068">
        <v>4092</v>
      </c>
      <c r="B4068" s="31" t="s">
        <v>10893</v>
      </c>
      <c r="C4068" s="70" t="s">
        <v>6021</v>
      </c>
      <c r="D4068" s="70" t="s">
        <v>57</v>
      </c>
      <c r="E4068" s="70" t="s">
        <v>2418</v>
      </c>
      <c r="F4068" s="70" t="s">
        <v>2419</v>
      </c>
      <c r="G4068" s="70" t="s">
        <v>2308</v>
      </c>
      <c r="H4068" s="70" t="s">
        <v>1744</v>
      </c>
      <c r="I4068" s="70" t="s">
        <v>24</v>
      </c>
      <c r="J4068">
        <v>0.21</v>
      </c>
      <c r="K4068">
        <v>1.4E-2</v>
      </c>
      <c r="L4068">
        <v>27</v>
      </c>
      <c r="M4068">
        <v>0</v>
      </c>
      <c r="N4068">
        <v>0</v>
      </c>
      <c r="O4068">
        <v>1</v>
      </c>
      <c r="P4068" s="70" t="s">
        <v>91</v>
      </c>
      <c r="Q4068">
        <v>0</v>
      </c>
      <c r="R4068">
        <v>0</v>
      </c>
    </row>
    <row r="4069" spans="1:18" x14ac:dyDescent="0.25">
      <c r="A4069">
        <v>4093</v>
      </c>
      <c r="B4069" s="31" t="s">
        <v>10894</v>
      </c>
      <c r="C4069" s="70" t="s">
        <v>6022</v>
      </c>
      <c r="D4069" s="70" t="s">
        <v>57</v>
      </c>
      <c r="E4069" s="70" t="s">
        <v>2418</v>
      </c>
      <c r="F4069" s="70" t="s">
        <v>2419</v>
      </c>
      <c r="G4069" s="70" t="s">
        <v>2308</v>
      </c>
      <c r="H4069" s="70" t="s">
        <v>1744</v>
      </c>
      <c r="I4069" s="70" t="s">
        <v>24</v>
      </c>
      <c r="J4069">
        <v>0.21</v>
      </c>
      <c r="K4069">
        <v>1.4E-2</v>
      </c>
      <c r="L4069">
        <v>27</v>
      </c>
      <c r="M4069">
        <v>0</v>
      </c>
      <c r="N4069">
        <v>0</v>
      </c>
      <c r="O4069">
        <v>1</v>
      </c>
      <c r="P4069" s="70" t="s">
        <v>91</v>
      </c>
      <c r="Q4069">
        <v>0</v>
      </c>
      <c r="R4069">
        <v>0</v>
      </c>
    </row>
    <row r="4070" spans="1:18" x14ac:dyDescent="0.25">
      <c r="A4070">
        <v>4094</v>
      </c>
      <c r="B4070" s="31" t="s">
        <v>10895</v>
      </c>
      <c r="C4070" s="70" t="s">
        <v>3727</v>
      </c>
      <c r="D4070" s="70" t="s">
        <v>57</v>
      </c>
      <c r="E4070" s="70" t="s">
        <v>2418</v>
      </c>
      <c r="F4070" s="70" t="s">
        <v>2419</v>
      </c>
      <c r="G4070" s="70" t="s">
        <v>2308</v>
      </c>
      <c r="H4070" s="70" t="s">
        <v>1744</v>
      </c>
      <c r="I4070" s="70" t="s">
        <v>24</v>
      </c>
      <c r="J4070">
        <v>0.21</v>
      </c>
      <c r="K4070">
        <v>1E-3</v>
      </c>
      <c r="L4070">
        <v>27</v>
      </c>
      <c r="M4070">
        <v>0</v>
      </c>
      <c r="N4070">
        <v>0</v>
      </c>
      <c r="O4070">
        <v>1</v>
      </c>
      <c r="P4070" s="70" t="s">
        <v>91</v>
      </c>
      <c r="Q4070">
        <v>0</v>
      </c>
      <c r="R4070">
        <v>0</v>
      </c>
    </row>
    <row r="4071" spans="1:18" x14ac:dyDescent="0.25">
      <c r="A4071">
        <v>4095</v>
      </c>
      <c r="B4071" s="31" t="s">
        <v>10896</v>
      </c>
      <c r="C4071" s="70" t="s">
        <v>2309</v>
      </c>
      <c r="D4071" s="70" t="s">
        <v>166</v>
      </c>
      <c r="E4071" s="70" t="s">
        <v>4522</v>
      </c>
      <c r="F4071" s="70" t="s">
        <v>4643</v>
      </c>
      <c r="G4071" s="70" t="s">
        <v>2311</v>
      </c>
      <c r="H4071" s="70" t="s">
        <v>222</v>
      </c>
      <c r="I4071" s="70" t="s">
        <v>24</v>
      </c>
      <c r="J4071">
        <v>0.34399999999999997</v>
      </c>
      <c r="K4071">
        <v>1E-3</v>
      </c>
      <c r="L4071">
        <v>24</v>
      </c>
      <c r="M4071">
        <v>0</v>
      </c>
      <c r="N4071">
        <v>0</v>
      </c>
      <c r="O4071">
        <v>1</v>
      </c>
      <c r="P4071" s="70" t="s">
        <v>91</v>
      </c>
      <c r="Q4071">
        <v>0</v>
      </c>
      <c r="R4071">
        <v>0</v>
      </c>
    </row>
    <row r="4072" spans="1:18" x14ac:dyDescent="0.25">
      <c r="A4072">
        <v>4096</v>
      </c>
      <c r="B4072" s="31" t="s">
        <v>10897</v>
      </c>
      <c r="C4072" s="70" t="s">
        <v>2310</v>
      </c>
      <c r="D4072" s="70" t="s">
        <v>166</v>
      </c>
      <c r="E4072" s="70" t="s">
        <v>4522</v>
      </c>
      <c r="F4072" s="70" t="s">
        <v>4643</v>
      </c>
      <c r="G4072" s="70" t="s">
        <v>2311</v>
      </c>
      <c r="H4072" s="70" t="s">
        <v>90</v>
      </c>
      <c r="I4072" s="70" t="s">
        <v>24</v>
      </c>
      <c r="J4072">
        <v>0.34399999999999997</v>
      </c>
      <c r="K4072">
        <v>1E-3</v>
      </c>
      <c r="L4072">
        <v>24</v>
      </c>
      <c r="M4072">
        <v>0</v>
      </c>
      <c r="N4072">
        <v>0</v>
      </c>
      <c r="O4072">
        <v>1</v>
      </c>
      <c r="P4072" s="70" t="s">
        <v>91</v>
      </c>
      <c r="Q4072">
        <v>0</v>
      </c>
      <c r="R4072">
        <v>0</v>
      </c>
    </row>
    <row r="4073" spans="1:18" x14ac:dyDescent="0.25">
      <c r="A4073">
        <v>4097</v>
      </c>
      <c r="B4073" s="31" t="s">
        <v>10898</v>
      </c>
      <c r="C4073" s="70" t="s">
        <v>2312</v>
      </c>
      <c r="D4073" s="70" t="s">
        <v>166</v>
      </c>
      <c r="E4073" s="70" t="s">
        <v>4522</v>
      </c>
      <c r="F4073" s="70" t="s">
        <v>4643</v>
      </c>
      <c r="G4073" s="70" t="s">
        <v>2311</v>
      </c>
      <c r="H4073" s="70" t="s">
        <v>222</v>
      </c>
      <c r="I4073" s="70" t="s">
        <v>24</v>
      </c>
      <c r="J4073">
        <v>0.34399999999999997</v>
      </c>
      <c r="K4073">
        <v>1E-3</v>
      </c>
      <c r="L4073">
        <v>24</v>
      </c>
      <c r="M4073">
        <v>0</v>
      </c>
      <c r="N4073">
        <v>0</v>
      </c>
      <c r="O4073">
        <v>1</v>
      </c>
      <c r="P4073" s="70" t="s">
        <v>91</v>
      </c>
      <c r="Q4073">
        <v>0</v>
      </c>
      <c r="R4073">
        <v>0</v>
      </c>
    </row>
    <row r="4074" spans="1:18" x14ac:dyDescent="0.25">
      <c r="A4074">
        <v>4098</v>
      </c>
      <c r="B4074" s="31" t="s">
        <v>10899</v>
      </c>
      <c r="C4074" s="70" t="s">
        <v>3080</v>
      </c>
      <c r="D4074" s="70" t="s">
        <v>166</v>
      </c>
      <c r="E4074" s="70" t="s">
        <v>4522</v>
      </c>
      <c r="F4074" s="70" t="s">
        <v>4643</v>
      </c>
      <c r="G4074" s="70" t="s">
        <v>2311</v>
      </c>
      <c r="H4074" s="70" t="s">
        <v>90</v>
      </c>
      <c r="I4074" s="70" t="s">
        <v>24</v>
      </c>
      <c r="J4074">
        <v>0.34399999999999997</v>
      </c>
      <c r="K4074">
        <v>1E-3</v>
      </c>
      <c r="L4074">
        <v>24</v>
      </c>
      <c r="M4074">
        <v>0</v>
      </c>
      <c r="N4074">
        <v>0</v>
      </c>
      <c r="O4074">
        <v>1</v>
      </c>
      <c r="P4074" s="70" t="s">
        <v>91</v>
      </c>
      <c r="Q4074">
        <v>0</v>
      </c>
      <c r="R4074">
        <v>0</v>
      </c>
    </row>
    <row r="4075" spans="1:18" x14ac:dyDescent="0.25">
      <c r="A4075">
        <v>4099</v>
      </c>
      <c r="B4075" s="31" t="s">
        <v>10900</v>
      </c>
      <c r="C4075" s="70" t="s">
        <v>2313</v>
      </c>
      <c r="D4075" s="70" t="s">
        <v>57</v>
      </c>
      <c r="E4075" s="70" t="s">
        <v>2418</v>
      </c>
      <c r="F4075" s="70" t="s">
        <v>2419</v>
      </c>
      <c r="G4075" s="70" t="s">
        <v>2308</v>
      </c>
      <c r="H4075" s="70" t="s">
        <v>1744</v>
      </c>
      <c r="I4075" s="70" t="s">
        <v>24</v>
      </c>
      <c r="J4075">
        <v>0.20499999999999999</v>
      </c>
      <c r="K4075">
        <v>1.4E-2</v>
      </c>
      <c r="L4075">
        <v>27</v>
      </c>
      <c r="M4075">
        <v>0</v>
      </c>
      <c r="N4075">
        <v>0</v>
      </c>
      <c r="O4075">
        <v>1</v>
      </c>
      <c r="P4075" s="70" t="s">
        <v>91</v>
      </c>
      <c r="Q4075">
        <v>0</v>
      </c>
      <c r="R4075">
        <v>0</v>
      </c>
    </row>
    <row r="4076" spans="1:18" x14ac:dyDescent="0.25">
      <c r="A4076">
        <v>4100</v>
      </c>
      <c r="B4076" s="31" t="s">
        <v>10901</v>
      </c>
      <c r="C4076" s="70" t="s">
        <v>2314</v>
      </c>
      <c r="D4076" s="70" t="s">
        <v>214</v>
      </c>
      <c r="E4076" s="70" t="s">
        <v>215</v>
      </c>
      <c r="F4076" s="70" t="s">
        <v>981</v>
      </c>
      <c r="G4076" s="70" t="s">
        <v>1829</v>
      </c>
      <c r="H4076" s="70" t="s">
        <v>2281</v>
      </c>
      <c r="I4076" s="70" t="s">
        <v>24</v>
      </c>
      <c r="J4076">
        <v>4.3999999999999997E-2</v>
      </c>
      <c r="K4076">
        <v>0</v>
      </c>
      <c r="L4076">
        <v>17</v>
      </c>
      <c r="M4076">
        <v>0</v>
      </c>
      <c r="N4076">
        <v>0</v>
      </c>
      <c r="O4076">
        <v>1</v>
      </c>
      <c r="P4076" s="70" t="s">
        <v>553</v>
      </c>
      <c r="Q4076">
        <v>0</v>
      </c>
      <c r="R4076">
        <v>0</v>
      </c>
    </row>
    <row r="4077" spans="1:18" x14ac:dyDescent="0.25">
      <c r="A4077">
        <v>4101</v>
      </c>
      <c r="B4077" s="31" t="s">
        <v>10902</v>
      </c>
      <c r="C4077" s="70" t="s">
        <v>3921</v>
      </c>
      <c r="D4077" s="70" t="s">
        <v>881</v>
      </c>
      <c r="E4077" s="70" t="s">
        <v>2525</v>
      </c>
      <c r="F4077" s="70" t="s">
        <v>2526</v>
      </c>
      <c r="G4077" s="70" t="s">
        <v>1092</v>
      </c>
      <c r="H4077" s="70" t="s">
        <v>87</v>
      </c>
      <c r="I4077" s="70" t="s">
        <v>24</v>
      </c>
      <c r="J4077">
        <v>0.9</v>
      </c>
      <c r="K4077">
        <v>1E-3</v>
      </c>
      <c r="L4077">
        <v>20</v>
      </c>
      <c r="M4077">
        <v>0</v>
      </c>
      <c r="N4077">
        <v>0</v>
      </c>
      <c r="O4077">
        <v>1</v>
      </c>
      <c r="P4077" s="70" t="s">
        <v>75</v>
      </c>
      <c r="Q4077">
        <v>0</v>
      </c>
      <c r="R4077">
        <v>0</v>
      </c>
    </row>
    <row r="4078" spans="1:18" x14ac:dyDescent="0.25">
      <c r="A4078">
        <v>4102</v>
      </c>
      <c r="B4078" s="31" t="s">
        <v>10903</v>
      </c>
      <c r="C4078" s="70" t="s">
        <v>6023</v>
      </c>
      <c r="D4078" s="70" t="s">
        <v>39</v>
      </c>
      <c r="E4078" s="70" t="s">
        <v>4131</v>
      </c>
      <c r="F4078" s="70" t="s">
        <v>4132</v>
      </c>
      <c r="G4078" s="70" t="s">
        <v>2315</v>
      </c>
      <c r="H4078" s="70" t="s">
        <v>145</v>
      </c>
      <c r="I4078" s="70" t="s">
        <v>24</v>
      </c>
      <c r="J4078">
        <v>1</v>
      </c>
      <c r="K4078">
        <v>2E-3</v>
      </c>
      <c r="L4078">
        <v>6</v>
      </c>
      <c r="M4078">
        <v>0</v>
      </c>
      <c r="N4078">
        <v>0</v>
      </c>
      <c r="O4078">
        <v>1</v>
      </c>
      <c r="P4078" s="70" t="s">
        <v>336</v>
      </c>
      <c r="Q4078">
        <v>0</v>
      </c>
      <c r="R4078">
        <v>0</v>
      </c>
    </row>
    <row r="4079" spans="1:18" x14ac:dyDescent="0.25">
      <c r="A4079">
        <v>4103</v>
      </c>
      <c r="B4079" s="31" t="s">
        <v>10904</v>
      </c>
      <c r="C4079" s="70" t="s">
        <v>6024</v>
      </c>
      <c r="D4079" s="70" t="s">
        <v>214</v>
      </c>
      <c r="E4079" s="70" t="s">
        <v>1046</v>
      </c>
      <c r="F4079" s="70" t="s">
        <v>1047</v>
      </c>
      <c r="G4079" s="70" t="s">
        <v>4050</v>
      </c>
      <c r="H4079" s="70" t="s">
        <v>493</v>
      </c>
      <c r="I4079" s="70" t="s">
        <v>24</v>
      </c>
      <c r="J4079">
        <v>0.17499999999999999</v>
      </c>
      <c r="K4079">
        <v>1E-3</v>
      </c>
      <c r="L4079">
        <v>18</v>
      </c>
      <c r="M4079">
        <v>0</v>
      </c>
      <c r="N4079">
        <v>0</v>
      </c>
      <c r="O4079">
        <v>1</v>
      </c>
      <c r="P4079" s="70" t="s">
        <v>553</v>
      </c>
      <c r="Q4079">
        <v>0</v>
      </c>
      <c r="R4079">
        <v>0</v>
      </c>
    </row>
    <row r="4080" spans="1:18" x14ac:dyDescent="0.25">
      <c r="A4080">
        <v>4104</v>
      </c>
      <c r="B4080" s="31" t="s">
        <v>10905</v>
      </c>
      <c r="C4080" s="70" t="s">
        <v>6735</v>
      </c>
      <c r="D4080" s="70" t="s">
        <v>214</v>
      </c>
      <c r="E4080" s="70" t="s">
        <v>2491</v>
      </c>
      <c r="F4080" s="70" t="s">
        <v>2515</v>
      </c>
      <c r="G4080" s="70" t="s">
        <v>4625</v>
      </c>
      <c r="H4080" s="70" t="s">
        <v>670</v>
      </c>
      <c r="I4080" s="70" t="s">
        <v>24</v>
      </c>
      <c r="J4080">
        <v>0.3</v>
      </c>
      <c r="K4080">
        <v>0</v>
      </c>
      <c r="L4080">
        <v>8</v>
      </c>
      <c r="M4080">
        <v>0</v>
      </c>
      <c r="N4080">
        <v>0</v>
      </c>
      <c r="O4080">
        <v>1</v>
      </c>
      <c r="P4080" s="70" t="s">
        <v>553</v>
      </c>
      <c r="Q4080">
        <v>0</v>
      </c>
      <c r="R4080">
        <v>0</v>
      </c>
    </row>
    <row r="4081" spans="1:18" x14ac:dyDescent="0.25">
      <c r="A4081">
        <v>4105</v>
      </c>
      <c r="B4081" s="31" t="s">
        <v>10906</v>
      </c>
      <c r="C4081" s="70" t="s">
        <v>3081</v>
      </c>
      <c r="D4081" s="70" t="s">
        <v>881</v>
      </c>
      <c r="E4081" s="70" t="s">
        <v>2552</v>
      </c>
      <c r="F4081" s="70" t="s">
        <v>1870</v>
      </c>
      <c r="G4081" s="70" t="s">
        <v>443</v>
      </c>
      <c r="H4081" s="70" t="s">
        <v>103</v>
      </c>
      <c r="I4081" s="70" t="s">
        <v>24</v>
      </c>
      <c r="J4081">
        <v>5.3999999999999999E-2</v>
      </c>
      <c r="K4081">
        <v>1E-3</v>
      </c>
      <c r="L4081">
        <v>12</v>
      </c>
      <c r="M4081">
        <v>0</v>
      </c>
      <c r="N4081">
        <v>0</v>
      </c>
      <c r="O4081">
        <v>1</v>
      </c>
      <c r="P4081" s="70" t="s">
        <v>553</v>
      </c>
      <c r="Q4081">
        <v>0</v>
      </c>
      <c r="R4081">
        <v>0</v>
      </c>
    </row>
    <row r="4082" spans="1:18" x14ac:dyDescent="0.25">
      <c r="A4082">
        <v>4106</v>
      </c>
      <c r="B4082" s="31" t="s">
        <v>10907</v>
      </c>
      <c r="C4082" s="70" t="s">
        <v>6025</v>
      </c>
      <c r="D4082" s="70" t="s">
        <v>34</v>
      </c>
      <c r="E4082" s="70" t="s">
        <v>2699</v>
      </c>
      <c r="F4082" s="70" t="s">
        <v>4049</v>
      </c>
      <c r="G4082" s="70" t="s">
        <v>953</v>
      </c>
      <c r="H4082" s="70" t="s">
        <v>222</v>
      </c>
      <c r="I4082" s="70" t="s">
        <v>24</v>
      </c>
      <c r="J4082">
        <v>0.19700000000000001</v>
      </c>
      <c r="K4082">
        <v>1E-3</v>
      </c>
      <c r="L4082">
        <v>24</v>
      </c>
      <c r="M4082">
        <v>0</v>
      </c>
      <c r="N4082">
        <v>0</v>
      </c>
      <c r="O4082">
        <v>1</v>
      </c>
      <c r="P4082" s="70" t="s">
        <v>553</v>
      </c>
      <c r="Q4082">
        <v>0</v>
      </c>
      <c r="R4082">
        <v>0</v>
      </c>
    </row>
    <row r="4083" spans="1:18" x14ac:dyDescent="0.25">
      <c r="A4083">
        <v>4107</v>
      </c>
      <c r="B4083" s="31" t="s">
        <v>10908</v>
      </c>
      <c r="C4083" s="70" t="s">
        <v>2316</v>
      </c>
      <c r="D4083" s="70" t="s">
        <v>214</v>
      </c>
      <c r="E4083" s="70" t="s">
        <v>1046</v>
      </c>
      <c r="F4083" s="70" t="s">
        <v>1047</v>
      </c>
      <c r="G4083" s="70" t="s">
        <v>4050</v>
      </c>
      <c r="H4083" s="70" t="s">
        <v>90</v>
      </c>
      <c r="I4083" s="70" t="s">
        <v>24</v>
      </c>
      <c r="J4083">
        <v>0.3</v>
      </c>
      <c r="K4083">
        <v>8.0000000000000002E-3</v>
      </c>
      <c r="L4083">
        <v>24</v>
      </c>
      <c r="M4083">
        <v>0</v>
      </c>
      <c r="N4083">
        <v>0</v>
      </c>
      <c r="O4083">
        <v>1</v>
      </c>
      <c r="P4083" s="70" t="s">
        <v>553</v>
      </c>
      <c r="Q4083">
        <v>0</v>
      </c>
      <c r="R4083">
        <v>0</v>
      </c>
    </row>
    <row r="4084" spans="1:18" x14ac:dyDescent="0.25">
      <c r="A4084">
        <v>4108</v>
      </c>
      <c r="B4084" s="31" t="s">
        <v>10909</v>
      </c>
      <c r="C4084" s="70" t="s">
        <v>2317</v>
      </c>
      <c r="D4084" s="70" t="s">
        <v>327</v>
      </c>
      <c r="E4084" s="70" t="s">
        <v>4295</v>
      </c>
      <c r="F4084" s="70" t="s">
        <v>63</v>
      </c>
      <c r="G4084" s="70" t="s">
        <v>2234</v>
      </c>
      <c r="H4084" s="70" t="s">
        <v>4395</v>
      </c>
      <c r="I4084" s="70" t="s">
        <v>24</v>
      </c>
      <c r="J4084">
        <v>0.2</v>
      </c>
      <c r="K4084">
        <v>2E-3</v>
      </c>
      <c r="L4084">
        <v>500</v>
      </c>
      <c r="M4084">
        <v>0</v>
      </c>
      <c r="N4084">
        <v>0</v>
      </c>
      <c r="O4084">
        <v>1</v>
      </c>
      <c r="P4084" s="70" t="s">
        <v>336</v>
      </c>
      <c r="Q4084">
        <v>0</v>
      </c>
      <c r="R4084">
        <v>0</v>
      </c>
    </row>
    <row r="4085" spans="1:18" x14ac:dyDescent="0.25">
      <c r="A4085">
        <v>4109</v>
      </c>
      <c r="B4085" s="31" t="s">
        <v>10910</v>
      </c>
      <c r="C4085" s="70" t="s">
        <v>6026</v>
      </c>
      <c r="D4085" s="70" t="s">
        <v>53</v>
      </c>
      <c r="E4085" s="70" t="s">
        <v>386</v>
      </c>
      <c r="F4085" s="70" t="s">
        <v>4357</v>
      </c>
      <c r="G4085" s="70" t="s">
        <v>2302</v>
      </c>
      <c r="H4085" s="70" t="s">
        <v>59</v>
      </c>
      <c r="I4085" s="70" t="s">
        <v>24</v>
      </c>
      <c r="J4085">
        <v>0.19600000000000001</v>
      </c>
      <c r="K4085">
        <v>0</v>
      </c>
      <c r="L4085">
        <v>12</v>
      </c>
      <c r="M4085">
        <v>0</v>
      </c>
      <c r="N4085">
        <v>0</v>
      </c>
      <c r="O4085">
        <v>1</v>
      </c>
      <c r="P4085" s="70" t="s">
        <v>38</v>
      </c>
      <c r="Q4085">
        <v>0</v>
      </c>
      <c r="R4085">
        <v>0</v>
      </c>
    </row>
    <row r="4086" spans="1:18" x14ac:dyDescent="0.25">
      <c r="A4086">
        <v>4110</v>
      </c>
      <c r="B4086" s="31" t="s">
        <v>10911</v>
      </c>
      <c r="C4086" s="70" t="s">
        <v>6027</v>
      </c>
      <c r="D4086" s="70" t="s">
        <v>540</v>
      </c>
      <c r="E4086" s="70" t="s">
        <v>5087</v>
      </c>
      <c r="F4086" s="70" t="s">
        <v>5088</v>
      </c>
      <c r="G4086" s="70" t="s">
        <v>310</v>
      </c>
      <c r="H4086" s="70" t="s">
        <v>59</v>
      </c>
      <c r="I4086" s="70" t="s">
        <v>24</v>
      </c>
      <c r="J4086">
        <v>0.20499999999999999</v>
      </c>
      <c r="K4086">
        <v>0</v>
      </c>
      <c r="L4086">
        <v>12</v>
      </c>
      <c r="M4086">
        <v>0</v>
      </c>
      <c r="N4086">
        <v>0</v>
      </c>
      <c r="O4086">
        <v>1</v>
      </c>
      <c r="P4086" s="70" t="s">
        <v>553</v>
      </c>
      <c r="Q4086">
        <v>0</v>
      </c>
      <c r="R4086">
        <v>0</v>
      </c>
    </row>
    <row r="4087" spans="1:18" x14ac:dyDescent="0.25">
      <c r="A4087">
        <v>4111</v>
      </c>
      <c r="B4087" s="31" t="s">
        <v>10912</v>
      </c>
      <c r="C4087" s="70" t="s">
        <v>2318</v>
      </c>
      <c r="D4087" s="70" t="s">
        <v>166</v>
      </c>
      <c r="E4087" s="70" t="s">
        <v>4522</v>
      </c>
      <c r="F4087" s="70" t="s">
        <v>4643</v>
      </c>
      <c r="G4087" s="70" t="s">
        <v>2311</v>
      </c>
      <c r="H4087" s="70" t="s">
        <v>90</v>
      </c>
      <c r="I4087" s="70" t="s">
        <v>24</v>
      </c>
      <c r="J4087">
        <v>0.34399999999999997</v>
      </c>
      <c r="K4087">
        <v>1E-3</v>
      </c>
      <c r="L4087">
        <v>24</v>
      </c>
      <c r="M4087">
        <v>0</v>
      </c>
      <c r="N4087">
        <v>0</v>
      </c>
      <c r="O4087">
        <v>1</v>
      </c>
      <c r="P4087" s="70" t="s">
        <v>91</v>
      </c>
      <c r="Q4087">
        <v>0</v>
      </c>
      <c r="R4087">
        <v>0</v>
      </c>
    </row>
    <row r="4088" spans="1:18" x14ac:dyDescent="0.25">
      <c r="A4088">
        <v>4112</v>
      </c>
      <c r="B4088" s="31" t="s">
        <v>10913</v>
      </c>
      <c r="C4088" s="70" t="s">
        <v>2319</v>
      </c>
      <c r="D4088" s="70" t="s">
        <v>57</v>
      </c>
      <c r="E4088" s="70" t="s">
        <v>2418</v>
      </c>
      <c r="F4088" s="70" t="s">
        <v>2419</v>
      </c>
      <c r="G4088" s="70" t="s">
        <v>2308</v>
      </c>
      <c r="H4088" s="70" t="s">
        <v>1744</v>
      </c>
      <c r="I4088" s="70" t="s">
        <v>24</v>
      </c>
      <c r="J4088">
        <v>0.21</v>
      </c>
      <c r="K4088">
        <v>1.4E-2</v>
      </c>
      <c r="L4088">
        <v>27</v>
      </c>
      <c r="M4088">
        <v>0</v>
      </c>
      <c r="N4088">
        <v>0</v>
      </c>
      <c r="O4088">
        <v>1</v>
      </c>
      <c r="P4088" s="70" t="s">
        <v>91</v>
      </c>
      <c r="Q4088">
        <v>0</v>
      </c>
      <c r="R4088">
        <v>0</v>
      </c>
    </row>
    <row r="4089" spans="1:18" x14ac:dyDescent="0.25">
      <c r="A4089">
        <v>4113</v>
      </c>
      <c r="B4089" s="31" t="s">
        <v>10914</v>
      </c>
      <c r="C4089" s="70" t="s">
        <v>6028</v>
      </c>
      <c r="D4089" s="70" t="s">
        <v>57</v>
      </c>
      <c r="E4089" s="70" t="s">
        <v>2418</v>
      </c>
      <c r="F4089" s="70" t="s">
        <v>2419</v>
      </c>
      <c r="G4089" s="70" t="s">
        <v>2308</v>
      </c>
      <c r="H4089" s="70" t="s">
        <v>1744</v>
      </c>
      <c r="I4089" s="70" t="s">
        <v>24</v>
      </c>
      <c r="J4089">
        <v>0.21</v>
      </c>
      <c r="K4089">
        <v>1.4E-2</v>
      </c>
      <c r="L4089">
        <v>27</v>
      </c>
      <c r="M4089">
        <v>0</v>
      </c>
      <c r="N4089">
        <v>0</v>
      </c>
      <c r="O4089">
        <v>1</v>
      </c>
      <c r="P4089" s="70" t="s">
        <v>91</v>
      </c>
      <c r="Q4089">
        <v>0</v>
      </c>
      <c r="R4089">
        <v>0</v>
      </c>
    </row>
    <row r="4090" spans="1:18" x14ac:dyDescent="0.25">
      <c r="A4090">
        <v>4114</v>
      </c>
      <c r="B4090" s="31" t="s">
        <v>10915</v>
      </c>
      <c r="C4090" s="70" t="s">
        <v>2320</v>
      </c>
      <c r="D4090" s="70" t="s">
        <v>21</v>
      </c>
      <c r="E4090" s="70" t="s">
        <v>2432</v>
      </c>
      <c r="F4090" s="70" t="s">
        <v>4046</v>
      </c>
      <c r="G4090" s="70" t="s">
        <v>4071</v>
      </c>
      <c r="H4090" s="70" t="s">
        <v>29</v>
      </c>
      <c r="I4090" s="70" t="s">
        <v>29</v>
      </c>
      <c r="J4090">
        <v>1</v>
      </c>
      <c r="K4090">
        <v>1E-3</v>
      </c>
      <c r="L4090">
        <v>1</v>
      </c>
      <c r="M4090">
        <v>0</v>
      </c>
      <c r="N4090">
        <v>0</v>
      </c>
      <c r="O4090">
        <v>1</v>
      </c>
      <c r="P4090" s="70" t="s">
        <v>25</v>
      </c>
      <c r="Q4090">
        <v>0</v>
      </c>
      <c r="R4090">
        <v>0</v>
      </c>
    </row>
    <row r="4091" spans="1:18" x14ac:dyDescent="0.25">
      <c r="A4091">
        <v>4115</v>
      </c>
      <c r="B4091" s="31" t="s">
        <v>10916</v>
      </c>
      <c r="C4091" s="70" t="s">
        <v>6029</v>
      </c>
      <c r="D4091" s="70" t="s">
        <v>166</v>
      </c>
      <c r="E4091" s="70" t="s">
        <v>2396</v>
      </c>
      <c r="F4091" s="70" t="s">
        <v>2397</v>
      </c>
      <c r="G4091" s="70" t="s">
        <v>2321</v>
      </c>
      <c r="H4091" s="70" t="s">
        <v>103</v>
      </c>
      <c r="I4091" s="70" t="s">
        <v>24</v>
      </c>
      <c r="J4091">
        <v>0.625</v>
      </c>
      <c r="K4091">
        <v>1.2E-2</v>
      </c>
      <c r="L4091">
        <v>12</v>
      </c>
      <c r="M4091">
        <v>0</v>
      </c>
      <c r="N4091">
        <v>0</v>
      </c>
      <c r="O4091">
        <v>1</v>
      </c>
      <c r="P4091" s="70" t="s">
        <v>91</v>
      </c>
      <c r="Q4091">
        <v>0</v>
      </c>
      <c r="R4091">
        <v>0</v>
      </c>
    </row>
    <row r="4092" spans="1:18" x14ac:dyDescent="0.25">
      <c r="A4092">
        <v>4116</v>
      </c>
      <c r="B4092" s="31" t="s">
        <v>10917</v>
      </c>
      <c r="C4092" s="70" t="s">
        <v>3310</v>
      </c>
      <c r="D4092" s="70" t="s">
        <v>34</v>
      </c>
      <c r="E4092" s="70" t="s">
        <v>2485</v>
      </c>
      <c r="F4092" s="70" t="s">
        <v>2415</v>
      </c>
      <c r="G4092" s="70" t="s">
        <v>582</v>
      </c>
      <c r="H4092" s="70" t="s">
        <v>1524</v>
      </c>
      <c r="I4092" s="70" t="s">
        <v>24</v>
      </c>
      <c r="J4092">
        <v>0.157</v>
      </c>
      <c r="K4092">
        <v>0</v>
      </c>
      <c r="L4092">
        <v>28</v>
      </c>
      <c r="M4092">
        <v>0</v>
      </c>
      <c r="N4092">
        <v>0</v>
      </c>
      <c r="O4092">
        <v>1</v>
      </c>
      <c r="P4092" s="70" t="s">
        <v>553</v>
      </c>
      <c r="Q4092">
        <v>0</v>
      </c>
      <c r="R4092">
        <v>0</v>
      </c>
    </row>
    <row r="4093" spans="1:18" x14ac:dyDescent="0.25">
      <c r="A4093">
        <v>4117</v>
      </c>
      <c r="B4093" s="31" t="s">
        <v>10918</v>
      </c>
      <c r="C4093" s="70" t="s">
        <v>6030</v>
      </c>
      <c r="D4093" s="70" t="s">
        <v>34</v>
      </c>
      <c r="E4093" s="70" t="s">
        <v>2485</v>
      </c>
      <c r="F4093" s="70" t="s">
        <v>2415</v>
      </c>
      <c r="G4093" s="70" t="s">
        <v>270</v>
      </c>
      <c r="H4093" s="70" t="s">
        <v>222</v>
      </c>
      <c r="I4093" s="70" t="s">
        <v>24</v>
      </c>
      <c r="J4093">
        <v>3.7999999999999999E-2</v>
      </c>
      <c r="K4093">
        <v>0</v>
      </c>
      <c r="L4093">
        <v>24</v>
      </c>
      <c r="M4093">
        <v>0</v>
      </c>
      <c r="N4093">
        <v>0</v>
      </c>
      <c r="O4093">
        <v>1</v>
      </c>
      <c r="P4093" s="70" t="s">
        <v>553</v>
      </c>
      <c r="Q4093">
        <v>0</v>
      </c>
      <c r="R4093">
        <v>0</v>
      </c>
    </row>
    <row r="4094" spans="1:18" x14ac:dyDescent="0.25">
      <c r="A4094">
        <v>4118</v>
      </c>
      <c r="B4094" s="31" t="s">
        <v>10919</v>
      </c>
      <c r="C4094" s="70" t="s">
        <v>6031</v>
      </c>
      <c r="D4094" s="70" t="s">
        <v>881</v>
      </c>
      <c r="E4094" s="70" t="s">
        <v>2450</v>
      </c>
      <c r="F4094" s="70" t="s">
        <v>2451</v>
      </c>
      <c r="G4094" s="70" t="s">
        <v>1147</v>
      </c>
      <c r="H4094" s="70" t="s">
        <v>103</v>
      </c>
      <c r="I4094" s="70" t="s">
        <v>24</v>
      </c>
      <c r="J4094">
        <v>1</v>
      </c>
      <c r="K4094">
        <v>4.0000000000000001E-3</v>
      </c>
      <c r="L4094">
        <v>12</v>
      </c>
      <c r="M4094">
        <v>0</v>
      </c>
      <c r="N4094">
        <v>0</v>
      </c>
      <c r="O4094">
        <v>1</v>
      </c>
      <c r="P4094" s="70" t="s">
        <v>75</v>
      </c>
      <c r="Q4094">
        <v>0</v>
      </c>
      <c r="R4094">
        <v>0</v>
      </c>
    </row>
    <row r="4095" spans="1:18" x14ac:dyDescent="0.25">
      <c r="A4095">
        <v>4119</v>
      </c>
      <c r="B4095" s="31" t="s">
        <v>10920</v>
      </c>
      <c r="C4095" s="70" t="s">
        <v>3082</v>
      </c>
      <c r="D4095" s="70" t="s">
        <v>39</v>
      </c>
      <c r="E4095" s="70" t="s">
        <v>4444</v>
      </c>
      <c r="F4095" s="70" t="s">
        <v>2736</v>
      </c>
      <c r="G4095" s="70" t="s">
        <v>6032</v>
      </c>
      <c r="H4095" s="70" t="s">
        <v>59</v>
      </c>
      <c r="I4095" s="70" t="s">
        <v>24</v>
      </c>
      <c r="J4095">
        <v>1</v>
      </c>
      <c r="K4095">
        <v>2E-3</v>
      </c>
      <c r="L4095">
        <v>12</v>
      </c>
      <c r="M4095">
        <v>0</v>
      </c>
      <c r="N4095">
        <v>0</v>
      </c>
      <c r="O4095">
        <v>1</v>
      </c>
      <c r="P4095" s="70" t="s">
        <v>336</v>
      </c>
      <c r="Q4095">
        <v>0</v>
      </c>
      <c r="R4095">
        <v>0</v>
      </c>
    </row>
    <row r="4096" spans="1:18" x14ac:dyDescent="0.25">
      <c r="A4096">
        <v>4120</v>
      </c>
      <c r="B4096" s="31" t="s">
        <v>10921</v>
      </c>
      <c r="C4096" s="70" t="s">
        <v>3154</v>
      </c>
      <c r="D4096" s="70" t="s">
        <v>881</v>
      </c>
      <c r="E4096" s="70" t="s">
        <v>4392</v>
      </c>
      <c r="F4096" s="70" t="s">
        <v>5409</v>
      </c>
      <c r="G4096" s="70" t="s">
        <v>1897</v>
      </c>
      <c r="H4096" s="70" t="s">
        <v>90</v>
      </c>
      <c r="I4096" s="70" t="s">
        <v>24</v>
      </c>
      <c r="J4096">
        <v>0.51</v>
      </c>
      <c r="K4096">
        <v>1E-3</v>
      </c>
      <c r="L4096">
        <v>24</v>
      </c>
      <c r="M4096">
        <v>0</v>
      </c>
      <c r="N4096">
        <v>0</v>
      </c>
      <c r="O4096">
        <v>1</v>
      </c>
      <c r="P4096" s="70" t="s">
        <v>336</v>
      </c>
      <c r="Q4096">
        <v>0</v>
      </c>
      <c r="R4096">
        <v>0</v>
      </c>
    </row>
    <row r="4097" spans="1:18" x14ac:dyDescent="0.25">
      <c r="A4097">
        <v>4121</v>
      </c>
      <c r="B4097" s="31" t="s">
        <v>10922</v>
      </c>
      <c r="C4097" s="70" t="s">
        <v>3230</v>
      </c>
      <c r="D4097" s="70" t="s">
        <v>39</v>
      </c>
      <c r="E4097" s="70" t="s">
        <v>2454</v>
      </c>
      <c r="F4097" s="70" t="s">
        <v>2356</v>
      </c>
      <c r="G4097" s="70" t="s">
        <v>2322</v>
      </c>
      <c r="H4097" s="70" t="s">
        <v>40</v>
      </c>
      <c r="I4097" s="70" t="s">
        <v>24</v>
      </c>
      <c r="J4097">
        <v>1</v>
      </c>
      <c r="K4097">
        <v>0</v>
      </c>
      <c r="L4097">
        <v>6</v>
      </c>
      <c r="M4097">
        <v>0</v>
      </c>
      <c r="N4097">
        <v>0</v>
      </c>
      <c r="O4097">
        <v>1</v>
      </c>
      <c r="P4097" s="70" t="s">
        <v>4116</v>
      </c>
      <c r="Q4097">
        <v>0</v>
      </c>
      <c r="R4097">
        <v>0</v>
      </c>
    </row>
    <row r="4098" spans="1:18" x14ac:dyDescent="0.25">
      <c r="A4098">
        <v>4122</v>
      </c>
      <c r="B4098" s="31" t="s">
        <v>10923</v>
      </c>
      <c r="C4098" s="70" t="s">
        <v>3432</v>
      </c>
      <c r="D4098" s="70" t="s">
        <v>39</v>
      </c>
      <c r="E4098" s="70" t="s">
        <v>4131</v>
      </c>
      <c r="F4098" s="70" t="s">
        <v>4132</v>
      </c>
      <c r="G4098" s="70" t="s">
        <v>6033</v>
      </c>
      <c r="H4098" s="70" t="s">
        <v>59</v>
      </c>
      <c r="I4098" s="70" t="s">
        <v>24</v>
      </c>
      <c r="J4098">
        <v>0.71</v>
      </c>
      <c r="K4098">
        <v>1.246</v>
      </c>
      <c r="L4098">
        <v>12</v>
      </c>
      <c r="M4098">
        <v>0</v>
      </c>
      <c r="N4098">
        <v>0</v>
      </c>
      <c r="O4098">
        <v>1</v>
      </c>
      <c r="P4098" s="70" t="s">
        <v>336</v>
      </c>
      <c r="Q4098">
        <v>0</v>
      </c>
      <c r="R4098">
        <v>0</v>
      </c>
    </row>
    <row r="4099" spans="1:18" x14ac:dyDescent="0.25">
      <c r="A4099">
        <v>4123</v>
      </c>
      <c r="B4099" s="31" t="s">
        <v>10924</v>
      </c>
      <c r="C4099" s="70" t="s">
        <v>6034</v>
      </c>
      <c r="D4099" s="70" t="s">
        <v>214</v>
      </c>
      <c r="E4099" s="70" t="s">
        <v>1046</v>
      </c>
      <c r="F4099" s="70" t="s">
        <v>1047</v>
      </c>
      <c r="G4099" s="70" t="s">
        <v>4779</v>
      </c>
      <c r="H4099" s="70" t="s">
        <v>241</v>
      </c>
      <c r="I4099" s="70" t="s">
        <v>24</v>
      </c>
      <c r="J4099">
        <v>6.6000000000000003E-2</v>
      </c>
      <c r="K4099">
        <v>1E-3</v>
      </c>
      <c r="L4099">
        <v>144</v>
      </c>
      <c r="M4099">
        <v>0</v>
      </c>
      <c r="N4099">
        <v>0</v>
      </c>
      <c r="O4099">
        <v>1</v>
      </c>
      <c r="P4099" s="70" t="s">
        <v>553</v>
      </c>
      <c r="Q4099">
        <v>0</v>
      </c>
      <c r="R4099">
        <v>0</v>
      </c>
    </row>
    <row r="4100" spans="1:18" x14ac:dyDescent="0.25">
      <c r="A4100">
        <v>4124</v>
      </c>
      <c r="B4100" s="31" t="s">
        <v>10925</v>
      </c>
      <c r="C4100" s="70" t="s">
        <v>2323</v>
      </c>
      <c r="D4100" s="70" t="s">
        <v>166</v>
      </c>
      <c r="E4100" s="70" t="s">
        <v>4125</v>
      </c>
      <c r="F4100" s="70" t="s">
        <v>2529</v>
      </c>
      <c r="G4100" s="70" t="s">
        <v>1404</v>
      </c>
      <c r="H4100" s="70" t="s">
        <v>90</v>
      </c>
      <c r="I4100" s="70" t="s">
        <v>24</v>
      </c>
      <c r="J4100">
        <v>0.42499999999999999</v>
      </c>
      <c r="K4100">
        <v>5.3899999999999998E-4</v>
      </c>
      <c r="L4100">
        <v>24</v>
      </c>
      <c r="M4100">
        <v>0</v>
      </c>
      <c r="N4100">
        <v>0</v>
      </c>
      <c r="O4100">
        <v>1</v>
      </c>
      <c r="P4100" s="70" t="s">
        <v>91</v>
      </c>
      <c r="Q4100">
        <v>0</v>
      </c>
      <c r="R4100">
        <v>0</v>
      </c>
    </row>
    <row r="4101" spans="1:18" x14ac:dyDescent="0.25">
      <c r="A4101">
        <v>4125</v>
      </c>
      <c r="B4101" s="31" t="s">
        <v>10926</v>
      </c>
      <c r="C4101" s="70" t="s">
        <v>6035</v>
      </c>
      <c r="D4101" s="70" t="s">
        <v>881</v>
      </c>
      <c r="E4101" s="70" t="s">
        <v>4186</v>
      </c>
      <c r="F4101" s="70" t="s">
        <v>4187</v>
      </c>
      <c r="G4101" s="70" t="s">
        <v>2324</v>
      </c>
      <c r="H4101" s="70" t="s">
        <v>87</v>
      </c>
      <c r="I4101" s="70" t="s">
        <v>24</v>
      </c>
      <c r="J4101">
        <v>0.20499999999999999</v>
      </c>
      <c r="K4101">
        <v>1E-3</v>
      </c>
      <c r="L4101">
        <v>20</v>
      </c>
      <c r="M4101">
        <v>0</v>
      </c>
      <c r="N4101">
        <v>0</v>
      </c>
      <c r="O4101">
        <v>1</v>
      </c>
      <c r="P4101" s="70" t="s">
        <v>75</v>
      </c>
      <c r="Q4101">
        <v>0</v>
      </c>
      <c r="R4101">
        <v>0</v>
      </c>
    </row>
    <row r="4102" spans="1:18" x14ac:dyDescent="0.25">
      <c r="A4102">
        <v>4126</v>
      </c>
      <c r="B4102" s="31" t="s">
        <v>10927</v>
      </c>
      <c r="C4102" s="70" t="s">
        <v>6036</v>
      </c>
      <c r="D4102" s="70" t="s">
        <v>34</v>
      </c>
      <c r="E4102" s="70" t="s">
        <v>2485</v>
      </c>
      <c r="F4102" s="70" t="s">
        <v>2415</v>
      </c>
      <c r="G4102" s="70" t="s">
        <v>786</v>
      </c>
      <c r="H4102" s="70" t="s">
        <v>40</v>
      </c>
      <c r="I4102" s="70" t="s">
        <v>24</v>
      </c>
      <c r="J4102">
        <v>0.32400000000000001</v>
      </c>
      <c r="K4102">
        <v>0</v>
      </c>
      <c r="L4102">
        <v>6</v>
      </c>
      <c r="M4102">
        <v>0</v>
      </c>
      <c r="N4102">
        <v>0</v>
      </c>
      <c r="O4102">
        <v>1</v>
      </c>
      <c r="P4102" s="70" t="s">
        <v>553</v>
      </c>
      <c r="Q4102">
        <v>0</v>
      </c>
      <c r="R4102">
        <v>0</v>
      </c>
    </row>
    <row r="4103" spans="1:18" x14ac:dyDescent="0.25">
      <c r="A4103">
        <v>4127</v>
      </c>
      <c r="B4103" s="31" t="s">
        <v>10928</v>
      </c>
      <c r="C4103" s="70" t="s">
        <v>6037</v>
      </c>
      <c r="D4103" s="70" t="s">
        <v>34</v>
      </c>
      <c r="E4103" s="70" t="s">
        <v>2485</v>
      </c>
      <c r="F4103" s="70" t="s">
        <v>2415</v>
      </c>
      <c r="G4103" s="70" t="s">
        <v>786</v>
      </c>
      <c r="H4103" s="70" t="s">
        <v>2325</v>
      </c>
      <c r="I4103" s="70" t="s">
        <v>24</v>
      </c>
      <c r="J4103">
        <v>1.7999999999999999E-2</v>
      </c>
      <c r="K4103">
        <v>0</v>
      </c>
      <c r="L4103">
        <v>18</v>
      </c>
      <c r="M4103">
        <v>0</v>
      </c>
      <c r="N4103">
        <v>0</v>
      </c>
      <c r="O4103">
        <v>1</v>
      </c>
      <c r="P4103" s="70" t="s">
        <v>553</v>
      </c>
      <c r="Q4103">
        <v>0</v>
      </c>
      <c r="R4103">
        <v>0</v>
      </c>
    </row>
    <row r="4104" spans="1:18" x14ac:dyDescent="0.25">
      <c r="A4104">
        <v>4128</v>
      </c>
      <c r="B4104" s="31" t="s">
        <v>10929</v>
      </c>
      <c r="C4104" s="70" t="s">
        <v>6038</v>
      </c>
      <c r="D4104" s="70" t="s">
        <v>53</v>
      </c>
      <c r="E4104" s="70" t="s">
        <v>2443</v>
      </c>
      <c r="F4104" s="70" t="s">
        <v>2444</v>
      </c>
      <c r="G4104" s="70" t="s">
        <v>197</v>
      </c>
      <c r="H4104" s="70" t="s">
        <v>59</v>
      </c>
      <c r="I4104" s="70" t="s">
        <v>24</v>
      </c>
      <c r="J4104">
        <v>0.15</v>
      </c>
      <c r="K4104">
        <v>0</v>
      </c>
      <c r="L4104">
        <v>12</v>
      </c>
      <c r="M4104">
        <v>0</v>
      </c>
      <c r="N4104">
        <v>0</v>
      </c>
      <c r="O4104">
        <v>1</v>
      </c>
      <c r="P4104" s="70" t="s">
        <v>38</v>
      </c>
      <c r="Q4104">
        <v>0</v>
      </c>
      <c r="R4104">
        <v>0</v>
      </c>
    </row>
    <row r="4105" spans="1:18" x14ac:dyDescent="0.25">
      <c r="A4105">
        <v>4130</v>
      </c>
      <c r="B4105" s="31" t="s">
        <v>10930</v>
      </c>
      <c r="C4105" s="70" t="s">
        <v>6039</v>
      </c>
      <c r="D4105" s="70" t="s">
        <v>39</v>
      </c>
      <c r="E4105" s="70" t="s">
        <v>2481</v>
      </c>
      <c r="F4105" s="70" t="s">
        <v>2356</v>
      </c>
      <c r="G4105" s="70" t="s">
        <v>484</v>
      </c>
      <c r="H4105" s="70" t="s">
        <v>222</v>
      </c>
      <c r="I4105" s="70" t="s">
        <v>24</v>
      </c>
      <c r="J4105">
        <v>0.36199999999999999</v>
      </c>
      <c r="K4105">
        <v>2E-3</v>
      </c>
      <c r="L4105">
        <v>24</v>
      </c>
      <c r="M4105">
        <v>0</v>
      </c>
      <c r="N4105">
        <v>0</v>
      </c>
      <c r="O4105">
        <v>1</v>
      </c>
      <c r="P4105" s="70" t="s">
        <v>336</v>
      </c>
      <c r="Q4105">
        <v>0</v>
      </c>
      <c r="R4105">
        <v>0</v>
      </c>
    </row>
    <row r="4106" spans="1:18" x14ac:dyDescent="0.25">
      <c r="A4106">
        <v>4131</v>
      </c>
      <c r="B4106" s="31" t="s">
        <v>10931</v>
      </c>
      <c r="C4106" s="70" t="s">
        <v>3363</v>
      </c>
      <c r="D4106" s="70" t="s">
        <v>166</v>
      </c>
      <c r="E4106" s="70" t="s">
        <v>4255</v>
      </c>
      <c r="F4106" s="70" t="s">
        <v>276</v>
      </c>
      <c r="G4106" s="70" t="s">
        <v>277</v>
      </c>
      <c r="H4106" s="70" t="s">
        <v>218</v>
      </c>
      <c r="I4106" s="70" t="s">
        <v>24</v>
      </c>
      <c r="J4106">
        <v>0.40400000000000003</v>
      </c>
      <c r="K4106">
        <v>2E-3</v>
      </c>
      <c r="L4106">
        <v>14</v>
      </c>
      <c r="M4106">
        <v>0</v>
      </c>
      <c r="N4106">
        <v>0</v>
      </c>
      <c r="O4106">
        <v>1</v>
      </c>
      <c r="P4106" s="70" t="s">
        <v>553</v>
      </c>
      <c r="Q4106">
        <v>0</v>
      </c>
      <c r="R4106">
        <v>0</v>
      </c>
    </row>
    <row r="4107" spans="1:18" x14ac:dyDescent="0.25">
      <c r="A4107">
        <v>4132</v>
      </c>
      <c r="B4107" s="31" t="s">
        <v>10932</v>
      </c>
      <c r="C4107" s="70" t="s">
        <v>6040</v>
      </c>
      <c r="D4107" s="70" t="s">
        <v>53</v>
      </c>
      <c r="E4107" s="70" t="s">
        <v>2468</v>
      </c>
      <c r="F4107" s="70" t="s">
        <v>4082</v>
      </c>
      <c r="G4107" s="70" t="s">
        <v>197</v>
      </c>
      <c r="H4107" s="70" t="s">
        <v>59</v>
      </c>
      <c r="I4107" s="70" t="s">
        <v>24</v>
      </c>
      <c r="J4107">
        <v>0.154</v>
      </c>
      <c r="K4107">
        <v>0</v>
      </c>
      <c r="L4107">
        <v>12</v>
      </c>
      <c r="M4107">
        <v>0</v>
      </c>
      <c r="N4107">
        <v>0</v>
      </c>
      <c r="O4107">
        <v>1</v>
      </c>
      <c r="P4107" s="70" t="s">
        <v>38</v>
      </c>
      <c r="Q4107">
        <v>0</v>
      </c>
      <c r="R4107">
        <v>0</v>
      </c>
    </row>
    <row r="4108" spans="1:18" x14ac:dyDescent="0.25">
      <c r="A4108">
        <v>4133</v>
      </c>
      <c r="B4108" s="31" t="s">
        <v>10933</v>
      </c>
      <c r="C4108" s="70" t="s">
        <v>6041</v>
      </c>
      <c r="D4108" s="70" t="s">
        <v>53</v>
      </c>
      <c r="E4108" s="70" t="s">
        <v>4151</v>
      </c>
      <c r="F4108" s="70" t="s">
        <v>4152</v>
      </c>
      <c r="G4108" s="70" t="s">
        <v>2326</v>
      </c>
      <c r="H4108" s="70" t="s">
        <v>244</v>
      </c>
      <c r="I4108" s="70" t="s">
        <v>24</v>
      </c>
      <c r="J4108">
        <v>0.05</v>
      </c>
      <c r="K4108">
        <v>1E-3</v>
      </c>
      <c r="L4108">
        <v>36</v>
      </c>
      <c r="M4108">
        <v>0</v>
      </c>
      <c r="N4108">
        <v>0</v>
      </c>
      <c r="O4108">
        <v>1</v>
      </c>
      <c r="P4108" s="70" t="s">
        <v>38</v>
      </c>
      <c r="Q4108">
        <v>0</v>
      </c>
      <c r="R4108">
        <v>0</v>
      </c>
    </row>
    <row r="4109" spans="1:18" x14ac:dyDescent="0.25">
      <c r="A4109">
        <v>4134</v>
      </c>
      <c r="B4109" s="31" t="s">
        <v>10934</v>
      </c>
      <c r="C4109" s="70" t="s">
        <v>6042</v>
      </c>
      <c r="D4109" s="70" t="s">
        <v>53</v>
      </c>
      <c r="E4109" s="70" t="s">
        <v>4151</v>
      </c>
      <c r="F4109" s="70" t="s">
        <v>4152</v>
      </c>
      <c r="G4109" s="70" t="s">
        <v>2326</v>
      </c>
      <c r="H4109" s="70" t="s">
        <v>244</v>
      </c>
      <c r="I4109" s="70" t="s">
        <v>24</v>
      </c>
      <c r="J4109">
        <v>0.24</v>
      </c>
      <c r="K4109">
        <v>1E-3</v>
      </c>
      <c r="L4109">
        <v>36</v>
      </c>
      <c r="M4109">
        <v>0</v>
      </c>
      <c r="N4109">
        <v>0</v>
      </c>
      <c r="O4109">
        <v>1</v>
      </c>
      <c r="P4109" s="70" t="s">
        <v>38</v>
      </c>
      <c r="Q4109">
        <v>0</v>
      </c>
      <c r="R4109">
        <v>0</v>
      </c>
    </row>
    <row r="4110" spans="1:18" x14ac:dyDescent="0.25">
      <c r="A4110">
        <v>4135</v>
      </c>
      <c r="B4110" s="31" t="s">
        <v>10935</v>
      </c>
      <c r="C4110" s="70" t="s">
        <v>6043</v>
      </c>
      <c r="D4110" s="70" t="s">
        <v>53</v>
      </c>
      <c r="E4110" s="70" t="s">
        <v>4151</v>
      </c>
      <c r="F4110" s="70" t="s">
        <v>4152</v>
      </c>
      <c r="G4110" s="70" t="s">
        <v>2326</v>
      </c>
      <c r="H4110" s="70" t="s">
        <v>244</v>
      </c>
      <c r="I4110" s="70" t="s">
        <v>24</v>
      </c>
      <c r="J4110">
        <v>0.29499999999999998</v>
      </c>
      <c r="K4110">
        <v>2.645</v>
      </c>
      <c r="L4110">
        <v>36</v>
      </c>
      <c r="M4110">
        <v>0</v>
      </c>
      <c r="N4110">
        <v>0</v>
      </c>
      <c r="O4110">
        <v>1</v>
      </c>
      <c r="P4110" s="70" t="s">
        <v>38</v>
      </c>
      <c r="Q4110">
        <v>0</v>
      </c>
      <c r="R4110">
        <v>0</v>
      </c>
    </row>
    <row r="4111" spans="1:18" x14ac:dyDescent="0.25">
      <c r="A4111">
        <v>4136</v>
      </c>
      <c r="B4111" s="31" t="s">
        <v>10936</v>
      </c>
      <c r="C4111" s="70" t="s">
        <v>6044</v>
      </c>
      <c r="D4111" s="70" t="s">
        <v>166</v>
      </c>
      <c r="E4111" s="70" t="s">
        <v>4255</v>
      </c>
      <c r="F4111" s="70" t="s">
        <v>250</v>
      </c>
      <c r="G4111" s="70" t="s">
        <v>733</v>
      </c>
      <c r="H4111" s="70" t="s">
        <v>59</v>
      </c>
      <c r="I4111" s="70" t="s">
        <v>24</v>
      </c>
      <c r="J4111">
        <v>0.27500000000000002</v>
      </c>
      <c r="K4111">
        <v>0</v>
      </c>
      <c r="L4111">
        <v>12</v>
      </c>
      <c r="M4111">
        <v>0</v>
      </c>
      <c r="N4111">
        <v>0</v>
      </c>
      <c r="O4111">
        <v>1</v>
      </c>
      <c r="P4111" s="70" t="s">
        <v>553</v>
      </c>
      <c r="Q4111">
        <v>0</v>
      </c>
      <c r="R4111">
        <v>0</v>
      </c>
    </row>
    <row r="4112" spans="1:18" x14ac:dyDescent="0.25">
      <c r="A4112">
        <v>4137</v>
      </c>
      <c r="B4112" s="31" t="s">
        <v>10937</v>
      </c>
      <c r="C4112" s="70" t="s">
        <v>6551</v>
      </c>
      <c r="D4112" s="70" t="s">
        <v>53</v>
      </c>
      <c r="E4112" s="70" t="s">
        <v>2443</v>
      </c>
      <c r="F4112" s="70" t="s">
        <v>4217</v>
      </c>
      <c r="G4112" s="70" t="s">
        <v>1943</v>
      </c>
      <c r="H4112" s="70" t="s">
        <v>3547</v>
      </c>
      <c r="I4112" s="70" t="s">
        <v>24</v>
      </c>
      <c r="J4112">
        <v>0.05</v>
      </c>
      <c r="K4112">
        <v>3.0000000000000001E-3</v>
      </c>
      <c r="L4112">
        <v>2000</v>
      </c>
      <c r="M4112">
        <v>0</v>
      </c>
      <c r="N4112">
        <v>0</v>
      </c>
      <c r="O4112">
        <v>1</v>
      </c>
      <c r="P4112" s="70" t="s">
        <v>38</v>
      </c>
      <c r="Q4112">
        <v>0</v>
      </c>
      <c r="R4112">
        <v>0</v>
      </c>
    </row>
    <row r="4113" spans="1:18" x14ac:dyDescent="0.25">
      <c r="A4113">
        <v>4138</v>
      </c>
      <c r="B4113" s="31" t="s">
        <v>10938</v>
      </c>
      <c r="C4113" s="70" t="s">
        <v>6045</v>
      </c>
      <c r="D4113" s="70" t="s">
        <v>34</v>
      </c>
      <c r="E4113" s="70" t="s">
        <v>2699</v>
      </c>
      <c r="F4113" s="70" t="s">
        <v>4049</v>
      </c>
      <c r="G4113" s="70" t="s">
        <v>786</v>
      </c>
      <c r="H4113" s="70" t="s">
        <v>222</v>
      </c>
      <c r="I4113" s="70" t="s">
        <v>24</v>
      </c>
      <c r="J4113">
        <v>0.23799999999999999</v>
      </c>
      <c r="K4113">
        <v>2E-3</v>
      </c>
      <c r="L4113">
        <v>24</v>
      </c>
      <c r="M4113">
        <v>0</v>
      </c>
      <c r="N4113">
        <v>0</v>
      </c>
      <c r="O4113">
        <v>1</v>
      </c>
      <c r="P4113" s="70" t="s">
        <v>553</v>
      </c>
      <c r="Q4113">
        <v>0</v>
      </c>
      <c r="R4113">
        <v>0</v>
      </c>
    </row>
    <row r="4114" spans="1:18" x14ac:dyDescent="0.25">
      <c r="A4114">
        <v>4139</v>
      </c>
      <c r="B4114" s="31" t="s">
        <v>10939</v>
      </c>
      <c r="C4114" s="70" t="s">
        <v>2819</v>
      </c>
      <c r="D4114" s="70" t="s">
        <v>57</v>
      </c>
      <c r="E4114" s="70" t="s">
        <v>2418</v>
      </c>
      <c r="F4114" s="70" t="s">
        <v>2419</v>
      </c>
      <c r="G4114" s="70" t="s">
        <v>651</v>
      </c>
      <c r="H4114" s="70" t="s">
        <v>40</v>
      </c>
      <c r="I4114" s="70" t="s">
        <v>24</v>
      </c>
      <c r="J4114">
        <v>1.5</v>
      </c>
      <c r="K4114">
        <v>2.0479999999999999E-3</v>
      </c>
      <c r="L4114">
        <v>6</v>
      </c>
      <c r="M4114">
        <v>0</v>
      </c>
      <c r="N4114">
        <v>0</v>
      </c>
      <c r="O4114">
        <v>1</v>
      </c>
      <c r="P4114" s="70" t="s">
        <v>91</v>
      </c>
      <c r="Q4114">
        <v>0</v>
      </c>
      <c r="R4114">
        <v>0</v>
      </c>
    </row>
    <row r="4115" spans="1:18" x14ac:dyDescent="0.25">
      <c r="A4115">
        <v>4140</v>
      </c>
      <c r="B4115" s="31" t="s">
        <v>10940</v>
      </c>
      <c r="C4115" s="70" t="s">
        <v>6046</v>
      </c>
      <c r="D4115" s="70" t="s">
        <v>47</v>
      </c>
      <c r="E4115" s="70" t="s">
        <v>4769</v>
      </c>
      <c r="F4115" s="70" t="s">
        <v>6047</v>
      </c>
      <c r="G4115" s="70" t="s">
        <v>4765</v>
      </c>
      <c r="H4115" s="70" t="s">
        <v>493</v>
      </c>
      <c r="I4115" s="70" t="s">
        <v>29</v>
      </c>
      <c r="J4115">
        <v>0.2</v>
      </c>
      <c r="K4115">
        <v>1.8000000000000001E-4</v>
      </c>
      <c r="L4115">
        <v>18</v>
      </c>
      <c r="M4115">
        <v>0</v>
      </c>
      <c r="N4115">
        <v>0</v>
      </c>
      <c r="O4115">
        <v>1</v>
      </c>
      <c r="P4115" s="70" t="s">
        <v>25</v>
      </c>
      <c r="Q4115">
        <v>0</v>
      </c>
      <c r="R4115">
        <v>0</v>
      </c>
    </row>
    <row r="4116" spans="1:18" x14ac:dyDescent="0.25">
      <c r="A4116">
        <v>4141</v>
      </c>
      <c r="B4116" s="31" t="s">
        <v>10941</v>
      </c>
      <c r="C4116" s="70" t="s">
        <v>2327</v>
      </c>
      <c r="D4116" s="70" t="s">
        <v>57</v>
      </c>
      <c r="E4116" s="70" t="s">
        <v>2418</v>
      </c>
      <c r="F4116" s="70" t="s">
        <v>2419</v>
      </c>
      <c r="G4116" s="70" t="s">
        <v>2308</v>
      </c>
      <c r="H4116" s="70" t="s">
        <v>1744</v>
      </c>
      <c r="I4116" s="70" t="s">
        <v>24</v>
      </c>
      <c r="J4116">
        <v>0.21</v>
      </c>
      <c r="K4116">
        <v>1.4E-2</v>
      </c>
      <c r="L4116">
        <v>27</v>
      </c>
      <c r="M4116">
        <v>0</v>
      </c>
      <c r="N4116">
        <v>0</v>
      </c>
      <c r="O4116">
        <v>1</v>
      </c>
      <c r="P4116" s="70" t="s">
        <v>91</v>
      </c>
      <c r="Q4116">
        <v>0</v>
      </c>
      <c r="R4116">
        <v>0</v>
      </c>
    </row>
    <row r="4117" spans="1:18" x14ac:dyDescent="0.25">
      <c r="A4117">
        <v>4142</v>
      </c>
      <c r="B4117" s="31" t="s">
        <v>10942</v>
      </c>
      <c r="C4117" s="70" t="s">
        <v>6048</v>
      </c>
      <c r="D4117" s="70" t="s">
        <v>214</v>
      </c>
      <c r="E4117" s="70" t="s">
        <v>2491</v>
      </c>
      <c r="F4117" s="70" t="s">
        <v>2515</v>
      </c>
      <c r="G4117" s="70" t="s">
        <v>4625</v>
      </c>
      <c r="H4117" s="70" t="s">
        <v>145</v>
      </c>
      <c r="I4117" s="70" t="s">
        <v>24</v>
      </c>
      <c r="J4117">
        <v>1</v>
      </c>
      <c r="K4117">
        <v>2E-3</v>
      </c>
      <c r="L4117">
        <v>6</v>
      </c>
      <c r="M4117">
        <v>0</v>
      </c>
      <c r="N4117">
        <v>0</v>
      </c>
      <c r="O4117">
        <v>1</v>
      </c>
      <c r="P4117" s="70" t="s">
        <v>553</v>
      </c>
      <c r="Q4117">
        <v>0</v>
      </c>
      <c r="R4117">
        <v>0</v>
      </c>
    </row>
    <row r="4118" spans="1:18" x14ac:dyDescent="0.25">
      <c r="A4118">
        <v>4143</v>
      </c>
      <c r="B4118" s="31" t="s">
        <v>10943</v>
      </c>
      <c r="C4118" s="70" t="s">
        <v>6049</v>
      </c>
      <c r="D4118" s="70" t="s">
        <v>214</v>
      </c>
      <c r="E4118" s="70" t="s">
        <v>215</v>
      </c>
      <c r="F4118" s="70" t="s">
        <v>2431</v>
      </c>
      <c r="G4118" s="70" t="s">
        <v>1299</v>
      </c>
      <c r="H4118" s="70" t="s">
        <v>87</v>
      </c>
      <c r="I4118" s="70" t="s">
        <v>24</v>
      </c>
      <c r="J4118">
        <v>0.14799999999999999</v>
      </c>
      <c r="K4118">
        <v>1E-3</v>
      </c>
      <c r="L4118">
        <v>20</v>
      </c>
      <c r="M4118">
        <v>0</v>
      </c>
      <c r="N4118">
        <v>0</v>
      </c>
      <c r="O4118">
        <v>1</v>
      </c>
      <c r="P4118" s="70" t="s">
        <v>553</v>
      </c>
      <c r="Q4118">
        <v>0</v>
      </c>
      <c r="R4118">
        <v>0</v>
      </c>
    </row>
    <row r="4119" spans="1:18" x14ac:dyDescent="0.25">
      <c r="A4119">
        <v>4144</v>
      </c>
      <c r="B4119" s="31" t="s">
        <v>10944</v>
      </c>
      <c r="C4119" s="70" t="s">
        <v>2328</v>
      </c>
      <c r="D4119" s="70" t="s">
        <v>53</v>
      </c>
      <c r="E4119" s="70" t="s">
        <v>4322</v>
      </c>
      <c r="F4119" s="70" t="s">
        <v>4368</v>
      </c>
      <c r="G4119" s="70" t="s">
        <v>2329</v>
      </c>
      <c r="H4119" s="70" t="s">
        <v>397</v>
      </c>
      <c r="I4119" s="70" t="s">
        <v>24</v>
      </c>
      <c r="J4119">
        <v>0.22</v>
      </c>
      <c r="K4119">
        <v>1E-3</v>
      </c>
      <c r="L4119">
        <v>72</v>
      </c>
      <c r="M4119">
        <v>0</v>
      </c>
      <c r="N4119">
        <v>0</v>
      </c>
      <c r="O4119">
        <v>1</v>
      </c>
      <c r="P4119" s="70" t="s">
        <v>38</v>
      </c>
      <c r="Q4119">
        <v>0</v>
      </c>
      <c r="R4119">
        <v>0</v>
      </c>
    </row>
    <row r="4120" spans="1:18" x14ac:dyDescent="0.25">
      <c r="A4120">
        <v>4145</v>
      </c>
      <c r="B4120" s="31" t="s">
        <v>10945</v>
      </c>
      <c r="C4120" s="70" t="s">
        <v>6050</v>
      </c>
      <c r="D4120" s="70" t="s">
        <v>214</v>
      </c>
      <c r="E4120" s="70" t="s">
        <v>2405</v>
      </c>
      <c r="F4120" s="70" t="s">
        <v>2405</v>
      </c>
      <c r="G4120" s="70" t="s">
        <v>2330</v>
      </c>
      <c r="H4120" s="70" t="s">
        <v>194</v>
      </c>
      <c r="I4120" s="70" t="s">
        <v>24</v>
      </c>
      <c r="J4120">
        <v>0.02</v>
      </c>
      <c r="K4120">
        <v>0</v>
      </c>
      <c r="L4120">
        <v>288</v>
      </c>
      <c r="M4120">
        <v>0</v>
      </c>
      <c r="N4120">
        <v>0</v>
      </c>
      <c r="O4120">
        <v>1</v>
      </c>
      <c r="P4120" s="70" t="s">
        <v>553</v>
      </c>
      <c r="Q4120">
        <v>0</v>
      </c>
      <c r="R4120">
        <v>0</v>
      </c>
    </row>
    <row r="4121" spans="1:18" x14ac:dyDescent="0.25">
      <c r="A4121">
        <v>4146</v>
      </c>
      <c r="B4121" s="31" t="s">
        <v>10946</v>
      </c>
      <c r="C4121" s="70" t="s">
        <v>6051</v>
      </c>
      <c r="D4121" s="70" t="s">
        <v>53</v>
      </c>
      <c r="E4121" s="70" t="s">
        <v>2468</v>
      </c>
      <c r="F4121" s="70" t="s">
        <v>2562</v>
      </c>
      <c r="G4121" s="70" t="s">
        <v>1053</v>
      </c>
      <c r="H4121" s="70" t="s">
        <v>103</v>
      </c>
      <c r="I4121" s="70" t="s">
        <v>24</v>
      </c>
      <c r="J4121">
        <v>0.24399999999999999</v>
      </c>
      <c r="K4121">
        <v>3.0000000000000001E-3</v>
      </c>
      <c r="L4121">
        <v>12</v>
      </c>
      <c r="M4121">
        <v>0</v>
      </c>
      <c r="N4121">
        <v>0</v>
      </c>
      <c r="O4121">
        <v>1</v>
      </c>
      <c r="P4121" s="70" t="s">
        <v>38</v>
      </c>
      <c r="Q4121">
        <v>0</v>
      </c>
      <c r="R4121">
        <v>0</v>
      </c>
    </row>
    <row r="4122" spans="1:18" x14ac:dyDescent="0.25">
      <c r="A4122">
        <v>4147</v>
      </c>
      <c r="B4122" s="31" t="s">
        <v>10947</v>
      </c>
      <c r="C4122" s="70" t="s">
        <v>6052</v>
      </c>
      <c r="D4122" s="70" t="s">
        <v>34</v>
      </c>
      <c r="E4122" s="70" t="s">
        <v>2699</v>
      </c>
      <c r="F4122" s="70" t="s">
        <v>4049</v>
      </c>
      <c r="G4122" s="70" t="s">
        <v>953</v>
      </c>
      <c r="H4122" s="70" t="s">
        <v>222</v>
      </c>
      <c r="I4122" s="70" t="s">
        <v>24</v>
      </c>
      <c r="J4122">
        <v>0.19500000000000001</v>
      </c>
      <c r="K4122">
        <v>1E-3</v>
      </c>
      <c r="L4122">
        <v>24</v>
      </c>
      <c r="M4122">
        <v>0</v>
      </c>
      <c r="N4122">
        <v>0</v>
      </c>
      <c r="O4122">
        <v>1</v>
      </c>
      <c r="P4122" s="70" t="s">
        <v>553</v>
      </c>
      <c r="Q4122">
        <v>0</v>
      </c>
      <c r="R4122">
        <v>0</v>
      </c>
    </row>
    <row r="4123" spans="1:18" x14ac:dyDescent="0.25">
      <c r="A4123">
        <v>4148</v>
      </c>
      <c r="B4123" s="31" t="s">
        <v>10948</v>
      </c>
      <c r="C4123" s="70" t="s">
        <v>2907</v>
      </c>
      <c r="D4123" s="70" t="s">
        <v>28</v>
      </c>
      <c r="E4123" s="70" t="s">
        <v>4042</v>
      </c>
      <c r="F4123" s="70" t="s">
        <v>4043</v>
      </c>
      <c r="G4123" s="70" t="s">
        <v>4044</v>
      </c>
      <c r="H4123" s="70" t="s">
        <v>23</v>
      </c>
      <c r="I4123" s="70" t="s">
        <v>24</v>
      </c>
      <c r="J4123">
        <v>0.46600000000000003</v>
      </c>
      <c r="K4123">
        <v>1E-3</v>
      </c>
      <c r="L4123">
        <v>1</v>
      </c>
      <c r="M4123">
        <v>0</v>
      </c>
      <c r="N4123">
        <v>0</v>
      </c>
      <c r="O4123">
        <v>1</v>
      </c>
      <c r="P4123" s="70" t="s">
        <v>25</v>
      </c>
      <c r="Q4123">
        <v>0</v>
      </c>
      <c r="R4123">
        <v>0</v>
      </c>
    </row>
    <row r="4124" spans="1:18" x14ac:dyDescent="0.25">
      <c r="A4124">
        <v>4149</v>
      </c>
      <c r="B4124" s="31" t="s">
        <v>10949</v>
      </c>
      <c r="C4124" s="70" t="s">
        <v>3083</v>
      </c>
      <c r="D4124" s="70" t="s">
        <v>28</v>
      </c>
      <c r="E4124" s="70" t="s">
        <v>4042</v>
      </c>
      <c r="F4124" s="70" t="s">
        <v>4043</v>
      </c>
      <c r="G4124" s="70" t="s">
        <v>4044</v>
      </c>
      <c r="H4124" s="70" t="s">
        <v>23</v>
      </c>
      <c r="I4124" s="70" t="s">
        <v>24</v>
      </c>
      <c r="J4124">
        <v>0.435</v>
      </c>
      <c r="K4124">
        <v>1E-3</v>
      </c>
      <c r="L4124">
        <v>1</v>
      </c>
      <c r="M4124">
        <v>0</v>
      </c>
      <c r="N4124">
        <v>0</v>
      </c>
      <c r="O4124">
        <v>0</v>
      </c>
      <c r="P4124" s="70" t="s">
        <v>25</v>
      </c>
      <c r="Q4124">
        <v>0</v>
      </c>
      <c r="R4124">
        <v>0</v>
      </c>
    </row>
    <row r="4125" spans="1:18" x14ac:dyDescent="0.25">
      <c r="A4125">
        <v>4150</v>
      </c>
      <c r="B4125" s="31" t="s">
        <v>10950</v>
      </c>
      <c r="C4125" s="70" t="s">
        <v>2331</v>
      </c>
      <c r="D4125" s="70" t="s">
        <v>21</v>
      </c>
      <c r="E4125" s="70" t="s">
        <v>2432</v>
      </c>
      <c r="F4125" s="70" t="s">
        <v>4109</v>
      </c>
      <c r="G4125" s="70" t="s">
        <v>6053</v>
      </c>
      <c r="H4125" s="70" t="s">
        <v>23</v>
      </c>
      <c r="I4125" s="70" t="s">
        <v>24</v>
      </c>
      <c r="J4125">
        <v>1</v>
      </c>
      <c r="K4125">
        <v>0</v>
      </c>
      <c r="L4125">
        <v>1</v>
      </c>
      <c r="M4125">
        <v>0</v>
      </c>
      <c r="N4125">
        <v>0</v>
      </c>
      <c r="O4125">
        <v>1</v>
      </c>
      <c r="P4125" s="70" t="s">
        <v>25</v>
      </c>
      <c r="Q4125">
        <v>0</v>
      </c>
      <c r="R4125">
        <v>0</v>
      </c>
    </row>
    <row r="4126" spans="1:18" x14ac:dyDescent="0.25">
      <c r="A4126">
        <v>4151</v>
      </c>
      <c r="B4126" s="31" t="s">
        <v>10951</v>
      </c>
      <c r="C4126" s="70" t="s">
        <v>3153</v>
      </c>
      <c r="D4126" s="70" t="s">
        <v>53</v>
      </c>
      <c r="E4126" s="70" t="s">
        <v>2468</v>
      </c>
      <c r="F4126" s="70" t="s">
        <v>2469</v>
      </c>
      <c r="G4126" s="70" t="s">
        <v>1049</v>
      </c>
      <c r="H4126" s="70" t="s">
        <v>3474</v>
      </c>
      <c r="I4126" s="70" t="s">
        <v>24</v>
      </c>
      <c r="J4126">
        <v>0.45</v>
      </c>
      <c r="K4126">
        <v>6.0000000000000001E-3</v>
      </c>
      <c r="L4126">
        <v>6</v>
      </c>
      <c r="M4126">
        <v>0</v>
      </c>
      <c r="N4126">
        <v>0</v>
      </c>
      <c r="O4126">
        <v>1</v>
      </c>
      <c r="P4126" s="70" t="s">
        <v>38</v>
      </c>
      <c r="Q4126">
        <v>0</v>
      </c>
      <c r="R4126">
        <v>0</v>
      </c>
    </row>
    <row r="4127" spans="1:18" x14ac:dyDescent="0.25">
      <c r="A4127">
        <v>4152</v>
      </c>
      <c r="B4127" s="31" t="s">
        <v>10952</v>
      </c>
      <c r="C4127" s="70" t="s">
        <v>6054</v>
      </c>
      <c r="D4127" s="70" t="s">
        <v>53</v>
      </c>
      <c r="E4127" s="70" t="s">
        <v>2468</v>
      </c>
      <c r="F4127" s="70" t="s">
        <v>2469</v>
      </c>
      <c r="G4127" s="70" t="s">
        <v>1049</v>
      </c>
      <c r="H4127" s="70" t="s">
        <v>40</v>
      </c>
      <c r="I4127" s="70" t="s">
        <v>24</v>
      </c>
      <c r="J4127">
        <v>2.2000000000000002</v>
      </c>
      <c r="K4127">
        <v>4.2240000000000002</v>
      </c>
      <c r="L4127">
        <v>6</v>
      </c>
      <c r="M4127">
        <v>0</v>
      </c>
      <c r="N4127">
        <v>0</v>
      </c>
      <c r="O4127">
        <v>1</v>
      </c>
      <c r="P4127" s="70" t="s">
        <v>38</v>
      </c>
      <c r="Q4127">
        <v>0</v>
      </c>
      <c r="R4127">
        <v>0</v>
      </c>
    </row>
    <row r="4128" spans="1:18" x14ac:dyDescent="0.25">
      <c r="A4128">
        <v>4153</v>
      </c>
      <c r="B4128" s="31" t="s">
        <v>10953</v>
      </c>
      <c r="C4128" s="70" t="s">
        <v>6055</v>
      </c>
      <c r="D4128" s="70" t="s">
        <v>209</v>
      </c>
      <c r="E4128" s="70" t="s">
        <v>210</v>
      </c>
      <c r="F4128" s="70" t="s">
        <v>450</v>
      </c>
      <c r="G4128" s="70" t="s">
        <v>2332</v>
      </c>
      <c r="H4128" s="70" t="s">
        <v>90</v>
      </c>
      <c r="I4128" s="70" t="s">
        <v>24</v>
      </c>
      <c r="J4128">
        <v>0.42</v>
      </c>
      <c r="K4128">
        <v>2E-3</v>
      </c>
      <c r="L4128">
        <v>24</v>
      </c>
      <c r="M4128">
        <v>0</v>
      </c>
      <c r="N4128">
        <v>0</v>
      </c>
      <c r="O4128">
        <v>1</v>
      </c>
      <c r="P4128" s="70" t="s">
        <v>38</v>
      </c>
      <c r="Q4128">
        <v>0</v>
      </c>
      <c r="R4128">
        <v>0</v>
      </c>
    </row>
    <row r="4129" spans="1:18" x14ac:dyDescent="0.25">
      <c r="A4129">
        <v>4154</v>
      </c>
      <c r="B4129" s="31" t="s">
        <v>10954</v>
      </c>
      <c r="C4129" s="70" t="s">
        <v>6056</v>
      </c>
      <c r="D4129" s="70" t="s">
        <v>57</v>
      </c>
      <c r="E4129" s="70" t="s">
        <v>2531</v>
      </c>
      <c r="F4129" s="70" t="s">
        <v>4360</v>
      </c>
      <c r="G4129" s="70" t="s">
        <v>391</v>
      </c>
      <c r="H4129" s="70" t="s">
        <v>432</v>
      </c>
      <c r="I4129" s="70" t="s">
        <v>24</v>
      </c>
      <c r="J4129">
        <v>0.41</v>
      </c>
      <c r="K4129">
        <v>0</v>
      </c>
      <c r="L4129">
        <v>15</v>
      </c>
      <c r="M4129">
        <v>0</v>
      </c>
      <c r="N4129">
        <v>0</v>
      </c>
      <c r="O4129">
        <v>1</v>
      </c>
      <c r="P4129" s="70" t="s">
        <v>91</v>
      </c>
      <c r="Q4129">
        <v>0</v>
      </c>
      <c r="R4129">
        <v>0</v>
      </c>
    </row>
    <row r="4130" spans="1:18" x14ac:dyDescent="0.25">
      <c r="A4130">
        <v>4155</v>
      </c>
      <c r="B4130" s="31" t="s">
        <v>10955</v>
      </c>
      <c r="C4130" s="70" t="s">
        <v>6057</v>
      </c>
      <c r="D4130" s="70" t="s">
        <v>39</v>
      </c>
      <c r="E4130" s="70" t="s">
        <v>4444</v>
      </c>
      <c r="F4130" s="70" t="s">
        <v>6058</v>
      </c>
      <c r="G4130" s="70" t="s">
        <v>2333</v>
      </c>
      <c r="H4130" s="70" t="s">
        <v>103</v>
      </c>
      <c r="I4130" s="70" t="s">
        <v>24</v>
      </c>
      <c r="J4130">
        <v>0.7</v>
      </c>
      <c r="K4130">
        <v>2E-3</v>
      </c>
      <c r="L4130">
        <v>12</v>
      </c>
      <c r="M4130">
        <v>0</v>
      </c>
      <c r="N4130">
        <v>0</v>
      </c>
      <c r="O4130">
        <v>1</v>
      </c>
      <c r="P4130" s="70" t="s">
        <v>336</v>
      </c>
      <c r="Q4130">
        <v>0</v>
      </c>
      <c r="R4130">
        <v>0</v>
      </c>
    </row>
    <row r="4131" spans="1:18" x14ac:dyDescent="0.25">
      <c r="A4131">
        <v>4156</v>
      </c>
      <c r="B4131" s="31" t="s">
        <v>10956</v>
      </c>
      <c r="C4131" s="70" t="s">
        <v>6059</v>
      </c>
      <c r="D4131" s="70" t="s">
        <v>36</v>
      </c>
      <c r="E4131" s="70" t="s">
        <v>4052</v>
      </c>
      <c r="F4131" s="70" t="s">
        <v>37</v>
      </c>
      <c r="G4131" s="70" t="s">
        <v>221</v>
      </c>
      <c r="H4131" s="70" t="s">
        <v>222</v>
      </c>
      <c r="I4131" s="70" t="s">
        <v>24</v>
      </c>
      <c r="J4131">
        <v>0.1</v>
      </c>
      <c r="K4131">
        <v>1E-3</v>
      </c>
      <c r="L4131">
        <v>24</v>
      </c>
      <c r="M4131">
        <v>0</v>
      </c>
      <c r="N4131">
        <v>0</v>
      </c>
      <c r="O4131">
        <v>1</v>
      </c>
      <c r="P4131" s="70" t="s">
        <v>38</v>
      </c>
      <c r="Q4131">
        <v>0</v>
      </c>
      <c r="R4131">
        <v>0</v>
      </c>
    </row>
    <row r="4132" spans="1:18" x14ac:dyDescent="0.25">
      <c r="A4132">
        <v>4157</v>
      </c>
      <c r="B4132" s="31" t="s">
        <v>10957</v>
      </c>
      <c r="C4132" s="70" t="s">
        <v>3801</v>
      </c>
      <c r="D4132" s="70" t="s">
        <v>214</v>
      </c>
      <c r="E4132" s="70" t="s">
        <v>5169</v>
      </c>
      <c r="F4132" s="70" t="s">
        <v>5170</v>
      </c>
      <c r="G4132" s="70" t="s">
        <v>2334</v>
      </c>
      <c r="H4132" s="70" t="s">
        <v>1168</v>
      </c>
      <c r="I4132" s="70" t="s">
        <v>24</v>
      </c>
      <c r="J4132">
        <v>0.25</v>
      </c>
      <c r="K4132">
        <v>2E-3</v>
      </c>
      <c r="L4132">
        <v>180</v>
      </c>
      <c r="M4132">
        <v>0</v>
      </c>
      <c r="N4132">
        <v>0</v>
      </c>
      <c r="O4132">
        <v>1</v>
      </c>
      <c r="P4132" s="70" t="s">
        <v>553</v>
      </c>
      <c r="Q4132">
        <v>0</v>
      </c>
      <c r="R4132">
        <v>0</v>
      </c>
    </row>
    <row r="4133" spans="1:18" x14ac:dyDescent="0.25">
      <c r="A4133">
        <v>4158</v>
      </c>
      <c r="B4133" s="31" t="s">
        <v>10958</v>
      </c>
      <c r="C4133" s="70" t="s">
        <v>6060</v>
      </c>
      <c r="D4133" s="70" t="s">
        <v>214</v>
      </c>
      <c r="E4133" s="70" t="s">
        <v>5169</v>
      </c>
      <c r="F4133" s="70" t="s">
        <v>5170</v>
      </c>
      <c r="G4133" s="70" t="s">
        <v>2334</v>
      </c>
      <c r="H4133" s="70" t="s">
        <v>1168</v>
      </c>
      <c r="I4133" s="70" t="s">
        <v>24</v>
      </c>
      <c r="J4133">
        <v>0.3</v>
      </c>
      <c r="K4133">
        <v>1E-3</v>
      </c>
      <c r="L4133">
        <v>180</v>
      </c>
      <c r="M4133">
        <v>0</v>
      </c>
      <c r="N4133">
        <v>0</v>
      </c>
      <c r="O4133">
        <v>1</v>
      </c>
      <c r="P4133" s="70" t="s">
        <v>553</v>
      </c>
      <c r="Q4133">
        <v>0</v>
      </c>
      <c r="R4133">
        <v>0</v>
      </c>
    </row>
    <row r="4134" spans="1:18" x14ac:dyDescent="0.25">
      <c r="A4134">
        <v>4159</v>
      </c>
      <c r="B4134" s="31" t="s">
        <v>10959</v>
      </c>
      <c r="C4134" s="70" t="s">
        <v>6061</v>
      </c>
      <c r="D4134" s="70" t="s">
        <v>214</v>
      </c>
      <c r="E4134" s="70" t="s">
        <v>5169</v>
      </c>
      <c r="F4134" s="70" t="s">
        <v>5170</v>
      </c>
      <c r="G4134" s="70" t="s">
        <v>2334</v>
      </c>
      <c r="H4134" s="70" t="s">
        <v>2335</v>
      </c>
      <c r="I4134" s="70" t="s">
        <v>24</v>
      </c>
      <c r="J4134">
        <v>0.3</v>
      </c>
      <c r="K4134">
        <v>3.0000000000000001E-3</v>
      </c>
      <c r="L4134">
        <v>180</v>
      </c>
      <c r="M4134">
        <v>0</v>
      </c>
      <c r="N4134">
        <v>0</v>
      </c>
      <c r="O4134">
        <v>1</v>
      </c>
      <c r="P4134" s="70" t="s">
        <v>553</v>
      </c>
      <c r="Q4134">
        <v>0</v>
      </c>
      <c r="R4134">
        <v>0</v>
      </c>
    </row>
    <row r="4135" spans="1:18" x14ac:dyDescent="0.25">
      <c r="A4135">
        <v>4160</v>
      </c>
      <c r="B4135" s="31" t="s">
        <v>10960</v>
      </c>
      <c r="C4135" s="70" t="s">
        <v>3807</v>
      </c>
      <c r="D4135" s="70" t="s">
        <v>214</v>
      </c>
      <c r="E4135" s="70" t="s">
        <v>5169</v>
      </c>
      <c r="F4135" s="70" t="s">
        <v>5170</v>
      </c>
      <c r="G4135" s="70" t="s">
        <v>2334</v>
      </c>
      <c r="H4135" s="70" t="s">
        <v>1168</v>
      </c>
      <c r="I4135" s="70" t="s">
        <v>24</v>
      </c>
      <c r="J4135">
        <v>0.3</v>
      </c>
      <c r="K4135">
        <v>3.0000000000000001E-3</v>
      </c>
      <c r="L4135">
        <v>180</v>
      </c>
      <c r="M4135">
        <v>0</v>
      </c>
      <c r="N4135">
        <v>0</v>
      </c>
      <c r="O4135">
        <v>1</v>
      </c>
      <c r="P4135" s="70" t="s">
        <v>553</v>
      </c>
      <c r="Q4135">
        <v>0</v>
      </c>
      <c r="R4135">
        <v>0</v>
      </c>
    </row>
    <row r="4136" spans="1:18" x14ac:dyDescent="0.25">
      <c r="A4136">
        <v>4161</v>
      </c>
      <c r="B4136" s="31" t="s">
        <v>10961</v>
      </c>
      <c r="C4136" s="70" t="s">
        <v>3808</v>
      </c>
      <c r="D4136" s="70" t="s">
        <v>214</v>
      </c>
      <c r="E4136" s="70" t="s">
        <v>4196</v>
      </c>
      <c r="F4136" s="70" t="s">
        <v>4197</v>
      </c>
      <c r="G4136" s="70" t="s">
        <v>2334</v>
      </c>
      <c r="H4136" s="70" t="s">
        <v>507</v>
      </c>
      <c r="I4136" s="70" t="s">
        <v>24</v>
      </c>
      <c r="J4136">
        <v>0.02</v>
      </c>
      <c r="K4136">
        <v>2E-3</v>
      </c>
      <c r="L4136">
        <v>432</v>
      </c>
      <c r="M4136">
        <v>0</v>
      </c>
      <c r="N4136">
        <v>0</v>
      </c>
      <c r="O4136">
        <v>1</v>
      </c>
      <c r="P4136" s="70" t="s">
        <v>553</v>
      </c>
      <c r="Q4136">
        <v>0</v>
      </c>
      <c r="R4136">
        <v>0</v>
      </c>
    </row>
    <row r="4137" spans="1:18" x14ac:dyDescent="0.25">
      <c r="A4137">
        <v>4162</v>
      </c>
      <c r="B4137" s="31" t="s">
        <v>10962</v>
      </c>
      <c r="C4137" s="70" t="s">
        <v>3084</v>
      </c>
      <c r="D4137" s="70" t="s">
        <v>214</v>
      </c>
      <c r="E4137" s="70" t="s">
        <v>4196</v>
      </c>
      <c r="F4137" s="70" t="s">
        <v>4197</v>
      </c>
      <c r="G4137" s="70" t="s">
        <v>2334</v>
      </c>
      <c r="H4137" s="70" t="s">
        <v>59</v>
      </c>
      <c r="I4137" s="70" t="s">
        <v>24</v>
      </c>
      <c r="J4137">
        <v>0.15</v>
      </c>
      <c r="K4137">
        <v>2E-3</v>
      </c>
      <c r="L4137">
        <v>12</v>
      </c>
      <c r="M4137">
        <v>0</v>
      </c>
      <c r="N4137">
        <v>0</v>
      </c>
      <c r="O4137">
        <v>1</v>
      </c>
      <c r="P4137" s="70" t="s">
        <v>553</v>
      </c>
      <c r="Q4137">
        <v>0</v>
      </c>
      <c r="R4137">
        <v>0</v>
      </c>
    </row>
    <row r="4138" spans="1:18" x14ac:dyDescent="0.25">
      <c r="A4138">
        <v>4163</v>
      </c>
      <c r="B4138" s="31" t="s">
        <v>10963</v>
      </c>
      <c r="C4138" s="70" t="s">
        <v>3085</v>
      </c>
      <c r="D4138" s="70" t="s">
        <v>214</v>
      </c>
      <c r="E4138" s="70" t="s">
        <v>4196</v>
      </c>
      <c r="F4138" s="70" t="s">
        <v>4197</v>
      </c>
      <c r="G4138" s="70" t="s">
        <v>2334</v>
      </c>
      <c r="H4138" s="70" t="s">
        <v>507</v>
      </c>
      <c r="I4138" s="70" t="s">
        <v>24</v>
      </c>
      <c r="J4138">
        <v>0.05</v>
      </c>
      <c r="K4138">
        <v>0</v>
      </c>
      <c r="L4138">
        <v>432</v>
      </c>
      <c r="M4138">
        <v>0</v>
      </c>
      <c r="N4138">
        <v>0</v>
      </c>
      <c r="O4138">
        <v>1</v>
      </c>
      <c r="P4138" s="70" t="s">
        <v>553</v>
      </c>
      <c r="Q4138">
        <v>0</v>
      </c>
      <c r="R4138">
        <v>0</v>
      </c>
    </row>
    <row r="4139" spans="1:18" x14ac:dyDescent="0.25">
      <c r="A4139">
        <v>4164</v>
      </c>
      <c r="B4139" s="31" t="s">
        <v>10964</v>
      </c>
      <c r="C4139" s="70" t="s">
        <v>3809</v>
      </c>
      <c r="D4139" s="70" t="s">
        <v>214</v>
      </c>
      <c r="E4139" s="70" t="s">
        <v>4196</v>
      </c>
      <c r="F4139" s="70" t="s">
        <v>4197</v>
      </c>
      <c r="G4139" s="70" t="s">
        <v>2334</v>
      </c>
      <c r="H4139" s="70" t="s">
        <v>507</v>
      </c>
      <c r="I4139" s="70" t="s">
        <v>24</v>
      </c>
      <c r="J4139">
        <v>0.15</v>
      </c>
      <c r="K4139">
        <v>2E-3</v>
      </c>
      <c r="L4139">
        <v>432</v>
      </c>
      <c r="M4139">
        <v>0</v>
      </c>
      <c r="N4139">
        <v>0</v>
      </c>
      <c r="O4139">
        <v>1</v>
      </c>
      <c r="P4139" s="70" t="s">
        <v>553</v>
      </c>
      <c r="Q4139">
        <v>0</v>
      </c>
      <c r="R4139">
        <v>0</v>
      </c>
    </row>
    <row r="4140" spans="1:18" x14ac:dyDescent="0.25">
      <c r="A4140">
        <v>4165</v>
      </c>
      <c r="B4140" s="31" t="s">
        <v>10965</v>
      </c>
      <c r="C4140" s="70" t="s">
        <v>3086</v>
      </c>
      <c r="D4140" s="70" t="s">
        <v>214</v>
      </c>
      <c r="E4140" s="70" t="s">
        <v>4196</v>
      </c>
      <c r="F4140" s="70" t="s">
        <v>4197</v>
      </c>
      <c r="G4140" s="70" t="s">
        <v>2334</v>
      </c>
      <c r="H4140" s="70" t="s">
        <v>507</v>
      </c>
      <c r="I4140" s="70" t="s">
        <v>24</v>
      </c>
      <c r="J4140">
        <v>0.05</v>
      </c>
      <c r="K4140">
        <v>1E-3</v>
      </c>
      <c r="L4140">
        <v>432</v>
      </c>
      <c r="M4140">
        <v>0</v>
      </c>
      <c r="N4140">
        <v>0</v>
      </c>
      <c r="O4140">
        <v>1</v>
      </c>
      <c r="P4140" s="70" t="s">
        <v>553</v>
      </c>
      <c r="Q4140">
        <v>0</v>
      </c>
      <c r="R4140">
        <v>0</v>
      </c>
    </row>
    <row r="4141" spans="1:18" x14ac:dyDescent="0.25">
      <c r="A4141">
        <v>4166</v>
      </c>
      <c r="B4141" s="31" t="s">
        <v>10966</v>
      </c>
      <c r="C4141" s="70" t="s">
        <v>6062</v>
      </c>
      <c r="D4141" s="70" t="s">
        <v>214</v>
      </c>
      <c r="E4141" s="70" t="s">
        <v>4196</v>
      </c>
      <c r="F4141" s="70" t="s">
        <v>4197</v>
      </c>
      <c r="G4141" s="70" t="s">
        <v>2334</v>
      </c>
      <c r="H4141" s="70" t="s">
        <v>698</v>
      </c>
      <c r="I4141" s="70" t="s">
        <v>24</v>
      </c>
      <c r="J4141">
        <v>0.3</v>
      </c>
      <c r="K4141">
        <v>2E-3</v>
      </c>
      <c r="L4141">
        <v>9</v>
      </c>
      <c r="M4141">
        <v>0</v>
      </c>
      <c r="N4141">
        <v>0</v>
      </c>
      <c r="O4141">
        <v>1</v>
      </c>
      <c r="P4141" s="70" t="s">
        <v>553</v>
      </c>
      <c r="Q4141">
        <v>0</v>
      </c>
      <c r="R4141">
        <v>0</v>
      </c>
    </row>
    <row r="4142" spans="1:18" x14ac:dyDescent="0.25">
      <c r="A4142">
        <v>4167</v>
      </c>
      <c r="B4142" s="31" t="s">
        <v>10967</v>
      </c>
      <c r="C4142" s="70" t="s">
        <v>6063</v>
      </c>
      <c r="D4142" s="70" t="s">
        <v>214</v>
      </c>
      <c r="E4142" s="70" t="s">
        <v>4196</v>
      </c>
      <c r="F4142" s="70" t="s">
        <v>4197</v>
      </c>
      <c r="G4142" s="70" t="s">
        <v>2334</v>
      </c>
      <c r="H4142" s="70" t="s">
        <v>698</v>
      </c>
      <c r="I4142" s="70" t="s">
        <v>24</v>
      </c>
      <c r="J4142">
        <v>0.25</v>
      </c>
      <c r="K4142">
        <v>2E-3</v>
      </c>
      <c r="L4142">
        <v>9</v>
      </c>
      <c r="M4142">
        <v>0</v>
      </c>
      <c r="N4142">
        <v>0</v>
      </c>
      <c r="O4142">
        <v>1</v>
      </c>
      <c r="P4142" s="70" t="s">
        <v>553</v>
      </c>
      <c r="Q4142">
        <v>0</v>
      </c>
      <c r="R4142">
        <v>0</v>
      </c>
    </row>
    <row r="4143" spans="1:18" x14ac:dyDescent="0.25">
      <c r="A4143">
        <v>4168</v>
      </c>
      <c r="B4143" s="31" t="s">
        <v>10968</v>
      </c>
      <c r="C4143" s="70" t="s">
        <v>6064</v>
      </c>
      <c r="D4143" s="70" t="s">
        <v>214</v>
      </c>
      <c r="E4143" s="70" t="s">
        <v>4196</v>
      </c>
      <c r="F4143" s="70" t="s">
        <v>4197</v>
      </c>
      <c r="G4143" s="70" t="s">
        <v>2334</v>
      </c>
      <c r="H4143" s="70" t="s">
        <v>698</v>
      </c>
      <c r="I4143" s="70" t="s">
        <v>24</v>
      </c>
      <c r="J4143">
        <v>0.25</v>
      </c>
      <c r="K4143">
        <v>2E-3</v>
      </c>
      <c r="L4143">
        <v>9</v>
      </c>
      <c r="M4143">
        <v>0</v>
      </c>
      <c r="N4143">
        <v>0</v>
      </c>
      <c r="O4143">
        <v>1</v>
      </c>
      <c r="P4143" s="70" t="s">
        <v>553</v>
      </c>
      <c r="Q4143">
        <v>0</v>
      </c>
      <c r="R4143">
        <v>0</v>
      </c>
    </row>
    <row r="4144" spans="1:18" x14ac:dyDescent="0.25">
      <c r="A4144">
        <v>4169</v>
      </c>
      <c r="B4144" s="31" t="s">
        <v>10969</v>
      </c>
      <c r="C4144" s="70" t="s">
        <v>6065</v>
      </c>
      <c r="D4144" s="70" t="s">
        <v>53</v>
      </c>
      <c r="E4144" s="70" t="s">
        <v>2434</v>
      </c>
      <c r="F4144" s="70" t="s">
        <v>2494</v>
      </c>
      <c r="G4144" s="70" t="s">
        <v>497</v>
      </c>
      <c r="H4144" s="70" t="s">
        <v>103</v>
      </c>
      <c r="I4144" s="70" t="s">
        <v>24</v>
      </c>
      <c r="J4144">
        <v>0.378</v>
      </c>
      <c r="K4144">
        <v>1E-3</v>
      </c>
      <c r="L4144">
        <v>12</v>
      </c>
      <c r="M4144">
        <v>0</v>
      </c>
      <c r="N4144">
        <v>0</v>
      </c>
      <c r="O4144">
        <v>1</v>
      </c>
      <c r="P4144" s="70" t="s">
        <v>38</v>
      </c>
      <c r="Q4144">
        <v>0</v>
      </c>
      <c r="R4144">
        <v>0</v>
      </c>
    </row>
    <row r="4145" spans="1:18" x14ac:dyDescent="0.25">
      <c r="A4145">
        <v>4170</v>
      </c>
      <c r="B4145" s="31" t="s">
        <v>10970</v>
      </c>
      <c r="C4145" s="70" t="s">
        <v>6066</v>
      </c>
      <c r="D4145" s="70" t="s">
        <v>53</v>
      </c>
      <c r="E4145" s="70" t="s">
        <v>2434</v>
      </c>
      <c r="F4145" s="70" t="s">
        <v>2494</v>
      </c>
      <c r="G4145" s="70" t="s">
        <v>487</v>
      </c>
      <c r="H4145" s="70" t="s">
        <v>103</v>
      </c>
      <c r="I4145" s="70" t="s">
        <v>24</v>
      </c>
      <c r="J4145">
        <v>0.40400000000000003</v>
      </c>
      <c r="K4145">
        <v>1E-3</v>
      </c>
      <c r="L4145">
        <v>12</v>
      </c>
      <c r="M4145">
        <v>0</v>
      </c>
      <c r="N4145">
        <v>0</v>
      </c>
      <c r="O4145">
        <v>1</v>
      </c>
      <c r="P4145" s="70" t="s">
        <v>38</v>
      </c>
      <c r="Q4145">
        <v>0</v>
      </c>
      <c r="R4145">
        <v>0</v>
      </c>
    </row>
    <row r="4146" spans="1:18" x14ac:dyDescent="0.25">
      <c r="A4146">
        <v>4171</v>
      </c>
      <c r="B4146" s="31" t="s">
        <v>10971</v>
      </c>
      <c r="C4146" s="70" t="s">
        <v>4003</v>
      </c>
      <c r="D4146" s="70" t="s">
        <v>53</v>
      </c>
      <c r="E4146" s="70" t="s">
        <v>2434</v>
      </c>
      <c r="F4146" s="70" t="s">
        <v>2494</v>
      </c>
      <c r="G4146" s="70" t="s">
        <v>487</v>
      </c>
      <c r="H4146" s="70" t="s">
        <v>103</v>
      </c>
      <c r="I4146" s="70" t="s">
        <v>24</v>
      </c>
      <c r="J4146">
        <v>0.20399999999999999</v>
      </c>
      <c r="K4146">
        <v>0</v>
      </c>
      <c r="L4146">
        <v>12</v>
      </c>
      <c r="M4146">
        <v>0</v>
      </c>
      <c r="N4146">
        <v>0</v>
      </c>
      <c r="O4146">
        <v>1</v>
      </c>
      <c r="P4146" s="70" t="s">
        <v>38</v>
      </c>
      <c r="Q4146">
        <v>0</v>
      </c>
      <c r="R4146">
        <v>0</v>
      </c>
    </row>
    <row r="4147" spans="1:18" x14ac:dyDescent="0.25">
      <c r="A4147">
        <v>4172</v>
      </c>
      <c r="B4147" s="31" t="s">
        <v>10972</v>
      </c>
      <c r="C4147" s="70" t="s">
        <v>6067</v>
      </c>
      <c r="D4147" s="70" t="s">
        <v>53</v>
      </c>
      <c r="E4147" s="70" t="s">
        <v>2434</v>
      </c>
      <c r="F4147" s="70" t="s">
        <v>2494</v>
      </c>
      <c r="G4147" s="70" t="s">
        <v>497</v>
      </c>
      <c r="H4147" s="70" t="s">
        <v>103</v>
      </c>
      <c r="I4147" s="70" t="s">
        <v>24</v>
      </c>
      <c r="J4147">
        <v>0.184</v>
      </c>
      <c r="K4147">
        <v>0</v>
      </c>
      <c r="L4147">
        <v>12</v>
      </c>
      <c r="M4147">
        <v>0</v>
      </c>
      <c r="N4147">
        <v>0</v>
      </c>
      <c r="O4147">
        <v>1</v>
      </c>
      <c r="P4147" s="70" t="s">
        <v>38</v>
      </c>
      <c r="Q4147">
        <v>0</v>
      </c>
      <c r="R4147">
        <v>0</v>
      </c>
    </row>
    <row r="4148" spans="1:18" x14ac:dyDescent="0.25">
      <c r="A4148">
        <v>4173</v>
      </c>
      <c r="B4148" s="31" t="s">
        <v>10973</v>
      </c>
      <c r="C4148" s="70" t="s">
        <v>6068</v>
      </c>
      <c r="D4148" s="70" t="s">
        <v>53</v>
      </c>
      <c r="E4148" s="70" t="s">
        <v>2468</v>
      </c>
      <c r="F4148" s="70" t="s">
        <v>4082</v>
      </c>
      <c r="G4148" s="70" t="s">
        <v>197</v>
      </c>
      <c r="H4148" s="70" t="s">
        <v>103</v>
      </c>
      <c r="I4148" s="70" t="s">
        <v>24</v>
      </c>
      <c r="J4148">
        <v>6.4000000000000001E-2</v>
      </c>
      <c r="K4148">
        <v>0</v>
      </c>
      <c r="L4148">
        <v>12</v>
      </c>
      <c r="M4148">
        <v>0</v>
      </c>
      <c r="N4148">
        <v>0</v>
      </c>
      <c r="O4148">
        <v>1</v>
      </c>
      <c r="P4148" s="70" t="s">
        <v>38</v>
      </c>
      <c r="Q4148">
        <v>0</v>
      </c>
      <c r="R4148">
        <v>0</v>
      </c>
    </row>
    <row r="4149" spans="1:18" x14ac:dyDescent="0.25">
      <c r="A4149">
        <v>4174</v>
      </c>
      <c r="B4149" s="31" t="s">
        <v>10974</v>
      </c>
      <c r="C4149" s="70" t="s">
        <v>6069</v>
      </c>
      <c r="D4149" s="70" t="s">
        <v>53</v>
      </c>
      <c r="E4149" s="70" t="s">
        <v>2468</v>
      </c>
      <c r="F4149" s="70" t="s">
        <v>4082</v>
      </c>
      <c r="G4149" s="70" t="s">
        <v>197</v>
      </c>
      <c r="H4149" s="70" t="s">
        <v>103</v>
      </c>
      <c r="I4149" s="70" t="s">
        <v>24</v>
      </c>
      <c r="J4149">
        <v>6.4000000000000001E-2</v>
      </c>
      <c r="K4149">
        <v>0</v>
      </c>
      <c r="L4149">
        <v>12</v>
      </c>
      <c r="M4149">
        <v>0</v>
      </c>
      <c r="N4149">
        <v>0</v>
      </c>
      <c r="O4149">
        <v>1</v>
      </c>
      <c r="P4149" s="70" t="s">
        <v>38</v>
      </c>
      <c r="Q4149">
        <v>0</v>
      </c>
      <c r="R4149">
        <v>0</v>
      </c>
    </row>
    <row r="4150" spans="1:18" x14ac:dyDescent="0.25">
      <c r="A4150">
        <v>4175</v>
      </c>
      <c r="B4150" s="31" t="s">
        <v>10975</v>
      </c>
      <c r="C4150" s="70" t="s">
        <v>6070</v>
      </c>
      <c r="D4150" s="70" t="s">
        <v>53</v>
      </c>
      <c r="E4150" s="70" t="s">
        <v>2468</v>
      </c>
      <c r="F4150" s="70" t="s">
        <v>4082</v>
      </c>
      <c r="G4150" s="70" t="s">
        <v>211</v>
      </c>
      <c r="H4150" s="70" t="s">
        <v>103</v>
      </c>
      <c r="I4150" s="70" t="s">
        <v>24</v>
      </c>
      <c r="J4150">
        <v>0.06</v>
      </c>
      <c r="K4150">
        <v>0</v>
      </c>
      <c r="L4150">
        <v>12</v>
      </c>
      <c r="M4150">
        <v>0</v>
      </c>
      <c r="N4150">
        <v>0</v>
      </c>
      <c r="O4150">
        <v>1</v>
      </c>
      <c r="P4150" s="70" t="s">
        <v>38</v>
      </c>
      <c r="Q4150">
        <v>0</v>
      </c>
      <c r="R4150">
        <v>0</v>
      </c>
    </row>
    <row r="4151" spans="1:18" x14ac:dyDescent="0.25">
      <c r="A4151">
        <v>4176</v>
      </c>
      <c r="B4151" s="31" t="s">
        <v>10976</v>
      </c>
      <c r="C4151" s="70" t="s">
        <v>6071</v>
      </c>
      <c r="D4151" s="70" t="s">
        <v>53</v>
      </c>
      <c r="E4151" s="70" t="s">
        <v>2468</v>
      </c>
      <c r="F4151" s="70" t="s">
        <v>4082</v>
      </c>
      <c r="G4151" s="70" t="s">
        <v>4083</v>
      </c>
      <c r="H4151" s="70" t="s">
        <v>103</v>
      </c>
      <c r="I4151" s="70" t="s">
        <v>24</v>
      </c>
      <c r="J4151">
        <v>5.1999999999999998E-2</v>
      </c>
      <c r="K4151">
        <v>0</v>
      </c>
      <c r="L4151">
        <v>12</v>
      </c>
      <c r="M4151">
        <v>0</v>
      </c>
      <c r="N4151">
        <v>0</v>
      </c>
      <c r="O4151">
        <v>1</v>
      </c>
      <c r="P4151" s="70" t="s">
        <v>38</v>
      </c>
      <c r="Q4151">
        <v>0</v>
      </c>
      <c r="R4151">
        <v>0</v>
      </c>
    </row>
    <row r="4152" spans="1:18" x14ac:dyDescent="0.25">
      <c r="A4152">
        <v>4177</v>
      </c>
      <c r="B4152" s="31" t="s">
        <v>10977</v>
      </c>
      <c r="C4152" s="70" t="s">
        <v>2894</v>
      </c>
      <c r="D4152" s="70" t="s">
        <v>53</v>
      </c>
      <c r="E4152" s="70" t="s">
        <v>4322</v>
      </c>
      <c r="F4152" s="70" t="s">
        <v>4368</v>
      </c>
      <c r="G4152" s="70" t="s">
        <v>396</v>
      </c>
      <c r="H4152" s="70" t="s">
        <v>90</v>
      </c>
      <c r="I4152" s="70" t="s">
        <v>24</v>
      </c>
      <c r="J4152">
        <v>0.22</v>
      </c>
      <c r="K4152">
        <v>1E-3</v>
      </c>
      <c r="L4152">
        <v>24</v>
      </c>
      <c r="M4152">
        <v>0</v>
      </c>
      <c r="N4152">
        <v>0</v>
      </c>
      <c r="O4152">
        <v>1</v>
      </c>
      <c r="P4152" s="70" t="s">
        <v>38</v>
      </c>
      <c r="Q4152">
        <v>0</v>
      </c>
      <c r="R4152">
        <v>0</v>
      </c>
    </row>
    <row r="4153" spans="1:18" x14ac:dyDescent="0.25">
      <c r="A4153">
        <v>4178</v>
      </c>
      <c r="B4153" s="31" t="s">
        <v>10978</v>
      </c>
      <c r="C4153" s="70" t="s">
        <v>6072</v>
      </c>
      <c r="D4153" s="70" t="s">
        <v>53</v>
      </c>
      <c r="E4153" s="70" t="s">
        <v>4322</v>
      </c>
      <c r="F4153" s="70" t="s">
        <v>4368</v>
      </c>
      <c r="G4153" s="70" t="s">
        <v>396</v>
      </c>
      <c r="H4153" s="70" t="s">
        <v>90</v>
      </c>
      <c r="I4153" s="70" t="s">
        <v>24</v>
      </c>
      <c r="J4153">
        <v>0.2</v>
      </c>
      <c r="K4153">
        <v>1E-3</v>
      </c>
      <c r="L4153">
        <v>24</v>
      </c>
      <c r="M4153">
        <v>0</v>
      </c>
      <c r="N4153">
        <v>0</v>
      </c>
      <c r="O4153">
        <v>1</v>
      </c>
      <c r="P4153" s="70" t="s">
        <v>38</v>
      </c>
      <c r="Q4153">
        <v>0</v>
      </c>
      <c r="R4153">
        <v>0</v>
      </c>
    </row>
    <row r="4154" spans="1:18" x14ac:dyDescent="0.25">
      <c r="A4154">
        <v>4179</v>
      </c>
      <c r="B4154" s="31" t="s">
        <v>10979</v>
      </c>
      <c r="C4154" s="70" t="s">
        <v>3724</v>
      </c>
      <c r="D4154" s="70" t="s">
        <v>53</v>
      </c>
      <c r="E4154" s="70" t="s">
        <v>4322</v>
      </c>
      <c r="F4154" s="70" t="s">
        <v>4368</v>
      </c>
      <c r="G4154" s="70" t="s">
        <v>396</v>
      </c>
      <c r="H4154" s="70" t="s">
        <v>90</v>
      </c>
      <c r="I4154" s="70" t="s">
        <v>24</v>
      </c>
      <c r="J4154">
        <v>0.2</v>
      </c>
      <c r="K4154">
        <v>1E-3</v>
      </c>
      <c r="L4154">
        <v>24</v>
      </c>
      <c r="M4154">
        <v>0</v>
      </c>
      <c r="N4154">
        <v>0</v>
      </c>
      <c r="O4154">
        <v>1</v>
      </c>
      <c r="P4154" s="70" t="s">
        <v>38</v>
      </c>
      <c r="Q4154">
        <v>0</v>
      </c>
      <c r="R4154">
        <v>0</v>
      </c>
    </row>
    <row r="4155" spans="1:18" x14ac:dyDescent="0.25">
      <c r="A4155">
        <v>4180</v>
      </c>
      <c r="B4155" s="31" t="s">
        <v>10980</v>
      </c>
      <c r="C4155" s="70" t="s">
        <v>3623</v>
      </c>
      <c r="D4155" s="70" t="s">
        <v>53</v>
      </c>
      <c r="E4155" s="70" t="s">
        <v>4322</v>
      </c>
      <c r="F4155" s="70" t="s">
        <v>4368</v>
      </c>
      <c r="G4155" s="70" t="s">
        <v>396</v>
      </c>
      <c r="H4155" s="70" t="s">
        <v>103</v>
      </c>
      <c r="I4155" s="70" t="s">
        <v>24</v>
      </c>
      <c r="J4155">
        <v>0.2</v>
      </c>
      <c r="K4155">
        <v>1E-3</v>
      </c>
      <c r="L4155">
        <v>12</v>
      </c>
      <c r="M4155">
        <v>0</v>
      </c>
      <c r="N4155">
        <v>0</v>
      </c>
      <c r="O4155">
        <v>1</v>
      </c>
      <c r="P4155" s="70" t="s">
        <v>38</v>
      </c>
      <c r="Q4155">
        <v>0</v>
      </c>
      <c r="R4155">
        <v>0</v>
      </c>
    </row>
    <row r="4156" spans="1:18" x14ac:dyDescent="0.25">
      <c r="A4156">
        <v>4181</v>
      </c>
      <c r="B4156" s="31" t="s">
        <v>10981</v>
      </c>
      <c r="C4156" s="70" t="s">
        <v>6073</v>
      </c>
      <c r="D4156" s="70" t="s">
        <v>209</v>
      </c>
      <c r="E4156" s="70" t="s">
        <v>2681</v>
      </c>
      <c r="F4156" s="70" t="s">
        <v>5465</v>
      </c>
      <c r="G4156" s="70" t="s">
        <v>2336</v>
      </c>
      <c r="H4156" s="70" t="s">
        <v>103</v>
      </c>
      <c r="I4156" s="70" t="s">
        <v>24</v>
      </c>
      <c r="J4156">
        <v>0.5</v>
      </c>
      <c r="K4156">
        <v>2E-3</v>
      </c>
      <c r="L4156">
        <v>12</v>
      </c>
      <c r="M4156">
        <v>0</v>
      </c>
      <c r="N4156">
        <v>0</v>
      </c>
      <c r="O4156">
        <v>1</v>
      </c>
      <c r="P4156" s="70" t="s">
        <v>38</v>
      </c>
      <c r="Q4156">
        <v>0</v>
      </c>
      <c r="R4156">
        <v>0</v>
      </c>
    </row>
    <row r="4157" spans="1:18" x14ac:dyDescent="0.25">
      <c r="A4157">
        <v>4182</v>
      </c>
      <c r="B4157" s="31" t="s">
        <v>10982</v>
      </c>
      <c r="C4157" s="70" t="s">
        <v>6074</v>
      </c>
      <c r="D4157" s="70" t="s">
        <v>209</v>
      </c>
      <c r="E4157" s="70" t="s">
        <v>2681</v>
      </c>
      <c r="F4157" s="70" t="s">
        <v>5465</v>
      </c>
      <c r="G4157" s="70" t="s">
        <v>2336</v>
      </c>
      <c r="H4157" s="70" t="s">
        <v>673</v>
      </c>
      <c r="I4157" s="70" t="s">
        <v>24</v>
      </c>
      <c r="J4157">
        <v>0.44</v>
      </c>
      <c r="K4157">
        <v>2.5760000000000001</v>
      </c>
      <c r="L4157">
        <v>8</v>
      </c>
      <c r="M4157">
        <v>0</v>
      </c>
      <c r="N4157">
        <v>0</v>
      </c>
      <c r="O4157">
        <v>1</v>
      </c>
      <c r="P4157" s="70" t="s">
        <v>38</v>
      </c>
      <c r="Q4157">
        <v>0</v>
      </c>
      <c r="R4157">
        <v>0</v>
      </c>
    </row>
    <row r="4158" spans="1:18" x14ac:dyDescent="0.25">
      <c r="A4158">
        <v>4183</v>
      </c>
      <c r="B4158" s="31" t="s">
        <v>10983</v>
      </c>
      <c r="C4158" s="70" t="s">
        <v>3370</v>
      </c>
      <c r="D4158" s="70" t="s">
        <v>209</v>
      </c>
      <c r="E4158" s="70" t="s">
        <v>2681</v>
      </c>
      <c r="F4158" s="70" t="s">
        <v>5465</v>
      </c>
      <c r="G4158" s="70" t="s">
        <v>2336</v>
      </c>
      <c r="H4158" s="70" t="s">
        <v>673</v>
      </c>
      <c r="I4158" s="70" t="s">
        <v>24</v>
      </c>
      <c r="J4158">
        <v>0.6</v>
      </c>
      <c r="K4158">
        <v>3.0000000000000001E-3</v>
      </c>
      <c r="L4158">
        <v>8</v>
      </c>
      <c r="M4158">
        <v>0</v>
      </c>
      <c r="N4158">
        <v>0</v>
      </c>
      <c r="O4158">
        <v>1</v>
      </c>
      <c r="P4158" s="70" t="s">
        <v>38</v>
      </c>
      <c r="Q4158">
        <v>0</v>
      </c>
      <c r="R4158">
        <v>0</v>
      </c>
    </row>
    <row r="4159" spans="1:18" x14ac:dyDescent="0.25">
      <c r="A4159">
        <v>4184</v>
      </c>
      <c r="B4159" s="31" t="s">
        <v>10984</v>
      </c>
      <c r="C4159" s="70" t="s">
        <v>3369</v>
      </c>
      <c r="D4159" s="70" t="s">
        <v>209</v>
      </c>
      <c r="E4159" s="70" t="s">
        <v>2681</v>
      </c>
      <c r="F4159" s="70" t="s">
        <v>5465</v>
      </c>
      <c r="G4159" s="70" t="s">
        <v>2336</v>
      </c>
      <c r="H4159" s="70" t="s">
        <v>673</v>
      </c>
      <c r="I4159" s="70" t="s">
        <v>24</v>
      </c>
      <c r="J4159">
        <v>0.48</v>
      </c>
      <c r="K4159">
        <v>3.0960000000000001</v>
      </c>
      <c r="L4159">
        <v>8</v>
      </c>
      <c r="M4159">
        <v>0</v>
      </c>
      <c r="N4159">
        <v>0</v>
      </c>
      <c r="O4159">
        <v>1</v>
      </c>
      <c r="P4159" s="70" t="s">
        <v>38</v>
      </c>
      <c r="Q4159">
        <v>0</v>
      </c>
      <c r="R4159">
        <v>0</v>
      </c>
    </row>
    <row r="4160" spans="1:18" x14ac:dyDescent="0.25">
      <c r="A4160">
        <v>4185</v>
      </c>
      <c r="B4160" s="31" t="s">
        <v>10985</v>
      </c>
      <c r="C4160" s="70" t="s">
        <v>6075</v>
      </c>
      <c r="D4160" s="70" t="s">
        <v>53</v>
      </c>
      <c r="E4160" s="70" t="s">
        <v>2443</v>
      </c>
      <c r="F4160" s="70" t="s">
        <v>4217</v>
      </c>
      <c r="G4160" s="70" t="s">
        <v>197</v>
      </c>
      <c r="H4160" s="70" t="s">
        <v>145</v>
      </c>
      <c r="I4160" s="70" t="s">
        <v>24</v>
      </c>
      <c r="J4160">
        <v>6.5000000000000002E-2</v>
      </c>
      <c r="K4160">
        <v>0.55100000000000005</v>
      </c>
      <c r="L4160">
        <v>6</v>
      </c>
      <c r="M4160">
        <v>0</v>
      </c>
      <c r="N4160">
        <v>0</v>
      </c>
      <c r="O4160">
        <v>1</v>
      </c>
      <c r="P4160" s="70" t="s">
        <v>38</v>
      </c>
      <c r="Q4160">
        <v>0</v>
      </c>
      <c r="R4160">
        <v>0</v>
      </c>
    </row>
    <row r="4161" spans="1:18" x14ac:dyDescent="0.25">
      <c r="A4161">
        <v>4186</v>
      </c>
      <c r="B4161" s="31" t="s">
        <v>10986</v>
      </c>
      <c r="C4161" s="70" t="s">
        <v>3858</v>
      </c>
      <c r="D4161" s="70" t="s">
        <v>53</v>
      </c>
      <c r="E4161" s="70" t="s">
        <v>2443</v>
      </c>
      <c r="F4161" s="70" t="s">
        <v>4217</v>
      </c>
      <c r="G4161" s="70" t="s">
        <v>197</v>
      </c>
      <c r="H4161" s="70" t="s">
        <v>103</v>
      </c>
      <c r="I4161" s="70" t="s">
        <v>24</v>
      </c>
      <c r="J4161">
        <v>0.1</v>
      </c>
      <c r="K4161">
        <v>1E-3</v>
      </c>
      <c r="L4161">
        <v>12</v>
      </c>
      <c r="M4161">
        <v>0</v>
      </c>
      <c r="N4161">
        <v>0</v>
      </c>
      <c r="O4161">
        <v>1</v>
      </c>
      <c r="P4161" s="70" t="s">
        <v>38</v>
      </c>
      <c r="Q4161">
        <v>0</v>
      </c>
      <c r="R4161">
        <v>0</v>
      </c>
    </row>
    <row r="4162" spans="1:18" x14ac:dyDescent="0.25">
      <c r="A4162">
        <v>4187</v>
      </c>
      <c r="B4162" s="31" t="s">
        <v>10987</v>
      </c>
      <c r="C4162" s="70" t="s">
        <v>2861</v>
      </c>
      <c r="D4162" s="70" t="s">
        <v>199</v>
      </c>
      <c r="E4162" s="70" t="s">
        <v>4153</v>
      </c>
      <c r="F4162" s="70" t="s">
        <v>4154</v>
      </c>
      <c r="G4162" s="70" t="s">
        <v>4564</v>
      </c>
      <c r="H4162" s="70" t="s">
        <v>686</v>
      </c>
      <c r="I4162" s="70" t="s">
        <v>24</v>
      </c>
      <c r="J4162">
        <v>4</v>
      </c>
      <c r="K4162">
        <v>2.1000000000000001E-2</v>
      </c>
      <c r="L4162">
        <v>6</v>
      </c>
      <c r="M4162">
        <v>0</v>
      </c>
      <c r="N4162">
        <v>0</v>
      </c>
      <c r="O4162">
        <v>1</v>
      </c>
      <c r="P4162" s="70" t="s">
        <v>38</v>
      </c>
      <c r="Q4162">
        <v>0</v>
      </c>
      <c r="R4162">
        <v>0</v>
      </c>
    </row>
    <row r="4163" spans="1:18" x14ac:dyDescent="0.25">
      <c r="A4163">
        <v>4188</v>
      </c>
      <c r="B4163" s="31" t="s">
        <v>10988</v>
      </c>
      <c r="C4163" s="70" t="s">
        <v>2337</v>
      </c>
      <c r="D4163" s="70" t="s">
        <v>31</v>
      </c>
      <c r="E4163" s="70" t="s">
        <v>2377</v>
      </c>
      <c r="F4163" s="70" t="s">
        <v>2378</v>
      </c>
      <c r="G4163" s="70" t="s">
        <v>4048</v>
      </c>
      <c r="H4163" s="70" t="s">
        <v>29</v>
      </c>
      <c r="I4163" s="70" t="s">
        <v>29</v>
      </c>
      <c r="J4163">
        <v>1</v>
      </c>
      <c r="K4163">
        <v>1E-3</v>
      </c>
      <c r="L4163">
        <v>1</v>
      </c>
      <c r="M4163">
        <v>0</v>
      </c>
      <c r="N4163">
        <v>0</v>
      </c>
      <c r="O4163">
        <v>1</v>
      </c>
      <c r="P4163" s="70" t="s">
        <v>336</v>
      </c>
      <c r="Q4163">
        <v>0</v>
      </c>
      <c r="R4163">
        <v>0</v>
      </c>
    </row>
    <row r="4164" spans="1:18" x14ac:dyDescent="0.25">
      <c r="A4164">
        <v>4189</v>
      </c>
      <c r="B4164" s="31" t="s">
        <v>10989</v>
      </c>
      <c r="C4164" s="70" t="s">
        <v>3087</v>
      </c>
      <c r="D4164" s="70" t="s">
        <v>166</v>
      </c>
      <c r="E4164" s="70" t="s">
        <v>4125</v>
      </c>
      <c r="F4164" s="70" t="s">
        <v>2529</v>
      </c>
      <c r="G4164" s="70" t="s">
        <v>1404</v>
      </c>
      <c r="H4164" s="70" t="s">
        <v>59</v>
      </c>
      <c r="I4164" s="70" t="s">
        <v>24</v>
      </c>
      <c r="J4164">
        <v>0.28000000000000003</v>
      </c>
      <c r="K4164">
        <v>0</v>
      </c>
      <c r="L4164">
        <v>12</v>
      </c>
      <c r="M4164">
        <v>0</v>
      </c>
      <c r="N4164">
        <v>0</v>
      </c>
      <c r="O4164">
        <v>1</v>
      </c>
      <c r="P4164" s="70" t="s">
        <v>91</v>
      </c>
      <c r="Q4164">
        <v>0</v>
      </c>
      <c r="R4164">
        <v>0</v>
      </c>
    </row>
    <row r="4165" spans="1:18" x14ac:dyDescent="0.25">
      <c r="A4165">
        <v>4190</v>
      </c>
      <c r="B4165" s="31" t="s">
        <v>10990</v>
      </c>
      <c r="C4165" s="70" t="s">
        <v>2338</v>
      </c>
      <c r="D4165" s="70" t="s">
        <v>214</v>
      </c>
      <c r="E4165" s="70" t="s">
        <v>4196</v>
      </c>
      <c r="F4165" s="70" t="s">
        <v>4197</v>
      </c>
      <c r="G4165" s="70" t="s">
        <v>2334</v>
      </c>
      <c r="H4165" s="70" t="s">
        <v>507</v>
      </c>
      <c r="I4165" s="70" t="s">
        <v>24</v>
      </c>
      <c r="J4165">
        <v>0.25</v>
      </c>
      <c r="K4165">
        <v>3.0000000000000001E-3</v>
      </c>
      <c r="L4165">
        <v>432</v>
      </c>
      <c r="M4165">
        <v>0</v>
      </c>
      <c r="N4165">
        <v>0</v>
      </c>
      <c r="O4165">
        <v>1</v>
      </c>
      <c r="P4165" s="70" t="s">
        <v>553</v>
      </c>
      <c r="Q4165">
        <v>0</v>
      </c>
      <c r="R4165">
        <v>0</v>
      </c>
    </row>
    <row r="4166" spans="1:18" x14ac:dyDescent="0.25">
      <c r="A4166">
        <v>4191</v>
      </c>
      <c r="B4166" s="31" t="s">
        <v>10991</v>
      </c>
      <c r="C4166" s="70" t="s">
        <v>3088</v>
      </c>
      <c r="D4166" s="70" t="s">
        <v>31</v>
      </c>
      <c r="E4166" s="70" t="s">
        <v>4112</v>
      </c>
      <c r="F4166" s="70" t="s">
        <v>2378</v>
      </c>
      <c r="G4166" s="70" t="s">
        <v>4048</v>
      </c>
      <c r="H4166" s="70" t="s">
        <v>23</v>
      </c>
      <c r="I4166" s="70" t="s">
        <v>24</v>
      </c>
      <c r="J4166">
        <v>1</v>
      </c>
      <c r="K4166">
        <v>1E-3</v>
      </c>
      <c r="L4166">
        <v>1</v>
      </c>
      <c r="M4166">
        <v>0</v>
      </c>
      <c r="N4166">
        <v>0</v>
      </c>
      <c r="O4166">
        <v>0</v>
      </c>
      <c r="P4166" s="70" t="s">
        <v>32</v>
      </c>
      <c r="Q4166">
        <v>0</v>
      </c>
      <c r="R4166">
        <v>0</v>
      </c>
    </row>
    <row r="4167" spans="1:18" x14ac:dyDescent="0.25">
      <c r="A4167">
        <v>4192</v>
      </c>
      <c r="B4167" s="31" t="s">
        <v>10992</v>
      </c>
      <c r="C4167" s="70" t="s">
        <v>6076</v>
      </c>
      <c r="D4167" s="70" t="s">
        <v>199</v>
      </c>
      <c r="E4167" s="70" t="s">
        <v>5154</v>
      </c>
      <c r="F4167" s="70" t="s">
        <v>5155</v>
      </c>
      <c r="G4167" s="70" t="s">
        <v>1608</v>
      </c>
      <c r="H4167" s="70" t="s">
        <v>673</v>
      </c>
      <c r="I4167" s="70" t="s">
        <v>24</v>
      </c>
      <c r="J4167">
        <v>1</v>
      </c>
      <c r="K4167">
        <v>0</v>
      </c>
      <c r="L4167">
        <v>8</v>
      </c>
      <c r="M4167">
        <v>0</v>
      </c>
      <c r="N4167">
        <v>0</v>
      </c>
      <c r="O4167">
        <v>1</v>
      </c>
      <c r="P4167" s="70" t="s">
        <v>38</v>
      </c>
      <c r="Q4167">
        <v>0</v>
      </c>
      <c r="R4167">
        <v>0</v>
      </c>
    </row>
    <row r="4168" spans="1:18" x14ac:dyDescent="0.25">
      <c r="A4168">
        <v>4193</v>
      </c>
      <c r="B4168" s="31" t="s">
        <v>10993</v>
      </c>
      <c r="C4168" s="70" t="s">
        <v>3437</v>
      </c>
      <c r="D4168" s="70" t="s">
        <v>199</v>
      </c>
      <c r="E4168" s="70" t="s">
        <v>4153</v>
      </c>
      <c r="F4168" s="70" t="s">
        <v>4154</v>
      </c>
      <c r="G4168" s="70" t="s">
        <v>685</v>
      </c>
      <c r="H4168" s="70" t="s">
        <v>673</v>
      </c>
      <c r="I4168" s="70" t="s">
        <v>24</v>
      </c>
      <c r="J4168">
        <v>1</v>
      </c>
      <c r="K4168">
        <v>5.0000000000000001E-3</v>
      </c>
      <c r="L4168">
        <v>8</v>
      </c>
      <c r="M4168">
        <v>0</v>
      </c>
      <c r="N4168">
        <v>0</v>
      </c>
      <c r="O4168">
        <v>1</v>
      </c>
      <c r="P4168" s="70" t="s">
        <v>38</v>
      </c>
      <c r="Q4168">
        <v>0</v>
      </c>
      <c r="R4168">
        <v>0</v>
      </c>
    </row>
    <row r="4169" spans="1:18" x14ac:dyDescent="0.25">
      <c r="A4169">
        <v>4194</v>
      </c>
      <c r="B4169" s="31" t="s">
        <v>10994</v>
      </c>
      <c r="C4169" s="70" t="s">
        <v>6077</v>
      </c>
      <c r="D4169" s="70" t="s">
        <v>53</v>
      </c>
      <c r="E4169" s="70" t="s">
        <v>2434</v>
      </c>
      <c r="F4169" s="70" t="s">
        <v>4485</v>
      </c>
      <c r="G4169" s="70" t="s">
        <v>1697</v>
      </c>
      <c r="H4169" s="70" t="s">
        <v>90</v>
      </c>
      <c r="I4169" s="70" t="s">
        <v>24</v>
      </c>
      <c r="J4169">
        <v>0.124</v>
      </c>
      <c r="K4169">
        <v>0</v>
      </c>
      <c r="L4169">
        <v>24</v>
      </c>
      <c r="M4169">
        <v>0</v>
      </c>
      <c r="N4169">
        <v>0</v>
      </c>
      <c r="O4169">
        <v>1</v>
      </c>
      <c r="P4169" s="70" t="s">
        <v>38</v>
      </c>
      <c r="Q4169">
        <v>0</v>
      </c>
      <c r="R4169">
        <v>0</v>
      </c>
    </row>
    <row r="4170" spans="1:18" x14ac:dyDescent="0.25">
      <c r="A4170">
        <v>4195</v>
      </c>
      <c r="B4170" s="31" t="s">
        <v>10995</v>
      </c>
      <c r="C4170" s="70" t="s">
        <v>2339</v>
      </c>
      <c r="D4170" s="70" t="s">
        <v>881</v>
      </c>
      <c r="E4170" s="70" t="s">
        <v>4538</v>
      </c>
      <c r="F4170" s="70" t="s">
        <v>4539</v>
      </c>
      <c r="G4170" s="70" t="s">
        <v>5761</v>
      </c>
      <c r="H4170" s="70" t="s">
        <v>103</v>
      </c>
      <c r="I4170" s="70" t="s">
        <v>24</v>
      </c>
      <c r="J4170">
        <v>0.80500000000000005</v>
      </c>
      <c r="K4170">
        <v>3.0000000000000001E-3</v>
      </c>
      <c r="L4170">
        <v>12</v>
      </c>
      <c r="M4170">
        <v>0</v>
      </c>
      <c r="N4170">
        <v>0</v>
      </c>
      <c r="O4170">
        <v>1</v>
      </c>
      <c r="P4170" s="70" t="s">
        <v>75</v>
      </c>
      <c r="Q4170">
        <v>0</v>
      </c>
      <c r="R4170">
        <v>0</v>
      </c>
    </row>
    <row r="4171" spans="1:18" x14ac:dyDescent="0.25">
      <c r="A4171">
        <v>4196</v>
      </c>
      <c r="B4171" s="31" t="s">
        <v>10996</v>
      </c>
      <c r="C4171" s="70" t="s">
        <v>2340</v>
      </c>
      <c r="D4171" s="70" t="s">
        <v>881</v>
      </c>
      <c r="E4171" s="70" t="s">
        <v>4538</v>
      </c>
      <c r="F4171" s="70" t="s">
        <v>4539</v>
      </c>
      <c r="G4171" s="70" t="s">
        <v>5761</v>
      </c>
      <c r="H4171" s="70" t="s">
        <v>90</v>
      </c>
      <c r="I4171" s="70" t="s">
        <v>24</v>
      </c>
      <c r="J4171">
        <v>0.126</v>
      </c>
      <c r="K4171">
        <v>0</v>
      </c>
      <c r="L4171">
        <v>24</v>
      </c>
      <c r="M4171">
        <v>0</v>
      </c>
      <c r="N4171">
        <v>0</v>
      </c>
      <c r="O4171">
        <v>1</v>
      </c>
      <c r="P4171" s="70" t="s">
        <v>75</v>
      </c>
      <c r="Q4171">
        <v>0</v>
      </c>
      <c r="R4171">
        <v>0</v>
      </c>
    </row>
    <row r="4172" spans="1:18" x14ac:dyDescent="0.25">
      <c r="A4172">
        <v>4197</v>
      </c>
      <c r="B4172" s="31" t="s">
        <v>10997</v>
      </c>
      <c r="C4172" s="70" t="s">
        <v>3398</v>
      </c>
      <c r="D4172" s="70" t="s">
        <v>81</v>
      </c>
      <c r="E4172" s="70" t="s">
        <v>4470</v>
      </c>
      <c r="F4172" s="70" t="s">
        <v>4471</v>
      </c>
      <c r="G4172" s="70" t="s">
        <v>2341</v>
      </c>
      <c r="H4172" s="70" t="s">
        <v>59</v>
      </c>
      <c r="I4172" s="70" t="s">
        <v>24</v>
      </c>
      <c r="J4172">
        <v>0.7</v>
      </c>
      <c r="K4172">
        <v>1.36</v>
      </c>
      <c r="L4172">
        <v>12</v>
      </c>
      <c r="M4172">
        <v>0</v>
      </c>
      <c r="N4172">
        <v>0</v>
      </c>
      <c r="O4172">
        <v>1</v>
      </c>
      <c r="P4172" s="70" t="s">
        <v>38</v>
      </c>
      <c r="Q4172">
        <v>0</v>
      </c>
      <c r="R4172">
        <v>0</v>
      </c>
    </row>
    <row r="4173" spans="1:18" x14ac:dyDescent="0.25">
      <c r="A4173">
        <v>4198</v>
      </c>
      <c r="B4173" s="31" t="s">
        <v>10998</v>
      </c>
      <c r="C4173" s="70" t="s">
        <v>2342</v>
      </c>
      <c r="D4173" s="70" t="s">
        <v>21</v>
      </c>
      <c r="E4173" s="70" t="s">
        <v>2432</v>
      </c>
      <c r="F4173" s="70" t="s">
        <v>67</v>
      </c>
      <c r="G4173" s="70" t="s">
        <v>22</v>
      </c>
      <c r="H4173" s="70" t="s">
        <v>124</v>
      </c>
      <c r="I4173" s="70" t="s">
        <v>24</v>
      </c>
      <c r="J4173">
        <v>0.11</v>
      </c>
      <c r="K4173">
        <v>1E-3</v>
      </c>
      <c r="L4173">
        <v>36</v>
      </c>
      <c r="M4173">
        <v>0</v>
      </c>
      <c r="N4173">
        <v>0</v>
      </c>
      <c r="O4173">
        <v>1</v>
      </c>
      <c r="P4173" s="70" t="s">
        <v>25</v>
      </c>
      <c r="Q4173">
        <v>0</v>
      </c>
      <c r="R4173">
        <v>0</v>
      </c>
    </row>
    <row r="4174" spans="1:18" x14ac:dyDescent="0.25">
      <c r="A4174">
        <v>4199</v>
      </c>
      <c r="B4174" s="31" t="s">
        <v>10999</v>
      </c>
      <c r="C4174" s="70" t="s">
        <v>2343</v>
      </c>
      <c r="D4174" s="70" t="s">
        <v>166</v>
      </c>
      <c r="E4174" s="70" t="s">
        <v>4125</v>
      </c>
      <c r="F4174" s="70" t="s">
        <v>4358</v>
      </c>
      <c r="G4174" s="70" t="s">
        <v>1846</v>
      </c>
      <c r="H4174" s="70" t="s">
        <v>1235</v>
      </c>
      <c r="I4174" s="70" t="s">
        <v>24</v>
      </c>
      <c r="J4174">
        <v>0.4</v>
      </c>
      <c r="K4174">
        <v>0</v>
      </c>
      <c r="L4174">
        <v>24</v>
      </c>
      <c r="M4174">
        <v>0</v>
      </c>
      <c r="N4174">
        <v>0</v>
      </c>
      <c r="O4174">
        <v>1</v>
      </c>
      <c r="P4174" s="70" t="s">
        <v>336</v>
      </c>
      <c r="Q4174">
        <v>0</v>
      </c>
      <c r="R4174">
        <v>0</v>
      </c>
    </row>
    <row r="4175" spans="1:18" x14ac:dyDescent="0.25">
      <c r="A4175">
        <v>4200</v>
      </c>
      <c r="B4175" s="31" t="s">
        <v>11000</v>
      </c>
      <c r="C4175" s="70" t="s">
        <v>6078</v>
      </c>
      <c r="D4175" s="70" t="s">
        <v>214</v>
      </c>
      <c r="E4175" s="70" t="s">
        <v>2491</v>
      </c>
      <c r="F4175" s="70" t="s">
        <v>2515</v>
      </c>
      <c r="G4175" s="70" t="s">
        <v>310</v>
      </c>
      <c r="H4175" s="70" t="s">
        <v>222</v>
      </c>
      <c r="I4175" s="70" t="s">
        <v>24</v>
      </c>
      <c r="J4175">
        <v>0.25</v>
      </c>
      <c r="K4175">
        <v>0</v>
      </c>
      <c r="L4175">
        <v>12</v>
      </c>
      <c r="M4175">
        <v>0</v>
      </c>
      <c r="N4175">
        <v>0</v>
      </c>
      <c r="O4175">
        <v>1</v>
      </c>
      <c r="P4175" s="70" t="s">
        <v>553</v>
      </c>
      <c r="Q4175">
        <v>0</v>
      </c>
      <c r="R4175">
        <v>0</v>
      </c>
    </row>
    <row r="4176" spans="1:18" x14ac:dyDescent="0.25">
      <c r="A4176">
        <v>4201</v>
      </c>
      <c r="B4176" s="31" t="s">
        <v>11001</v>
      </c>
      <c r="C4176" s="70" t="s">
        <v>2344</v>
      </c>
      <c r="D4176" s="70" t="s">
        <v>166</v>
      </c>
      <c r="E4176" s="70" t="s">
        <v>4522</v>
      </c>
      <c r="F4176" s="70" t="s">
        <v>4643</v>
      </c>
      <c r="G4176" s="70" t="s">
        <v>1757</v>
      </c>
      <c r="H4176" s="70" t="s">
        <v>2345</v>
      </c>
      <c r="I4176" s="70" t="s">
        <v>24</v>
      </c>
      <c r="J4176">
        <v>0.20499999999999999</v>
      </c>
      <c r="K4176">
        <v>1E-3</v>
      </c>
      <c r="L4176">
        <v>24</v>
      </c>
      <c r="M4176">
        <v>0</v>
      </c>
      <c r="N4176">
        <v>0</v>
      </c>
      <c r="O4176">
        <v>1</v>
      </c>
      <c r="P4176" s="70" t="s">
        <v>91</v>
      </c>
      <c r="Q4176">
        <v>0</v>
      </c>
      <c r="R4176">
        <v>0</v>
      </c>
    </row>
    <row r="4177" spans="1:18" x14ac:dyDescent="0.25">
      <c r="A4177">
        <v>4202</v>
      </c>
      <c r="B4177" s="31" t="s">
        <v>11002</v>
      </c>
      <c r="C4177" s="70" t="s">
        <v>2347</v>
      </c>
      <c r="D4177" s="70" t="s">
        <v>166</v>
      </c>
      <c r="E4177" s="70" t="s">
        <v>4522</v>
      </c>
      <c r="F4177" s="70" t="s">
        <v>4643</v>
      </c>
      <c r="G4177" s="70" t="s">
        <v>1757</v>
      </c>
      <c r="H4177" s="70" t="s">
        <v>222</v>
      </c>
      <c r="I4177" s="70" t="s">
        <v>24</v>
      </c>
      <c r="J4177">
        <v>0.20499999999999999</v>
      </c>
      <c r="K4177">
        <v>1E-3</v>
      </c>
      <c r="L4177">
        <v>24</v>
      </c>
      <c r="M4177">
        <v>0</v>
      </c>
      <c r="N4177">
        <v>0</v>
      </c>
      <c r="O4177">
        <v>1</v>
      </c>
      <c r="P4177" s="70" t="s">
        <v>91</v>
      </c>
      <c r="Q4177">
        <v>0</v>
      </c>
      <c r="R4177">
        <v>0</v>
      </c>
    </row>
    <row r="4178" spans="1:18" x14ac:dyDescent="0.25">
      <c r="A4178">
        <v>4203</v>
      </c>
      <c r="B4178" s="31" t="s">
        <v>11003</v>
      </c>
      <c r="C4178" s="70" t="s">
        <v>2346</v>
      </c>
      <c r="D4178" s="70" t="s">
        <v>166</v>
      </c>
      <c r="E4178" s="70" t="s">
        <v>4522</v>
      </c>
      <c r="F4178" s="70" t="s">
        <v>4643</v>
      </c>
      <c r="G4178" s="70" t="s">
        <v>1757</v>
      </c>
      <c r="H4178" s="70" t="s">
        <v>222</v>
      </c>
      <c r="I4178" s="70" t="s">
        <v>24</v>
      </c>
      <c r="J4178">
        <v>0.20499999999999999</v>
      </c>
      <c r="K4178">
        <v>1E-3</v>
      </c>
      <c r="L4178">
        <v>24</v>
      </c>
      <c r="M4178">
        <v>0</v>
      </c>
      <c r="N4178">
        <v>0</v>
      </c>
      <c r="O4178">
        <v>1</v>
      </c>
      <c r="P4178" s="70" t="s">
        <v>91</v>
      </c>
      <c r="Q4178">
        <v>0</v>
      </c>
      <c r="R4178">
        <v>0</v>
      </c>
    </row>
    <row r="4179" spans="1:18" x14ac:dyDescent="0.25">
      <c r="A4179">
        <v>4204</v>
      </c>
      <c r="B4179" s="31" t="s">
        <v>11004</v>
      </c>
      <c r="C4179" s="70" t="s">
        <v>2881</v>
      </c>
      <c r="D4179" s="70" t="s">
        <v>166</v>
      </c>
      <c r="E4179" s="70" t="s">
        <v>4522</v>
      </c>
      <c r="F4179" s="70" t="s">
        <v>4643</v>
      </c>
      <c r="G4179" s="70" t="s">
        <v>1404</v>
      </c>
      <c r="H4179" s="70" t="s">
        <v>222</v>
      </c>
      <c r="I4179" s="70" t="s">
        <v>24</v>
      </c>
      <c r="J4179">
        <v>0.20499999999999999</v>
      </c>
      <c r="K4179">
        <v>1E-3</v>
      </c>
      <c r="L4179">
        <v>24</v>
      </c>
      <c r="M4179">
        <v>0</v>
      </c>
      <c r="N4179">
        <v>0</v>
      </c>
      <c r="O4179">
        <v>1</v>
      </c>
      <c r="P4179" s="70" t="s">
        <v>91</v>
      </c>
      <c r="Q4179">
        <v>0</v>
      </c>
      <c r="R4179">
        <v>0</v>
      </c>
    </row>
    <row r="4180" spans="1:18" x14ac:dyDescent="0.25">
      <c r="A4180">
        <v>4205</v>
      </c>
      <c r="B4180" s="31" t="s">
        <v>11005</v>
      </c>
      <c r="C4180" s="70" t="s">
        <v>6079</v>
      </c>
      <c r="D4180" s="70" t="s">
        <v>166</v>
      </c>
      <c r="E4180" s="70" t="s">
        <v>4522</v>
      </c>
      <c r="F4180" s="70" t="s">
        <v>4643</v>
      </c>
      <c r="G4180" s="70" t="s">
        <v>1404</v>
      </c>
      <c r="H4180" s="70" t="s">
        <v>222</v>
      </c>
      <c r="I4180" s="70" t="s">
        <v>24</v>
      </c>
      <c r="J4180">
        <v>0.20499999999999999</v>
      </c>
      <c r="K4180">
        <v>1E-3</v>
      </c>
      <c r="L4180">
        <v>24</v>
      </c>
      <c r="M4180">
        <v>0</v>
      </c>
      <c r="N4180">
        <v>0</v>
      </c>
      <c r="O4180">
        <v>1</v>
      </c>
      <c r="P4180" s="70" t="s">
        <v>91</v>
      </c>
      <c r="Q4180">
        <v>0</v>
      </c>
      <c r="R4180">
        <v>0</v>
      </c>
    </row>
    <row r="4181" spans="1:18" x14ac:dyDescent="0.25">
      <c r="A4181">
        <v>4206</v>
      </c>
      <c r="B4181" s="31" t="s">
        <v>11006</v>
      </c>
      <c r="C4181" s="70" t="s">
        <v>2878</v>
      </c>
      <c r="D4181" s="70" t="s">
        <v>166</v>
      </c>
      <c r="E4181" s="70" t="s">
        <v>4522</v>
      </c>
      <c r="F4181" s="70" t="s">
        <v>4643</v>
      </c>
      <c r="G4181" s="70" t="s">
        <v>1404</v>
      </c>
      <c r="H4181" s="70" t="s">
        <v>222</v>
      </c>
      <c r="I4181" s="70" t="s">
        <v>24</v>
      </c>
      <c r="J4181">
        <v>0.20499999999999999</v>
      </c>
      <c r="K4181">
        <v>1E-3</v>
      </c>
      <c r="L4181">
        <v>24</v>
      </c>
      <c r="M4181">
        <v>0</v>
      </c>
      <c r="N4181">
        <v>0</v>
      </c>
      <c r="O4181">
        <v>1</v>
      </c>
      <c r="P4181" s="70" t="s">
        <v>91</v>
      </c>
      <c r="Q4181">
        <v>0</v>
      </c>
      <c r="R4181">
        <v>0</v>
      </c>
    </row>
    <row r="4182" spans="1:18" x14ac:dyDescent="0.25">
      <c r="A4182">
        <v>4207</v>
      </c>
      <c r="B4182" s="31" t="s">
        <v>11007</v>
      </c>
      <c r="C4182" s="70" t="s">
        <v>3089</v>
      </c>
      <c r="D4182" s="70" t="s">
        <v>96</v>
      </c>
      <c r="E4182" s="70" t="s">
        <v>2138</v>
      </c>
      <c r="F4182" s="70" t="s">
        <v>4108</v>
      </c>
      <c r="G4182" s="70" t="s">
        <v>97</v>
      </c>
      <c r="H4182" s="70" t="s">
        <v>23</v>
      </c>
      <c r="I4182" s="70" t="s">
        <v>24</v>
      </c>
      <c r="J4182">
        <v>0.47799999999999998</v>
      </c>
      <c r="K4182">
        <v>0</v>
      </c>
      <c r="L4182">
        <v>1</v>
      </c>
      <c r="M4182">
        <v>0</v>
      </c>
      <c r="N4182">
        <v>0</v>
      </c>
      <c r="O4182">
        <v>1</v>
      </c>
      <c r="P4182" s="70" t="s">
        <v>553</v>
      </c>
      <c r="Q4182">
        <v>0</v>
      </c>
      <c r="R4182">
        <v>0</v>
      </c>
    </row>
    <row r="4183" spans="1:18" x14ac:dyDescent="0.25">
      <c r="A4183">
        <v>4208</v>
      </c>
      <c r="B4183" s="31" t="s">
        <v>11008</v>
      </c>
      <c r="C4183" s="70" t="s">
        <v>2348</v>
      </c>
      <c r="D4183" s="70" t="s">
        <v>36</v>
      </c>
      <c r="E4183" s="70" t="s">
        <v>4101</v>
      </c>
      <c r="F4183" s="70" t="s">
        <v>77</v>
      </c>
      <c r="G4183" s="70" t="s">
        <v>6080</v>
      </c>
      <c r="H4183" s="70" t="s">
        <v>451</v>
      </c>
      <c r="I4183" s="70" t="s">
        <v>24</v>
      </c>
      <c r="J4183">
        <v>0.25</v>
      </c>
      <c r="K4183">
        <v>1E-3</v>
      </c>
      <c r="L4183">
        <v>16</v>
      </c>
      <c r="M4183">
        <v>0</v>
      </c>
      <c r="N4183">
        <v>0</v>
      </c>
      <c r="O4183">
        <v>1</v>
      </c>
      <c r="P4183" s="70" t="s">
        <v>38</v>
      </c>
      <c r="Q4183">
        <v>0</v>
      </c>
      <c r="R4183">
        <v>0</v>
      </c>
    </row>
    <row r="4184" spans="1:18" x14ac:dyDescent="0.25">
      <c r="A4184">
        <v>4209</v>
      </c>
      <c r="B4184" s="31" t="s">
        <v>11009</v>
      </c>
      <c r="C4184" s="70" t="s">
        <v>2349</v>
      </c>
      <c r="D4184" s="70" t="s">
        <v>36</v>
      </c>
      <c r="E4184" s="70" t="s">
        <v>4675</v>
      </c>
      <c r="F4184" s="70" t="s">
        <v>6081</v>
      </c>
      <c r="G4184" s="70" t="s">
        <v>2350</v>
      </c>
      <c r="H4184" s="70" t="s">
        <v>90</v>
      </c>
      <c r="I4184" s="70" t="s">
        <v>24</v>
      </c>
      <c r="J4184">
        <v>0.45</v>
      </c>
      <c r="K4184">
        <v>2E-3</v>
      </c>
      <c r="L4184">
        <v>24</v>
      </c>
      <c r="M4184">
        <v>0</v>
      </c>
      <c r="N4184">
        <v>0</v>
      </c>
      <c r="O4184">
        <v>1</v>
      </c>
      <c r="P4184" s="70" t="s">
        <v>38</v>
      </c>
      <c r="Q4184">
        <v>0</v>
      </c>
      <c r="R4184">
        <v>0</v>
      </c>
    </row>
    <row r="4185" spans="1:18" x14ac:dyDescent="0.25">
      <c r="A4185">
        <v>4210</v>
      </c>
      <c r="B4185" s="31" t="s">
        <v>11010</v>
      </c>
      <c r="C4185" s="70" t="s">
        <v>6082</v>
      </c>
      <c r="D4185" s="70" t="s">
        <v>36</v>
      </c>
      <c r="E4185" s="70" t="s">
        <v>4675</v>
      </c>
      <c r="F4185" s="70" t="s">
        <v>6081</v>
      </c>
      <c r="G4185" s="70" t="s">
        <v>2350</v>
      </c>
      <c r="H4185" s="70" t="s">
        <v>222</v>
      </c>
      <c r="I4185" s="70" t="s">
        <v>24</v>
      </c>
      <c r="J4185">
        <v>0.35</v>
      </c>
      <c r="K4185">
        <v>2E-3</v>
      </c>
      <c r="L4185">
        <v>24</v>
      </c>
      <c r="M4185">
        <v>0</v>
      </c>
      <c r="N4185">
        <v>0</v>
      </c>
      <c r="O4185">
        <v>1</v>
      </c>
      <c r="P4185" s="70" t="s">
        <v>38</v>
      </c>
      <c r="Q4185">
        <v>0</v>
      </c>
      <c r="R4185">
        <v>0</v>
      </c>
    </row>
    <row r="4186" spans="1:18" x14ac:dyDescent="0.25">
      <c r="A4186">
        <v>4211</v>
      </c>
      <c r="B4186" s="31" t="s">
        <v>11011</v>
      </c>
      <c r="C4186" s="70" t="s">
        <v>3090</v>
      </c>
      <c r="D4186" s="70" t="s">
        <v>36</v>
      </c>
      <c r="E4186" s="70" t="s">
        <v>4675</v>
      </c>
      <c r="F4186" s="70" t="s">
        <v>5945</v>
      </c>
      <c r="G4186" s="70" t="s">
        <v>2350</v>
      </c>
      <c r="H4186" s="70" t="s">
        <v>90</v>
      </c>
      <c r="I4186" s="70" t="s">
        <v>24</v>
      </c>
      <c r="J4186">
        <v>0.25</v>
      </c>
      <c r="K4186">
        <v>2E-3</v>
      </c>
      <c r="L4186">
        <v>24</v>
      </c>
      <c r="M4186">
        <v>0</v>
      </c>
      <c r="N4186">
        <v>0</v>
      </c>
      <c r="O4186">
        <v>1</v>
      </c>
      <c r="P4186" s="70" t="s">
        <v>1985</v>
      </c>
      <c r="Q4186">
        <v>0</v>
      </c>
      <c r="R4186">
        <v>0</v>
      </c>
    </row>
    <row r="4187" spans="1:18" x14ac:dyDescent="0.25">
      <c r="A4187">
        <v>4212</v>
      </c>
      <c r="B4187" s="31" t="s">
        <v>11012</v>
      </c>
      <c r="C4187" s="70" t="s">
        <v>2351</v>
      </c>
      <c r="D4187" s="70" t="s">
        <v>166</v>
      </c>
      <c r="E4187" s="70" t="s">
        <v>4136</v>
      </c>
      <c r="F4187" s="70" t="s">
        <v>2487</v>
      </c>
      <c r="G4187" s="70" t="s">
        <v>58</v>
      </c>
      <c r="H4187" s="70" t="s">
        <v>90</v>
      </c>
      <c r="I4187" s="70" t="s">
        <v>24</v>
      </c>
      <c r="J4187">
        <v>0.10100000000000001</v>
      </c>
      <c r="K4187">
        <v>0</v>
      </c>
      <c r="L4187">
        <v>24</v>
      </c>
      <c r="M4187">
        <v>0</v>
      </c>
      <c r="N4187">
        <v>0</v>
      </c>
      <c r="O4187">
        <v>1</v>
      </c>
      <c r="P4187" s="70" t="s">
        <v>91</v>
      </c>
      <c r="Q4187">
        <v>0</v>
      </c>
      <c r="R4187">
        <v>0</v>
      </c>
    </row>
    <row r="4188" spans="1:18" x14ac:dyDescent="0.25">
      <c r="A4188">
        <v>4213</v>
      </c>
      <c r="B4188" s="31" t="s">
        <v>11013</v>
      </c>
      <c r="C4188" s="70" t="s">
        <v>2352</v>
      </c>
      <c r="D4188" s="70" t="s">
        <v>166</v>
      </c>
      <c r="E4188" s="70" t="s">
        <v>4136</v>
      </c>
      <c r="F4188" s="70" t="s">
        <v>2487</v>
      </c>
      <c r="G4188" s="70" t="s">
        <v>58</v>
      </c>
      <c r="H4188" s="70" t="s">
        <v>90</v>
      </c>
      <c r="I4188" s="70" t="s">
        <v>24</v>
      </c>
      <c r="J4188">
        <v>0.111</v>
      </c>
      <c r="K4188">
        <v>0.39300000000000002</v>
      </c>
      <c r="L4188">
        <v>24</v>
      </c>
      <c r="M4188">
        <v>0</v>
      </c>
      <c r="N4188">
        <v>0</v>
      </c>
      <c r="O4188">
        <v>1</v>
      </c>
      <c r="P4188" s="70" t="s">
        <v>91</v>
      </c>
      <c r="Q4188">
        <v>0</v>
      </c>
      <c r="R4188">
        <v>0</v>
      </c>
    </row>
    <row r="4189" spans="1:18" x14ac:dyDescent="0.25">
      <c r="A4189">
        <v>4214</v>
      </c>
      <c r="B4189" s="31" t="s">
        <v>11014</v>
      </c>
      <c r="C4189" s="70" t="s">
        <v>3091</v>
      </c>
      <c r="D4189" s="70" t="s">
        <v>166</v>
      </c>
      <c r="E4189" s="70" t="s">
        <v>4136</v>
      </c>
      <c r="F4189" s="70" t="s">
        <v>2487</v>
      </c>
      <c r="G4189" s="70" t="s">
        <v>58</v>
      </c>
      <c r="H4189" s="70" t="s">
        <v>90</v>
      </c>
      <c r="I4189" s="70" t="s">
        <v>24</v>
      </c>
      <c r="J4189">
        <v>0.04</v>
      </c>
      <c r="K4189">
        <v>0</v>
      </c>
      <c r="L4189">
        <v>24</v>
      </c>
      <c r="M4189">
        <v>0</v>
      </c>
      <c r="N4189">
        <v>0</v>
      </c>
      <c r="O4189">
        <v>1</v>
      </c>
      <c r="P4189" s="70" t="s">
        <v>91</v>
      </c>
      <c r="Q4189">
        <v>0</v>
      </c>
      <c r="R4189">
        <v>0</v>
      </c>
    </row>
    <row r="4190" spans="1:18" x14ac:dyDescent="0.25">
      <c r="A4190">
        <v>4215</v>
      </c>
      <c r="B4190" s="31" t="s">
        <v>11015</v>
      </c>
      <c r="C4190" s="70" t="s">
        <v>2353</v>
      </c>
      <c r="D4190" s="70" t="s">
        <v>166</v>
      </c>
      <c r="E4190" s="70" t="s">
        <v>4136</v>
      </c>
      <c r="F4190" s="70" t="s">
        <v>2487</v>
      </c>
      <c r="G4190" s="70" t="s">
        <v>58</v>
      </c>
      <c r="H4190" s="70" t="s">
        <v>90</v>
      </c>
      <c r="I4190" s="70" t="s">
        <v>24</v>
      </c>
      <c r="J4190">
        <v>7.4999999999999997E-2</v>
      </c>
      <c r="K4190">
        <v>3.0000000000000001E-3</v>
      </c>
      <c r="L4190">
        <v>24</v>
      </c>
      <c r="M4190">
        <v>0</v>
      </c>
      <c r="N4190">
        <v>0</v>
      </c>
      <c r="O4190">
        <v>1</v>
      </c>
      <c r="P4190" s="70" t="s">
        <v>91</v>
      </c>
      <c r="Q4190">
        <v>0</v>
      </c>
      <c r="R4190">
        <v>0</v>
      </c>
    </row>
    <row r="4191" spans="1:18" x14ac:dyDescent="0.25">
      <c r="A4191">
        <v>4216</v>
      </c>
      <c r="B4191" s="31" t="s">
        <v>11016</v>
      </c>
      <c r="C4191" s="70" t="s">
        <v>2354</v>
      </c>
      <c r="D4191" s="70" t="s">
        <v>166</v>
      </c>
      <c r="E4191" s="70" t="s">
        <v>4136</v>
      </c>
      <c r="F4191" s="70" t="s">
        <v>2487</v>
      </c>
      <c r="G4191" s="70" t="s">
        <v>58</v>
      </c>
      <c r="H4191" s="70" t="s">
        <v>90</v>
      </c>
      <c r="I4191" s="70" t="s">
        <v>24</v>
      </c>
      <c r="J4191">
        <v>1.4999999999999999E-2</v>
      </c>
      <c r="K4191">
        <v>3.0000000000000001E-3</v>
      </c>
      <c r="L4191">
        <v>24</v>
      </c>
      <c r="M4191">
        <v>0</v>
      </c>
      <c r="N4191">
        <v>0</v>
      </c>
      <c r="O4191">
        <v>1</v>
      </c>
      <c r="P4191" s="70" t="s">
        <v>91</v>
      </c>
      <c r="Q4191">
        <v>0</v>
      </c>
      <c r="R4191">
        <v>0</v>
      </c>
    </row>
    <row r="4192" spans="1:18" x14ac:dyDescent="0.25">
      <c r="A4192">
        <v>4217</v>
      </c>
      <c r="B4192" s="31" t="s">
        <v>11017</v>
      </c>
      <c r="C4192" s="70" t="s">
        <v>2355</v>
      </c>
      <c r="D4192" s="70" t="s">
        <v>166</v>
      </c>
      <c r="E4192" s="70" t="s">
        <v>4136</v>
      </c>
      <c r="F4192" s="70" t="s">
        <v>2487</v>
      </c>
      <c r="G4192" s="70" t="s">
        <v>58</v>
      </c>
      <c r="H4192" s="70" t="s">
        <v>90</v>
      </c>
      <c r="I4192" s="70" t="s">
        <v>24</v>
      </c>
      <c r="J4192">
        <v>7.4999999999999997E-2</v>
      </c>
      <c r="K4192">
        <v>0</v>
      </c>
      <c r="L4192">
        <v>24</v>
      </c>
      <c r="M4192">
        <v>0</v>
      </c>
      <c r="N4192">
        <v>0</v>
      </c>
      <c r="O4192">
        <v>1</v>
      </c>
      <c r="P4192" s="70" t="s">
        <v>91</v>
      </c>
      <c r="Q4192">
        <v>0</v>
      </c>
      <c r="R4192">
        <v>0</v>
      </c>
    </row>
    <row r="4193" spans="1:18" x14ac:dyDescent="0.25">
      <c r="A4193">
        <v>4218</v>
      </c>
      <c r="B4193" s="31" t="s">
        <v>11018</v>
      </c>
      <c r="C4193" s="70" t="s">
        <v>6083</v>
      </c>
      <c r="D4193" s="70" t="s">
        <v>34</v>
      </c>
      <c r="E4193" s="70" t="s">
        <v>2485</v>
      </c>
      <c r="F4193" s="70" t="s">
        <v>2415</v>
      </c>
      <c r="G4193" s="70" t="s">
        <v>4779</v>
      </c>
      <c r="H4193" s="70" t="s">
        <v>222</v>
      </c>
      <c r="I4193" s="70" t="s">
        <v>24</v>
      </c>
      <c r="J4193">
        <v>0.3</v>
      </c>
      <c r="K4193">
        <v>2E-3</v>
      </c>
      <c r="L4193">
        <v>24</v>
      </c>
      <c r="M4193">
        <v>0</v>
      </c>
      <c r="N4193">
        <v>0</v>
      </c>
      <c r="O4193">
        <v>1</v>
      </c>
      <c r="P4193" s="70" t="s">
        <v>553</v>
      </c>
      <c r="Q4193">
        <v>0</v>
      </c>
      <c r="R4193">
        <v>0</v>
      </c>
    </row>
    <row r="4194" spans="1:18" x14ac:dyDescent="0.25">
      <c r="A4194">
        <v>4219</v>
      </c>
      <c r="B4194" s="31" t="s">
        <v>11019</v>
      </c>
      <c r="C4194" s="70" t="s">
        <v>6084</v>
      </c>
      <c r="D4194" s="70" t="s">
        <v>39</v>
      </c>
      <c r="E4194" s="70" t="s">
        <v>2481</v>
      </c>
      <c r="F4194" s="70" t="s">
        <v>2356</v>
      </c>
      <c r="G4194" s="70" t="s">
        <v>5134</v>
      </c>
      <c r="H4194" s="70" t="s">
        <v>90</v>
      </c>
      <c r="I4194" s="70" t="s">
        <v>24</v>
      </c>
      <c r="J4194">
        <v>0.315</v>
      </c>
      <c r="K4194">
        <v>1E-3</v>
      </c>
      <c r="L4194">
        <v>24</v>
      </c>
      <c r="M4194">
        <v>0</v>
      </c>
      <c r="N4194">
        <v>0</v>
      </c>
      <c r="O4194">
        <v>1</v>
      </c>
      <c r="P4194" s="70" t="s">
        <v>336</v>
      </c>
      <c r="Q4194">
        <v>0</v>
      </c>
      <c r="R4194">
        <v>0</v>
      </c>
    </row>
    <row r="4195" spans="1:18" x14ac:dyDescent="0.25">
      <c r="A4195">
        <v>4220</v>
      </c>
      <c r="B4195" s="31" t="s">
        <v>11020</v>
      </c>
      <c r="C4195" s="70" t="s">
        <v>2357</v>
      </c>
      <c r="D4195" s="70" t="s">
        <v>166</v>
      </c>
      <c r="E4195" s="70" t="s">
        <v>4136</v>
      </c>
      <c r="F4195" s="70" t="s">
        <v>2487</v>
      </c>
      <c r="G4195" s="70" t="s">
        <v>58</v>
      </c>
      <c r="H4195" s="70" t="s">
        <v>90</v>
      </c>
      <c r="I4195" s="70" t="s">
        <v>24</v>
      </c>
      <c r="J4195">
        <v>7.4999999999999997E-2</v>
      </c>
      <c r="K4195">
        <v>3.0000000000000001E-3</v>
      </c>
      <c r="L4195">
        <v>24</v>
      </c>
      <c r="M4195">
        <v>0</v>
      </c>
      <c r="N4195">
        <v>0</v>
      </c>
      <c r="O4195">
        <v>1</v>
      </c>
      <c r="P4195" s="70" t="s">
        <v>91</v>
      </c>
      <c r="Q4195">
        <v>0</v>
      </c>
      <c r="R4195">
        <v>0</v>
      </c>
    </row>
    <row r="4196" spans="1:18" x14ac:dyDescent="0.25">
      <c r="A4196">
        <v>4221</v>
      </c>
      <c r="B4196" s="31" t="s">
        <v>11021</v>
      </c>
      <c r="C4196" s="70" t="s">
        <v>2358</v>
      </c>
      <c r="D4196" s="70" t="s">
        <v>31</v>
      </c>
      <c r="E4196" s="70" t="s">
        <v>4112</v>
      </c>
      <c r="F4196" s="70" t="s">
        <v>2378</v>
      </c>
      <c r="G4196" s="70" t="s">
        <v>4048</v>
      </c>
      <c r="H4196" s="70" t="s">
        <v>29</v>
      </c>
      <c r="I4196" s="70" t="s">
        <v>29</v>
      </c>
      <c r="J4196">
        <v>1</v>
      </c>
      <c r="K4196">
        <v>0</v>
      </c>
      <c r="L4196">
        <v>1</v>
      </c>
      <c r="M4196">
        <v>0</v>
      </c>
      <c r="N4196">
        <v>0</v>
      </c>
      <c r="O4196">
        <v>1</v>
      </c>
      <c r="P4196" s="70" t="s">
        <v>32</v>
      </c>
      <c r="Q4196">
        <v>0</v>
      </c>
      <c r="R4196">
        <v>0</v>
      </c>
    </row>
    <row r="4197" spans="1:18" x14ac:dyDescent="0.25">
      <c r="A4197">
        <v>4222</v>
      </c>
      <c r="B4197" s="31" t="s">
        <v>11022</v>
      </c>
      <c r="C4197" s="70" t="s">
        <v>6085</v>
      </c>
      <c r="D4197" s="70" t="s">
        <v>57</v>
      </c>
      <c r="E4197" s="70" t="s">
        <v>2418</v>
      </c>
      <c r="F4197" s="70" t="s">
        <v>2419</v>
      </c>
      <c r="G4197" s="70" t="s">
        <v>715</v>
      </c>
      <c r="H4197" s="70" t="s">
        <v>103</v>
      </c>
      <c r="I4197" s="70" t="s">
        <v>24</v>
      </c>
      <c r="J4197">
        <v>0.5</v>
      </c>
      <c r="K4197">
        <v>1E-3</v>
      </c>
      <c r="L4197">
        <v>12</v>
      </c>
      <c r="M4197">
        <v>0</v>
      </c>
      <c r="N4197">
        <v>0</v>
      </c>
      <c r="O4197">
        <v>1</v>
      </c>
      <c r="P4197" s="70" t="s">
        <v>91</v>
      </c>
      <c r="Q4197">
        <v>0</v>
      </c>
      <c r="R4197">
        <v>0</v>
      </c>
    </row>
    <row r="4198" spans="1:18" x14ac:dyDescent="0.25">
      <c r="A4198">
        <v>4223</v>
      </c>
      <c r="B4198" s="31" t="s">
        <v>11023</v>
      </c>
      <c r="C4198" s="70" t="s">
        <v>3092</v>
      </c>
      <c r="D4198" s="70" t="s">
        <v>47</v>
      </c>
      <c r="E4198" s="70" t="s">
        <v>4117</v>
      </c>
      <c r="F4198" s="70" t="s">
        <v>555</v>
      </c>
      <c r="G4198" s="70" t="s">
        <v>1334</v>
      </c>
      <c r="H4198" s="70" t="s">
        <v>90</v>
      </c>
      <c r="I4198" s="70" t="s">
        <v>24</v>
      </c>
      <c r="J4198">
        <v>0.125</v>
      </c>
      <c r="K4198">
        <v>0</v>
      </c>
      <c r="L4198">
        <v>24</v>
      </c>
      <c r="M4198">
        <v>0</v>
      </c>
      <c r="N4198">
        <v>0</v>
      </c>
      <c r="O4198">
        <v>1</v>
      </c>
      <c r="P4198" s="70" t="s">
        <v>25</v>
      </c>
      <c r="Q4198">
        <v>0</v>
      </c>
      <c r="R4198">
        <v>0</v>
      </c>
    </row>
    <row r="4199" spans="1:18" x14ac:dyDescent="0.25">
      <c r="A4199">
        <v>4224</v>
      </c>
      <c r="B4199" s="31" t="s">
        <v>11024</v>
      </c>
      <c r="C4199" s="70" t="s">
        <v>6086</v>
      </c>
      <c r="D4199" s="70" t="s">
        <v>199</v>
      </c>
      <c r="E4199" s="70" t="s">
        <v>5154</v>
      </c>
      <c r="F4199" s="70" t="s">
        <v>5155</v>
      </c>
      <c r="G4199" s="70" t="s">
        <v>1671</v>
      </c>
      <c r="H4199" s="70" t="s">
        <v>87</v>
      </c>
      <c r="I4199" s="70" t="s">
        <v>24</v>
      </c>
      <c r="J4199">
        <v>0.5</v>
      </c>
      <c r="K4199">
        <v>0</v>
      </c>
      <c r="L4199">
        <v>20</v>
      </c>
      <c r="M4199">
        <v>0</v>
      </c>
      <c r="N4199">
        <v>0</v>
      </c>
      <c r="O4199">
        <v>1</v>
      </c>
      <c r="P4199" s="70" t="s">
        <v>38</v>
      </c>
      <c r="Q4199">
        <v>0</v>
      </c>
      <c r="R4199">
        <v>0</v>
      </c>
    </row>
    <row r="4200" spans="1:18" x14ac:dyDescent="0.25">
      <c r="A4200">
        <v>4225</v>
      </c>
      <c r="B4200" s="31" t="s">
        <v>11025</v>
      </c>
      <c r="C4200" s="70" t="s">
        <v>2359</v>
      </c>
      <c r="D4200" s="70" t="s">
        <v>290</v>
      </c>
      <c r="E4200" s="70" t="s">
        <v>4271</v>
      </c>
      <c r="F4200" s="70" t="s">
        <v>4523</v>
      </c>
      <c r="G4200" s="70" t="s">
        <v>1324</v>
      </c>
      <c r="H4200" s="70" t="s">
        <v>87</v>
      </c>
      <c r="I4200" s="70" t="s">
        <v>24</v>
      </c>
      <c r="J4200">
        <v>0.25</v>
      </c>
      <c r="K4200">
        <v>3.0000000000000001E-3</v>
      </c>
      <c r="L4200">
        <v>20</v>
      </c>
      <c r="M4200">
        <v>0</v>
      </c>
      <c r="N4200">
        <v>0</v>
      </c>
      <c r="O4200">
        <v>1</v>
      </c>
      <c r="P4200" s="70" t="s">
        <v>38</v>
      </c>
      <c r="Q4200">
        <v>0</v>
      </c>
      <c r="R4200">
        <v>0</v>
      </c>
    </row>
    <row r="4201" spans="1:18" x14ac:dyDescent="0.25">
      <c r="A4201">
        <v>4226</v>
      </c>
      <c r="B4201" s="31" t="s">
        <v>11026</v>
      </c>
      <c r="C4201" s="70" t="s">
        <v>3895</v>
      </c>
      <c r="D4201" s="70" t="s">
        <v>214</v>
      </c>
      <c r="E4201" s="70" t="s">
        <v>215</v>
      </c>
      <c r="F4201" s="70" t="s">
        <v>981</v>
      </c>
      <c r="G4201" s="70" t="s">
        <v>4755</v>
      </c>
      <c r="H4201" s="70" t="s">
        <v>670</v>
      </c>
      <c r="I4201" s="70" t="s">
        <v>24</v>
      </c>
      <c r="J4201">
        <v>0.30399999999999999</v>
      </c>
      <c r="K4201">
        <v>3.0000000000000001E-3</v>
      </c>
      <c r="L4201">
        <v>8</v>
      </c>
      <c r="M4201">
        <v>0</v>
      </c>
      <c r="N4201">
        <v>0</v>
      </c>
      <c r="O4201">
        <v>1</v>
      </c>
      <c r="P4201" s="70" t="s">
        <v>553</v>
      </c>
      <c r="Q4201">
        <v>0</v>
      </c>
      <c r="R4201">
        <v>0</v>
      </c>
    </row>
    <row r="4202" spans="1:18" x14ac:dyDescent="0.25">
      <c r="A4202">
        <v>4227</v>
      </c>
      <c r="B4202" s="31" t="s">
        <v>11027</v>
      </c>
      <c r="C4202" s="70" t="s">
        <v>6087</v>
      </c>
      <c r="D4202" s="70" t="s">
        <v>199</v>
      </c>
      <c r="E4202" s="70" t="s">
        <v>4153</v>
      </c>
      <c r="F4202" s="70" t="s">
        <v>4154</v>
      </c>
      <c r="G4202" s="70" t="s">
        <v>1669</v>
      </c>
      <c r="H4202" s="70" t="s">
        <v>2360</v>
      </c>
      <c r="I4202" s="70" t="s">
        <v>24</v>
      </c>
      <c r="J4202">
        <v>2</v>
      </c>
      <c r="K4202">
        <v>0</v>
      </c>
      <c r="L4202">
        <v>20</v>
      </c>
      <c r="M4202">
        <v>0</v>
      </c>
      <c r="N4202">
        <v>0</v>
      </c>
      <c r="O4202">
        <v>1</v>
      </c>
      <c r="P4202" s="70" t="s">
        <v>38</v>
      </c>
      <c r="Q4202">
        <v>0</v>
      </c>
      <c r="R4202">
        <v>0</v>
      </c>
    </row>
    <row r="4203" spans="1:18" x14ac:dyDescent="0.25">
      <c r="A4203">
        <v>4228</v>
      </c>
      <c r="B4203" s="31" t="s">
        <v>11028</v>
      </c>
      <c r="C4203" s="70" t="s">
        <v>2813</v>
      </c>
      <c r="D4203" s="70" t="s">
        <v>881</v>
      </c>
      <c r="E4203" s="70" t="s">
        <v>2437</v>
      </c>
      <c r="F4203" s="70" t="s">
        <v>2381</v>
      </c>
      <c r="G4203" s="70" t="s">
        <v>2361</v>
      </c>
      <c r="H4203" s="70" t="s">
        <v>23</v>
      </c>
      <c r="I4203" s="70" t="s">
        <v>24</v>
      </c>
      <c r="J4203">
        <v>0.58399999999999996</v>
      </c>
      <c r="K4203">
        <v>0</v>
      </c>
      <c r="L4203">
        <v>1</v>
      </c>
      <c r="M4203">
        <v>0</v>
      </c>
      <c r="N4203">
        <v>0</v>
      </c>
      <c r="O4203">
        <v>1</v>
      </c>
      <c r="P4203" s="70" t="s">
        <v>882</v>
      </c>
      <c r="Q4203">
        <v>0</v>
      </c>
      <c r="R4203">
        <v>0</v>
      </c>
    </row>
    <row r="4204" spans="1:18" x14ac:dyDescent="0.25">
      <c r="A4204">
        <v>4229</v>
      </c>
      <c r="B4204" s="31" t="s">
        <v>11029</v>
      </c>
      <c r="C4204" s="70" t="s">
        <v>6088</v>
      </c>
      <c r="D4204" s="70" t="s">
        <v>881</v>
      </c>
      <c r="E4204" s="70" t="s">
        <v>2450</v>
      </c>
      <c r="F4204" s="70" t="s">
        <v>2451</v>
      </c>
      <c r="G4204" s="70" t="s">
        <v>960</v>
      </c>
      <c r="H4204" s="70" t="s">
        <v>103</v>
      </c>
      <c r="I4204" s="70" t="s">
        <v>24</v>
      </c>
      <c r="J4204">
        <v>0.5</v>
      </c>
      <c r="K4204">
        <v>1E-3</v>
      </c>
      <c r="L4204">
        <v>12</v>
      </c>
      <c r="M4204">
        <v>0</v>
      </c>
      <c r="N4204">
        <v>0</v>
      </c>
      <c r="O4204">
        <v>1</v>
      </c>
      <c r="P4204" s="70" t="s">
        <v>75</v>
      </c>
      <c r="Q4204">
        <v>0</v>
      </c>
      <c r="R4204">
        <v>0</v>
      </c>
    </row>
    <row r="4205" spans="1:18" x14ac:dyDescent="0.25">
      <c r="A4205">
        <v>4230</v>
      </c>
      <c r="B4205" s="31" t="s">
        <v>11030</v>
      </c>
      <c r="C4205" s="70" t="s">
        <v>2362</v>
      </c>
      <c r="D4205" s="70" t="s">
        <v>21</v>
      </c>
      <c r="E4205" s="70" t="s">
        <v>2432</v>
      </c>
      <c r="F4205" s="70" t="s">
        <v>2581</v>
      </c>
      <c r="G4205" s="70" t="s">
        <v>102</v>
      </c>
      <c r="H4205" s="70" t="s">
        <v>29</v>
      </c>
      <c r="I4205" s="70" t="s">
        <v>29</v>
      </c>
      <c r="J4205">
        <v>1</v>
      </c>
      <c r="K4205">
        <v>0</v>
      </c>
      <c r="L4205">
        <v>1</v>
      </c>
      <c r="M4205">
        <v>0</v>
      </c>
      <c r="N4205">
        <v>0</v>
      </c>
      <c r="O4205">
        <v>1</v>
      </c>
      <c r="P4205" s="70" t="s">
        <v>25</v>
      </c>
      <c r="Q4205">
        <v>0</v>
      </c>
      <c r="R4205">
        <v>0</v>
      </c>
    </row>
    <row r="4206" spans="1:18" x14ac:dyDescent="0.25">
      <c r="A4206">
        <v>4231</v>
      </c>
      <c r="B4206" s="31" t="s">
        <v>11031</v>
      </c>
      <c r="C4206" s="70" t="s">
        <v>2363</v>
      </c>
      <c r="D4206" s="70" t="s">
        <v>214</v>
      </c>
      <c r="E4206" s="70" t="s">
        <v>215</v>
      </c>
      <c r="F4206" s="70" t="s">
        <v>981</v>
      </c>
      <c r="G4206" s="70" t="s">
        <v>1299</v>
      </c>
      <c r="H4206" s="70" t="s">
        <v>295</v>
      </c>
      <c r="I4206" s="70" t="s">
        <v>24</v>
      </c>
      <c r="J4206">
        <v>7.3999999999999996E-2</v>
      </c>
      <c r="K4206">
        <v>1E-3</v>
      </c>
      <c r="L4206">
        <v>20</v>
      </c>
      <c r="M4206">
        <v>0</v>
      </c>
      <c r="N4206">
        <v>0</v>
      </c>
      <c r="O4206">
        <v>1</v>
      </c>
      <c r="P4206" s="70" t="s">
        <v>553</v>
      </c>
      <c r="Q4206">
        <v>0</v>
      </c>
      <c r="R4206">
        <v>0</v>
      </c>
    </row>
    <row r="4207" spans="1:18" x14ac:dyDescent="0.25">
      <c r="A4207">
        <v>4232</v>
      </c>
      <c r="B4207" s="31" t="s">
        <v>11032</v>
      </c>
      <c r="C4207" s="70" t="s">
        <v>6089</v>
      </c>
      <c r="D4207" s="70" t="s">
        <v>209</v>
      </c>
      <c r="E4207" s="70" t="s">
        <v>2681</v>
      </c>
      <c r="F4207" s="70" t="s">
        <v>382</v>
      </c>
      <c r="G4207" s="70" t="s">
        <v>5011</v>
      </c>
      <c r="H4207" s="70" t="s">
        <v>90</v>
      </c>
      <c r="I4207" s="70" t="s">
        <v>24</v>
      </c>
      <c r="J4207">
        <v>0.45200000000000001</v>
      </c>
      <c r="K4207">
        <v>2E-3</v>
      </c>
      <c r="L4207">
        <v>24</v>
      </c>
      <c r="M4207">
        <v>0</v>
      </c>
      <c r="N4207">
        <v>0</v>
      </c>
      <c r="O4207">
        <v>1</v>
      </c>
      <c r="P4207" s="70" t="s">
        <v>38</v>
      </c>
      <c r="Q4207">
        <v>0</v>
      </c>
      <c r="R4207">
        <v>0</v>
      </c>
    </row>
    <row r="4208" spans="1:18" x14ac:dyDescent="0.25">
      <c r="A4208">
        <v>4233</v>
      </c>
      <c r="B4208" s="31" t="s">
        <v>11033</v>
      </c>
      <c r="C4208" s="70" t="s">
        <v>6090</v>
      </c>
      <c r="D4208" s="70" t="s">
        <v>209</v>
      </c>
      <c r="E4208" s="70" t="s">
        <v>2681</v>
      </c>
      <c r="F4208" s="70" t="s">
        <v>382</v>
      </c>
      <c r="G4208" s="70" t="s">
        <v>5011</v>
      </c>
      <c r="H4208" s="70" t="s">
        <v>90</v>
      </c>
      <c r="I4208" s="70" t="s">
        <v>24</v>
      </c>
      <c r="J4208">
        <v>0.54500000000000004</v>
      </c>
      <c r="K4208">
        <v>3.0000000000000001E-3</v>
      </c>
      <c r="L4208">
        <v>24</v>
      </c>
      <c r="M4208">
        <v>0</v>
      </c>
      <c r="N4208">
        <v>0</v>
      </c>
      <c r="O4208">
        <v>1</v>
      </c>
      <c r="P4208" s="70" t="s">
        <v>38</v>
      </c>
      <c r="Q4208">
        <v>0</v>
      </c>
      <c r="R4208">
        <v>0</v>
      </c>
    </row>
    <row r="4209" spans="1:18" x14ac:dyDescent="0.25">
      <c r="A4209">
        <v>4234</v>
      </c>
      <c r="B4209" s="31" t="s">
        <v>11034</v>
      </c>
      <c r="C4209" s="70" t="s">
        <v>2364</v>
      </c>
      <c r="D4209" s="70" t="s">
        <v>53</v>
      </c>
      <c r="E4209" s="70" t="s">
        <v>2468</v>
      </c>
      <c r="F4209" s="70" t="s">
        <v>2562</v>
      </c>
      <c r="G4209" s="70" t="s">
        <v>522</v>
      </c>
      <c r="H4209" s="70" t="s">
        <v>397</v>
      </c>
      <c r="I4209" s="70" t="s">
        <v>24</v>
      </c>
      <c r="J4209">
        <v>0.11700000000000001</v>
      </c>
      <c r="K4209">
        <v>0.16400000000000001</v>
      </c>
      <c r="L4209">
        <v>72</v>
      </c>
      <c r="M4209">
        <v>0</v>
      </c>
      <c r="N4209">
        <v>0</v>
      </c>
      <c r="O4209">
        <v>1</v>
      </c>
      <c r="P4209" s="70" t="s">
        <v>38</v>
      </c>
      <c r="Q4209">
        <v>0</v>
      </c>
      <c r="R4209">
        <v>0</v>
      </c>
    </row>
    <row r="4210" spans="1:18" x14ac:dyDescent="0.25">
      <c r="A4210">
        <v>4235</v>
      </c>
      <c r="B4210" s="31" t="s">
        <v>11035</v>
      </c>
      <c r="C4210" s="70" t="s">
        <v>6091</v>
      </c>
      <c r="D4210" s="70" t="s">
        <v>57</v>
      </c>
      <c r="E4210" s="70" t="s">
        <v>2418</v>
      </c>
      <c r="F4210" s="70" t="s">
        <v>2419</v>
      </c>
      <c r="G4210" s="70" t="s">
        <v>715</v>
      </c>
      <c r="H4210" s="70" t="s">
        <v>59</v>
      </c>
      <c r="I4210" s="70" t="s">
        <v>24</v>
      </c>
      <c r="J4210">
        <v>0.5</v>
      </c>
      <c r="K4210">
        <v>1E-3</v>
      </c>
      <c r="L4210">
        <v>12</v>
      </c>
      <c r="M4210">
        <v>0</v>
      </c>
      <c r="N4210">
        <v>0</v>
      </c>
      <c r="O4210">
        <v>1</v>
      </c>
      <c r="P4210" s="70" t="s">
        <v>91</v>
      </c>
      <c r="Q4210">
        <v>0</v>
      </c>
      <c r="R4210">
        <v>0</v>
      </c>
    </row>
    <row r="4211" spans="1:18" x14ac:dyDescent="0.25">
      <c r="A4211">
        <v>4236</v>
      </c>
      <c r="B4211" s="31" t="s">
        <v>11036</v>
      </c>
      <c r="C4211" s="70" t="s">
        <v>6092</v>
      </c>
      <c r="D4211" s="70" t="s">
        <v>31</v>
      </c>
      <c r="E4211" s="70" t="s">
        <v>4112</v>
      </c>
      <c r="F4211" s="70" t="s">
        <v>2556</v>
      </c>
      <c r="G4211" s="70" t="s">
        <v>4048</v>
      </c>
      <c r="H4211" s="70" t="s">
        <v>23</v>
      </c>
      <c r="I4211" s="70" t="s">
        <v>24</v>
      </c>
      <c r="J4211">
        <v>0.4</v>
      </c>
      <c r="K4211">
        <v>3.0000000000000001E-3</v>
      </c>
      <c r="L4211">
        <v>1</v>
      </c>
      <c r="M4211">
        <v>0</v>
      </c>
      <c r="N4211">
        <v>0</v>
      </c>
      <c r="O4211">
        <v>0</v>
      </c>
      <c r="P4211" s="70" t="s">
        <v>32</v>
      </c>
      <c r="Q4211">
        <v>0</v>
      </c>
      <c r="R4211">
        <v>0</v>
      </c>
    </row>
    <row r="4212" spans="1:18" x14ac:dyDescent="0.25">
      <c r="A4212">
        <v>4237</v>
      </c>
      <c r="B4212" s="31" t="s">
        <v>11037</v>
      </c>
      <c r="C4212" s="70" t="s">
        <v>3485</v>
      </c>
      <c r="D4212" s="70" t="s">
        <v>39</v>
      </c>
      <c r="E4212" s="70" t="s">
        <v>2386</v>
      </c>
      <c r="F4212" s="70" t="s">
        <v>4064</v>
      </c>
      <c r="G4212" s="70" t="s">
        <v>35</v>
      </c>
      <c r="H4212" s="70" t="s">
        <v>40</v>
      </c>
      <c r="I4212" s="70" t="s">
        <v>24</v>
      </c>
      <c r="J4212">
        <v>1.75</v>
      </c>
      <c r="K4212">
        <v>3.0000000000000001E-3</v>
      </c>
      <c r="L4212">
        <v>6</v>
      </c>
      <c r="M4212">
        <v>0</v>
      </c>
      <c r="N4212">
        <v>0</v>
      </c>
      <c r="O4212">
        <v>1</v>
      </c>
      <c r="P4212" s="70" t="s">
        <v>336</v>
      </c>
      <c r="Q4212">
        <v>0</v>
      </c>
      <c r="R4212">
        <v>0</v>
      </c>
    </row>
    <row r="4213" spans="1:18" x14ac:dyDescent="0.25">
      <c r="A4213">
        <v>4238</v>
      </c>
      <c r="B4213" s="31" t="s">
        <v>11038</v>
      </c>
      <c r="C4213" s="70" t="s">
        <v>3093</v>
      </c>
      <c r="D4213" s="70" t="s">
        <v>881</v>
      </c>
      <c r="E4213" s="70" t="s">
        <v>2380</v>
      </c>
      <c r="F4213" s="70" t="s">
        <v>2381</v>
      </c>
      <c r="G4213" s="70" t="s">
        <v>163</v>
      </c>
      <c r="H4213" s="70" t="s">
        <v>90</v>
      </c>
      <c r="I4213" s="70" t="s">
        <v>24</v>
      </c>
      <c r="J4213">
        <v>0.9</v>
      </c>
      <c r="K4213">
        <v>1E-3</v>
      </c>
      <c r="L4213">
        <v>24</v>
      </c>
      <c r="M4213">
        <v>21.6</v>
      </c>
      <c r="N4213">
        <v>0</v>
      </c>
      <c r="O4213">
        <v>1</v>
      </c>
      <c r="P4213" s="70" t="s">
        <v>75</v>
      </c>
      <c r="Q4213">
        <v>0</v>
      </c>
      <c r="R4213">
        <v>0</v>
      </c>
    </row>
    <row r="4214" spans="1:18" x14ac:dyDescent="0.25">
      <c r="A4214">
        <v>4239</v>
      </c>
      <c r="B4214" s="31" t="s">
        <v>11039</v>
      </c>
      <c r="C4214" s="70" t="s">
        <v>6093</v>
      </c>
      <c r="D4214" s="70" t="s">
        <v>96</v>
      </c>
      <c r="E4214" s="70" t="s">
        <v>2138</v>
      </c>
      <c r="F4214" s="70" t="s">
        <v>2392</v>
      </c>
      <c r="G4214" s="70" t="s">
        <v>4681</v>
      </c>
      <c r="H4214" s="70" t="s">
        <v>493</v>
      </c>
      <c r="I4214" s="70" t="s">
        <v>24</v>
      </c>
      <c r="J4214">
        <v>9.5000000000000001E-2</v>
      </c>
      <c r="K4214">
        <v>0</v>
      </c>
      <c r="L4214">
        <v>18</v>
      </c>
      <c r="M4214">
        <v>0</v>
      </c>
      <c r="N4214">
        <v>0</v>
      </c>
      <c r="O4214">
        <v>1</v>
      </c>
      <c r="P4214" s="70" t="s">
        <v>25</v>
      </c>
      <c r="Q4214">
        <v>0</v>
      </c>
      <c r="R4214">
        <v>0</v>
      </c>
    </row>
    <row r="4215" spans="1:18" x14ac:dyDescent="0.25">
      <c r="A4215">
        <v>4240</v>
      </c>
      <c r="B4215" s="31" t="s">
        <v>11040</v>
      </c>
      <c r="C4215" s="70" t="s">
        <v>6461</v>
      </c>
      <c r="D4215" s="70" t="s">
        <v>34</v>
      </c>
      <c r="E4215" s="70" t="s">
        <v>2699</v>
      </c>
      <c r="F4215" s="70" t="s">
        <v>4049</v>
      </c>
      <c r="G4215" s="70" t="s">
        <v>4050</v>
      </c>
      <c r="H4215" s="70" t="s">
        <v>307</v>
      </c>
      <c r="I4215" s="70" t="s">
        <v>24</v>
      </c>
      <c r="J4215">
        <v>1.4999999999999999E-2</v>
      </c>
      <c r="K4215">
        <v>0</v>
      </c>
      <c r="L4215">
        <v>18</v>
      </c>
      <c r="M4215">
        <v>0</v>
      </c>
      <c r="N4215">
        <v>0</v>
      </c>
      <c r="O4215">
        <v>1</v>
      </c>
      <c r="P4215" s="70" t="s">
        <v>553</v>
      </c>
      <c r="Q4215">
        <v>0</v>
      </c>
      <c r="R4215">
        <v>0</v>
      </c>
    </row>
    <row r="4216" spans="1:18" x14ac:dyDescent="0.25">
      <c r="A4216">
        <v>4241</v>
      </c>
      <c r="B4216" s="31" t="s">
        <v>11041</v>
      </c>
      <c r="C4216" s="70" t="s">
        <v>6094</v>
      </c>
      <c r="D4216" s="70" t="s">
        <v>31</v>
      </c>
      <c r="E4216" s="70" t="s">
        <v>2377</v>
      </c>
      <c r="F4216" s="70" t="s">
        <v>2378</v>
      </c>
      <c r="G4216" s="70" t="s">
        <v>4048</v>
      </c>
      <c r="H4216" s="70" t="s">
        <v>29</v>
      </c>
      <c r="I4216" s="70" t="s">
        <v>29</v>
      </c>
      <c r="J4216">
        <v>1</v>
      </c>
      <c r="K4216">
        <v>0</v>
      </c>
      <c r="L4216">
        <v>1</v>
      </c>
      <c r="M4216">
        <v>0</v>
      </c>
      <c r="N4216">
        <v>0</v>
      </c>
      <c r="O4216">
        <v>0</v>
      </c>
      <c r="P4216" s="70" t="s">
        <v>32</v>
      </c>
      <c r="Q4216">
        <v>0</v>
      </c>
      <c r="R4216">
        <v>0</v>
      </c>
    </row>
    <row r="4217" spans="1:18" x14ac:dyDescent="0.25">
      <c r="A4217">
        <v>4242</v>
      </c>
      <c r="B4217" s="31" t="s">
        <v>11042</v>
      </c>
      <c r="C4217" s="70" t="s">
        <v>2365</v>
      </c>
      <c r="D4217" s="70" t="s">
        <v>881</v>
      </c>
      <c r="E4217" s="70" t="s">
        <v>2402</v>
      </c>
      <c r="F4217" s="70" t="s">
        <v>2403</v>
      </c>
      <c r="G4217" s="70" t="s">
        <v>4818</v>
      </c>
      <c r="H4217" s="70" t="s">
        <v>90</v>
      </c>
      <c r="I4217" s="70" t="s">
        <v>24</v>
      </c>
      <c r="J4217">
        <v>0.25</v>
      </c>
      <c r="K4217">
        <v>0</v>
      </c>
      <c r="L4217">
        <v>24</v>
      </c>
      <c r="M4217">
        <v>0</v>
      </c>
      <c r="N4217">
        <v>0</v>
      </c>
      <c r="O4217">
        <v>1</v>
      </c>
      <c r="P4217" s="70" t="s">
        <v>75</v>
      </c>
      <c r="Q4217">
        <v>0</v>
      </c>
      <c r="R4217">
        <v>0</v>
      </c>
    </row>
    <row r="4218" spans="1:18" x14ac:dyDescent="0.25">
      <c r="A4218">
        <v>4243</v>
      </c>
      <c r="B4218" s="31" t="s">
        <v>11043</v>
      </c>
      <c r="C4218" s="70" t="s">
        <v>6095</v>
      </c>
      <c r="D4218" s="70" t="s">
        <v>209</v>
      </c>
      <c r="E4218" s="70" t="s">
        <v>2681</v>
      </c>
      <c r="F4218" s="70" t="s">
        <v>382</v>
      </c>
      <c r="G4218" s="70" t="s">
        <v>5011</v>
      </c>
      <c r="H4218" s="70" t="s">
        <v>90</v>
      </c>
      <c r="I4218" s="70" t="s">
        <v>24</v>
      </c>
      <c r="J4218">
        <v>0.35</v>
      </c>
      <c r="K4218">
        <v>3.0000000000000001E-3</v>
      </c>
      <c r="L4218">
        <v>24</v>
      </c>
      <c r="M4218">
        <v>0</v>
      </c>
      <c r="N4218">
        <v>0</v>
      </c>
      <c r="O4218">
        <v>1</v>
      </c>
      <c r="P4218" s="70" t="s">
        <v>38</v>
      </c>
      <c r="Q4218">
        <v>0</v>
      </c>
      <c r="R4218">
        <v>0</v>
      </c>
    </row>
    <row r="4219" spans="1:18" x14ac:dyDescent="0.25">
      <c r="A4219">
        <v>4244</v>
      </c>
      <c r="B4219" s="31" t="s">
        <v>11044</v>
      </c>
      <c r="C4219" s="70" t="s">
        <v>3896</v>
      </c>
      <c r="D4219" s="70" t="s">
        <v>209</v>
      </c>
      <c r="E4219" s="70" t="s">
        <v>2681</v>
      </c>
      <c r="F4219" s="70" t="s">
        <v>382</v>
      </c>
      <c r="G4219" s="70" t="s">
        <v>5011</v>
      </c>
      <c r="H4219" s="70" t="s">
        <v>90</v>
      </c>
      <c r="I4219" s="70" t="s">
        <v>24</v>
      </c>
      <c r="J4219">
        <v>0.35399999999999998</v>
      </c>
      <c r="K4219">
        <v>1E-3</v>
      </c>
      <c r="L4219">
        <v>24</v>
      </c>
      <c r="M4219">
        <v>0</v>
      </c>
      <c r="N4219">
        <v>0</v>
      </c>
      <c r="O4219">
        <v>1</v>
      </c>
      <c r="P4219" s="70" t="s">
        <v>38</v>
      </c>
      <c r="Q4219">
        <v>0</v>
      </c>
      <c r="R4219">
        <v>0</v>
      </c>
    </row>
    <row r="4220" spans="1:18" x14ac:dyDescent="0.25">
      <c r="A4220">
        <v>4245</v>
      </c>
      <c r="B4220" s="31" t="s">
        <v>11045</v>
      </c>
      <c r="C4220" s="70" t="s">
        <v>6096</v>
      </c>
      <c r="D4220" s="70" t="s">
        <v>166</v>
      </c>
      <c r="E4220" s="70" t="s">
        <v>4255</v>
      </c>
      <c r="F4220" s="70" t="s">
        <v>4189</v>
      </c>
      <c r="G4220" s="70" t="s">
        <v>733</v>
      </c>
      <c r="H4220" s="70" t="s">
        <v>59</v>
      </c>
      <c r="I4220" s="70" t="s">
        <v>24</v>
      </c>
      <c r="J4220">
        <v>0.2</v>
      </c>
      <c r="K4220">
        <v>0</v>
      </c>
      <c r="L4220">
        <v>12</v>
      </c>
      <c r="M4220">
        <v>0</v>
      </c>
      <c r="N4220">
        <v>0</v>
      </c>
      <c r="O4220">
        <v>1</v>
      </c>
      <c r="P4220" s="70" t="s">
        <v>553</v>
      </c>
      <c r="Q4220">
        <v>0</v>
      </c>
      <c r="R4220">
        <v>0</v>
      </c>
    </row>
    <row r="4221" spans="1:18" x14ac:dyDescent="0.25">
      <c r="A4221">
        <v>4246</v>
      </c>
      <c r="B4221" s="31" t="s">
        <v>11046</v>
      </c>
      <c r="C4221" s="70" t="s">
        <v>6097</v>
      </c>
      <c r="D4221" s="70" t="s">
        <v>166</v>
      </c>
      <c r="E4221" s="70" t="s">
        <v>4255</v>
      </c>
      <c r="F4221" s="70" t="s">
        <v>4189</v>
      </c>
      <c r="G4221" s="70" t="s">
        <v>733</v>
      </c>
      <c r="H4221" s="70" t="s">
        <v>59</v>
      </c>
      <c r="I4221" s="70" t="s">
        <v>24</v>
      </c>
      <c r="J4221">
        <v>0.2</v>
      </c>
      <c r="K4221">
        <v>0</v>
      </c>
      <c r="L4221">
        <v>12</v>
      </c>
      <c r="M4221">
        <v>0</v>
      </c>
      <c r="N4221">
        <v>0</v>
      </c>
      <c r="O4221">
        <v>1</v>
      </c>
      <c r="P4221" s="70" t="s">
        <v>553</v>
      </c>
      <c r="Q4221">
        <v>0</v>
      </c>
      <c r="R4221">
        <v>0</v>
      </c>
    </row>
    <row r="4222" spans="1:18" x14ac:dyDescent="0.25">
      <c r="A4222">
        <v>4247</v>
      </c>
      <c r="B4222" s="31" t="s">
        <v>11047</v>
      </c>
      <c r="C4222" s="70" t="s">
        <v>3259</v>
      </c>
      <c r="D4222" s="70" t="s">
        <v>39</v>
      </c>
      <c r="E4222" s="70" t="s">
        <v>2386</v>
      </c>
      <c r="F4222" s="70" t="s">
        <v>63</v>
      </c>
      <c r="G4222" s="70" t="s">
        <v>6098</v>
      </c>
      <c r="H4222" s="70" t="s">
        <v>145</v>
      </c>
      <c r="I4222" s="70" t="s">
        <v>24</v>
      </c>
      <c r="J4222">
        <v>0.76400000000000001</v>
      </c>
      <c r="K4222">
        <v>1E-3</v>
      </c>
      <c r="L4222">
        <v>6</v>
      </c>
      <c r="M4222">
        <v>0</v>
      </c>
      <c r="N4222">
        <v>0</v>
      </c>
      <c r="O4222">
        <v>1</v>
      </c>
      <c r="P4222" s="70" t="s">
        <v>336</v>
      </c>
      <c r="Q4222">
        <v>0</v>
      </c>
      <c r="R4222">
        <v>0</v>
      </c>
    </row>
    <row r="4223" spans="1:18" x14ac:dyDescent="0.25">
      <c r="A4223">
        <v>4248</v>
      </c>
      <c r="B4223" s="31" t="s">
        <v>11048</v>
      </c>
      <c r="C4223" s="70" t="s">
        <v>6099</v>
      </c>
      <c r="D4223" s="70" t="s">
        <v>53</v>
      </c>
      <c r="E4223" s="70" t="s">
        <v>2468</v>
      </c>
      <c r="F4223" s="70" t="s">
        <v>2562</v>
      </c>
      <c r="G4223" s="70" t="s">
        <v>431</v>
      </c>
      <c r="H4223" s="70" t="s">
        <v>397</v>
      </c>
      <c r="I4223" s="70" t="s">
        <v>24</v>
      </c>
      <c r="J4223">
        <v>0.112</v>
      </c>
      <c r="K4223">
        <v>0.16900000000000001</v>
      </c>
      <c r="L4223">
        <v>72</v>
      </c>
      <c r="M4223">
        <v>0</v>
      </c>
      <c r="N4223">
        <v>0</v>
      </c>
      <c r="O4223">
        <v>1</v>
      </c>
      <c r="P4223" s="70" t="s">
        <v>38</v>
      </c>
      <c r="Q4223">
        <v>0</v>
      </c>
      <c r="R4223">
        <v>0</v>
      </c>
    </row>
    <row r="4224" spans="1:18" x14ac:dyDescent="0.25">
      <c r="A4224">
        <v>4249</v>
      </c>
      <c r="B4224" s="31" t="s">
        <v>11049</v>
      </c>
      <c r="C4224" s="70" t="s">
        <v>2366</v>
      </c>
      <c r="D4224" s="70" t="s">
        <v>2803</v>
      </c>
      <c r="E4224" s="70" t="s">
        <v>4128</v>
      </c>
      <c r="F4224" s="70" t="s">
        <v>5046</v>
      </c>
      <c r="G4224" s="70" t="s">
        <v>310</v>
      </c>
      <c r="H4224" s="70" t="s">
        <v>29</v>
      </c>
      <c r="I4224" s="70" t="s">
        <v>29</v>
      </c>
      <c r="J4224">
        <v>0.20499999999999999</v>
      </c>
      <c r="K4224">
        <v>0</v>
      </c>
      <c r="L4224">
        <v>24</v>
      </c>
      <c r="M4224">
        <v>0</v>
      </c>
      <c r="N4224">
        <v>0</v>
      </c>
      <c r="O4224">
        <v>1</v>
      </c>
      <c r="P4224" s="70" t="s">
        <v>336</v>
      </c>
      <c r="Q4224">
        <v>0</v>
      </c>
      <c r="R4224">
        <v>0</v>
      </c>
    </row>
    <row r="4225" spans="1:18" x14ac:dyDescent="0.25">
      <c r="A4225">
        <v>4250</v>
      </c>
      <c r="B4225" s="31" t="s">
        <v>11050</v>
      </c>
      <c r="C4225" s="70" t="s">
        <v>6100</v>
      </c>
      <c r="D4225" s="70" t="s">
        <v>57</v>
      </c>
      <c r="E4225" s="70" t="s">
        <v>2479</v>
      </c>
      <c r="F4225" s="70" t="s">
        <v>4546</v>
      </c>
      <c r="G4225" s="70" t="s">
        <v>232</v>
      </c>
      <c r="H4225" s="70" t="s">
        <v>670</v>
      </c>
      <c r="I4225" s="70" t="s">
        <v>24</v>
      </c>
      <c r="J4225">
        <v>1</v>
      </c>
      <c r="K4225">
        <v>0</v>
      </c>
      <c r="L4225">
        <v>8</v>
      </c>
      <c r="M4225">
        <v>0</v>
      </c>
      <c r="N4225">
        <v>0</v>
      </c>
      <c r="O4225">
        <v>1</v>
      </c>
      <c r="P4225" s="70" t="s">
        <v>553</v>
      </c>
      <c r="Q4225">
        <v>0</v>
      </c>
      <c r="R4225">
        <v>0</v>
      </c>
    </row>
    <row r="4226" spans="1:18" x14ac:dyDescent="0.25">
      <c r="A4226">
        <v>4251</v>
      </c>
      <c r="B4226" s="31" t="s">
        <v>11051</v>
      </c>
      <c r="C4226" s="70" t="s">
        <v>2879</v>
      </c>
      <c r="D4226" s="70" t="s">
        <v>166</v>
      </c>
      <c r="E4226" s="70" t="s">
        <v>4547</v>
      </c>
      <c r="F4226" s="70" t="s">
        <v>4548</v>
      </c>
      <c r="G4226" s="70" t="s">
        <v>667</v>
      </c>
      <c r="H4226" s="70" t="s">
        <v>241</v>
      </c>
      <c r="I4226" s="70" t="s">
        <v>24</v>
      </c>
      <c r="J4226">
        <v>6.5000000000000002E-2</v>
      </c>
      <c r="K4226">
        <v>0.69</v>
      </c>
      <c r="L4226">
        <v>144</v>
      </c>
      <c r="M4226">
        <v>0</v>
      </c>
      <c r="N4226">
        <v>0</v>
      </c>
      <c r="O4226">
        <v>1</v>
      </c>
      <c r="P4226" s="70" t="s">
        <v>91</v>
      </c>
      <c r="Q4226">
        <v>0</v>
      </c>
      <c r="R4226">
        <v>0</v>
      </c>
    </row>
    <row r="4227" spans="1:18" x14ac:dyDescent="0.25">
      <c r="A4227">
        <v>4252</v>
      </c>
      <c r="B4227" s="31" t="s">
        <v>11052</v>
      </c>
      <c r="C4227" s="70" t="s">
        <v>2367</v>
      </c>
      <c r="D4227" s="70" t="s">
        <v>166</v>
      </c>
      <c r="E4227" s="70" t="s">
        <v>4547</v>
      </c>
      <c r="F4227" s="70" t="s">
        <v>4548</v>
      </c>
      <c r="G4227" s="70" t="s">
        <v>667</v>
      </c>
      <c r="H4227" s="70" t="s">
        <v>241</v>
      </c>
      <c r="I4227" s="70" t="s">
        <v>24</v>
      </c>
      <c r="J4227">
        <v>6.9000000000000006E-2</v>
      </c>
      <c r="K4227">
        <v>7.0000000000000001E-3</v>
      </c>
      <c r="L4227">
        <v>144</v>
      </c>
      <c r="M4227">
        <v>0</v>
      </c>
      <c r="N4227">
        <v>0</v>
      </c>
      <c r="O4227">
        <v>1</v>
      </c>
      <c r="P4227" s="70" t="s">
        <v>91</v>
      </c>
      <c r="Q4227">
        <v>0</v>
      </c>
      <c r="R4227">
        <v>0</v>
      </c>
    </row>
    <row r="4228" spans="1:18" x14ac:dyDescent="0.25">
      <c r="A4228">
        <v>4253</v>
      </c>
      <c r="B4228" s="31" t="s">
        <v>11053</v>
      </c>
      <c r="C4228" s="70" t="s">
        <v>3593</v>
      </c>
      <c r="D4228" s="70" t="s">
        <v>166</v>
      </c>
      <c r="E4228" s="70" t="s">
        <v>4136</v>
      </c>
      <c r="F4228" s="70" t="s">
        <v>4701</v>
      </c>
      <c r="G4228" s="70" t="s">
        <v>667</v>
      </c>
      <c r="H4228" s="70" t="s">
        <v>90</v>
      </c>
      <c r="I4228" s="70" t="s">
        <v>24</v>
      </c>
      <c r="J4228">
        <v>5.8000000000000003E-2</v>
      </c>
      <c r="K4228">
        <v>7.0000000000000001E-3</v>
      </c>
      <c r="L4228">
        <v>24</v>
      </c>
      <c r="M4228">
        <v>0</v>
      </c>
      <c r="N4228">
        <v>0</v>
      </c>
      <c r="O4228">
        <v>1</v>
      </c>
      <c r="P4228" s="70" t="s">
        <v>91</v>
      </c>
      <c r="Q4228">
        <v>0</v>
      </c>
      <c r="R4228">
        <v>0</v>
      </c>
    </row>
    <row r="4229" spans="1:18" x14ac:dyDescent="0.25">
      <c r="A4229">
        <v>4254</v>
      </c>
      <c r="B4229" s="31" t="s">
        <v>11054</v>
      </c>
      <c r="C4229" s="70" t="s">
        <v>2368</v>
      </c>
      <c r="D4229" s="70" t="s">
        <v>31</v>
      </c>
      <c r="E4229" s="70" t="s">
        <v>4112</v>
      </c>
      <c r="F4229" s="70" t="s">
        <v>2378</v>
      </c>
      <c r="G4229" s="70" t="s">
        <v>4048</v>
      </c>
      <c r="H4229" s="70" t="s">
        <v>29</v>
      </c>
      <c r="I4229" s="70" t="s">
        <v>29</v>
      </c>
      <c r="J4229">
        <v>1</v>
      </c>
      <c r="K4229">
        <v>0</v>
      </c>
      <c r="L4229">
        <v>1</v>
      </c>
      <c r="M4229">
        <v>0</v>
      </c>
      <c r="N4229">
        <v>0</v>
      </c>
      <c r="O4229">
        <v>0</v>
      </c>
      <c r="P4229" s="70" t="s">
        <v>32</v>
      </c>
      <c r="Q4229">
        <v>3</v>
      </c>
      <c r="R4229">
        <v>0</v>
      </c>
    </row>
    <row r="4230" spans="1:18" x14ac:dyDescent="0.25">
      <c r="A4230">
        <v>4255</v>
      </c>
      <c r="B4230" s="31" t="s">
        <v>11055</v>
      </c>
      <c r="C4230" s="70" t="s">
        <v>3777</v>
      </c>
      <c r="D4230" s="70" t="s">
        <v>214</v>
      </c>
      <c r="E4230" s="70" t="s">
        <v>2491</v>
      </c>
      <c r="F4230" s="70" t="s">
        <v>4203</v>
      </c>
      <c r="G4230" s="70" t="s">
        <v>232</v>
      </c>
      <c r="H4230" s="70" t="s">
        <v>194</v>
      </c>
      <c r="I4230" s="70" t="s">
        <v>24</v>
      </c>
      <c r="J4230">
        <v>2.7E-2</v>
      </c>
      <c r="K4230">
        <v>2E-3</v>
      </c>
      <c r="L4230">
        <v>288</v>
      </c>
      <c r="M4230">
        <v>0</v>
      </c>
      <c r="N4230">
        <v>0</v>
      </c>
      <c r="O4230">
        <v>1</v>
      </c>
      <c r="P4230" s="70" t="s">
        <v>553</v>
      </c>
      <c r="Q4230">
        <v>0</v>
      </c>
      <c r="R4230">
        <v>0</v>
      </c>
    </row>
    <row r="4231" spans="1:18" x14ac:dyDescent="0.25">
      <c r="A4231">
        <v>4256</v>
      </c>
      <c r="B4231" s="31" t="s">
        <v>11056</v>
      </c>
      <c r="C4231" s="70" t="s">
        <v>2596</v>
      </c>
      <c r="D4231" s="70" t="s">
        <v>214</v>
      </c>
      <c r="E4231" s="70" t="s">
        <v>2491</v>
      </c>
      <c r="F4231" s="70" t="s">
        <v>4203</v>
      </c>
      <c r="G4231" s="70" t="s">
        <v>232</v>
      </c>
      <c r="H4231" s="70" t="s">
        <v>207</v>
      </c>
      <c r="I4231" s="70" t="s">
        <v>24</v>
      </c>
      <c r="J4231">
        <v>0.1</v>
      </c>
      <c r="K4231">
        <v>0.157</v>
      </c>
      <c r="L4231">
        <v>96</v>
      </c>
      <c r="M4231">
        <v>0</v>
      </c>
      <c r="N4231">
        <v>0</v>
      </c>
      <c r="O4231">
        <v>1</v>
      </c>
      <c r="P4231" s="70" t="s">
        <v>553</v>
      </c>
      <c r="Q4231">
        <v>0</v>
      </c>
      <c r="R4231">
        <v>0</v>
      </c>
    </row>
    <row r="4232" spans="1:18" x14ac:dyDescent="0.25">
      <c r="A4232">
        <v>4257</v>
      </c>
      <c r="B4232" s="31" t="s">
        <v>11057</v>
      </c>
      <c r="C4232" s="70" t="s">
        <v>6101</v>
      </c>
      <c r="D4232" s="70" t="s">
        <v>166</v>
      </c>
      <c r="E4232" s="70" t="s">
        <v>4255</v>
      </c>
      <c r="F4232" s="70" t="s">
        <v>4622</v>
      </c>
      <c r="G4232" s="70" t="s">
        <v>733</v>
      </c>
      <c r="H4232" s="70" t="s">
        <v>59</v>
      </c>
      <c r="I4232" s="70" t="s">
        <v>24</v>
      </c>
      <c r="J4232">
        <v>0.27500000000000002</v>
      </c>
      <c r="K4232">
        <v>0</v>
      </c>
      <c r="L4232">
        <v>12</v>
      </c>
      <c r="M4232">
        <v>0</v>
      </c>
      <c r="N4232">
        <v>0</v>
      </c>
      <c r="O4232">
        <v>1</v>
      </c>
      <c r="P4232" s="70" t="s">
        <v>553</v>
      </c>
      <c r="Q4232">
        <v>0</v>
      </c>
      <c r="R4232">
        <v>0</v>
      </c>
    </row>
    <row r="4233" spans="1:18" x14ac:dyDescent="0.25">
      <c r="A4233">
        <v>4258</v>
      </c>
      <c r="B4233" s="31" t="s">
        <v>11058</v>
      </c>
      <c r="C4233" s="70" t="s">
        <v>6102</v>
      </c>
      <c r="D4233" s="70" t="s">
        <v>166</v>
      </c>
      <c r="E4233" s="70" t="s">
        <v>4136</v>
      </c>
      <c r="F4233" s="70" t="s">
        <v>2487</v>
      </c>
      <c r="G4233" s="70" t="s">
        <v>2078</v>
      </c>
      <c r="H4233" s="70" t="s">
        <v>40</v>
      </c>
      <c r="I4233" s="70" t="s">
        <v>24</v>
      </c>
      <c r="J4233">
        <v>8.2000000000000003E-2</v>
      </c>
      <c r="K4233">
        <v>0</v>
      </c>
      <c r="L4233">
        <v>6</v>
      </c>
      <c r="M4233">
        <v>0</v>
      </c>
      <c r="N4233">
        <v>0</v>
      </c>
      <c r="O4233">
        <v>1</v>
      </c>
      <c r="P4233" s="70" t="s">
        <v>91</v>
      </c>
      <c r="Q4233">
        <v>0</v>
      </c>
      <c r="R4233">
        <v>0</v>
      </c>
    </row>
    <row r="4234" spans="1:18" x14ac:dyDescent="0.25">
      <c r="A4234">
        <v>4259</v>
      </c>
      <c r="B4234" s="31" t="s">
        <v>11059</v>
      </c>
      <c r="C4234" s="70" t="s">
        <v>6462</v>
      </c>
      <c r="D4234" s="70" t="s">
        <v>166</v>
      </c>
      <c r="E4234" s="70" t="s">
        <v>4136</v>
      </c>
      <c r="F4234" s="70" t="s">
        <v>2690</v>
      </c>
      <c r="G4234" s="70" t="s">
        <v>58</v>
      </c>
      <c r="H4234" s="70" t="s">
        <v>40</v>
      </c>
      <c r="I4234" s="70" t="s">
        <v>24</v>
      </c>
      <c r="J4234">
        <v>0.27</v>
      </c>
      <c r="K4234">
        <v>0</v>
      </c>
      <c r="L4234">
        <v>6</v>
      </c>
      <c r="M4234">
        <v>0</v>
      </c>
      <c r="N4234">
        <v>0</v>
      </c>
      <c r="O4234">
        <v>0</v>
      </c>
      <c r="P4234" s="70" t="s">
        <v>336</v>
      </c>
      <c r="Q4234">
        <v>0</v>
      </c>
      <c r="R4234">
        <v>0</v>
      </c>
    </row>
    <row r="4235" spans="1:18" x14ac:dyDescent="0.25">
      <c r="A4235">
        <v>4260</v>
      </c>
      <c r="B4235" s="31" t="s">
        <v>11060</v>
      </c>
      <c r="C4235" s="70" t="s">
        <v>6103</v>
      </c>
      <c r="D4235" s="70" t="s">
        <v>39</v>
      </c>
      <c r="E4235" s="70" t="s">
        <v>2481</v>
      </c>
      <c r="F4235" s="70" t="s">
        <v>63</v>
      </c>
      <c r="G4235" s="70" t="s">
        <v>601</v>
      </c>
      <c r="H4235" s="70" t="s">
        <v>222</v>
      </c>
      <c r="I4235" s="70" t="s">
        <v>24</v>
      </c>
      <c r="J4235">
        <v>0.36499999999999999</v>
      </c>
      <c r="K4235">
        <v>0.50700000000000001</v>
      </c>
      <c r="L4235">
        <v>24</v>
      </c>
      <c r="M4235">
        <v>0</v>
      </c>
      <c r="N4235">
        <v>0</v>
      </c>
      <c r="O4235">
        <v>1</v>
      </c>
      <c r="P4235" s="70" t="s">
        <v>336</v>
      </c>
      <c r="Q4235">
        <v>0</v>
      </c>
      <c r="R4235">
        <v>0</v>
      </c>
    </row>
    <row r="4236" spans="1:18" x14ac:dyDescent="0.25">
      <c r="A4236">
        <v>4261</v>
      </c>
      <c r="B4236" s="31" t="s">
        <v>11061</v>
      </c>
      <c r="C4236" s="70" t="s">
        <v>6104</v>
      </c>
      <c r="D4236" s="70" t="s">
        <v>39</v>
      </c>
      <c r="E4236" s="70" t="s">
        <v>2481</v>
      </c>
      <c r="F4236" s="70" t="s">
        <v>2356</v>
      </c>
      <c r="G4236" s="70" t="s">
        <v>1225</v>
      </c>
      <c r="H4236" s="70" t="s">
        <v>90</v>
      </c>
      <c r="I4236" s="70" t="s">
        <v>24</v>
      </c>
      <c r="J4236">
        <v>0.25800000000000001</v>
      </c>
      <c r="K4236">
        <v>3.0000000000000001E-3</v>
      </c>
      <c r="L4236">
        <v>24</v>
      </c>
      <c r="M4236">
        <v>0</v>
      </c>
      <c r="N4236">
        <v>0</v>
      </c>
      <c r="O4236">
        <v>1</v>
      </c>
      <c r="P4236" s="70" t="s">
        <v>336</v>
      </c>
      <c r="Q4236">
        <v>0</v>
      </c>
      <c r="R4236">
        <v>0</v>
      </c>
    </row>
    <row r="4237" spans="1:18" x14ac:dyDescent="0.25">
      <c r="A4237">
        <v>4262</v>
      </c>
      <c r="B4237" s="31" t="s">
        <v>11062</v>
      </c>
      <c r="C4237" s="70" t="s">
        <v>6105</v>
      </c>
      <c r="D4237" s="70" t="s">
        <v>36</v>
      </c>
      <c r="E4237" s="70" t="s">
        <v>6106</v>
      </c>
      <c r="F4237" s="70" t="s">
        <v>2369</v>
      </c>
      <c r="G4237" s="70" t="s">
        <v>2370</v>
      </c>
      <c r="H4237" s="70" t="s">
        <v>59</v>
      </c>
      <c r="I4237" s="70" t="s">
        <v>24</v>
      </c>
      <c r="J4237">
        <v>3.4000000000000002E-2</v>
      </c>
      <c r="K4237">
        <v>0</v>
      </c>
      <c r="L4237">
        <v>12</v>
      </c>
      <c r="M4237">
        <v>0</v>
      </c>
      <c r="N4237">
        <v>0</v>
      </c>
      <c r="O4237">
        <v>1</v>
      </c>
      <c r="P4237" s="70" t="s">
        <v>38</v>
      </c>
      <c r="Q4237">
        <v>0</v>
      </c>
      <c r="R4237">
        <v>0</v>
      </c>
    </row>
    <row r="4238" spans="1:18" x14ac:dyDescent="0.25">
      <c r="A4238">
        <v>4263</v>
      </c>
      <c r="B4238" s="31" t="s">
        <v>11063</v>
      </c>
      <c r="C4238" s="70" t="s">
        <v>6107</v>
      </c>
      <c r="D4238" s="70" t="s">
        <v>36</v>
      </c>
      <c r="E4238" s="70" t="s">
        <v>6106</v>
      </c>
      <c r="F4238" s="70" t="s">
        <v>2369</v>
      </c>
      <c r="G4238" s="70" t="s">
        <v>2370</v>
      </c>
      <c r="H4238" s="70" t="s">
        <v>103</v>
      </c>
      <c r="I4238" s="70" t="s">
        <v>24</v>
      </c>
      <c r="J4238">
        <v>0.03</v>
      </c>
      <c r="K4238">
        <v>1E-3</v>
      </c>
      <c r="L4238">
        <v>12</v>
      </c>
      <c r="M4238">
        <v>0</v>
      </c>
      <c r="N4238">
        <v>0</v>
      </c>
      <c r="O4238">
        <v>1</v>
      </c>
      <c r="P4238" s="70" t="s">
        <v>38</v>
      </c>
      <c r="Q4238">
        <v>0</v>
      </c>
      <c r="R4238">
        <v>0</v>
      </c>
    </row>
    <row r="4239" spans="1:18" x14ac:dyDescent="0.25">
      <c r="A4239">
        <v>4264</v>
      </c>
      <c r="B4239" s="31" t="s">
        <v>11064</v>
      </c>
      <c r="C4239" s="70" t="s">
        <v>6108</v>
      </c>
      <c r="D4239" s="70" t="s">
        <v>540</v>
      </c>
      <c r="E4239" s="70" t="s">
        <v>4299</v>
      </c>
      <c r="F4239" s="70" t="s">
        <v>2979</v>
      </c>
      <c r="G4239" s="70" t="s">
        <v>1255</v>
      </c>
      <c r="H4239" s="70" t="s">
        <v>90</v>
      </c>
      <c r="I4239" s="70" t="s">
        <v>24</v>
      </c>
      <c r="J4239">
        <v>0.34799999999999998</v>
      </c>
      <c r="K4239">
        <v>0</v>
      </c>
      <c r="L4239">
        <v>24</v>
      </c>
      <c r="M4239">
        <v>0</v>
      </c>
      <c r="N4239">
        <v>0</v>
      </c>
      <c r="O4239">
        <v>1</v>
      </c>
      <c r="P4239" s="70" t="s">
        <v>553</v>
      </c>
      <c r="Q4239">
        <v>0</v>
      </c>
      <c r="R4239">
        <v>0</v>
      </c>
    </row>
    <row r="4240" spans="1:18" x14ac:dyDescent="0.25">
      <c r="A4240">
        <v>4265</v>
      </c>
      <c r="B4240" s="31" t="s">
        <v>11065</v>
      </c>
      <c r="C4240" s="70" t="s">
        <v>6109</v>
      </c>
      <c r="D4240" s="70" t="s">
        <v>39</v>
      </c>
      <c r="E4240" s="70" t="s">
        <v>2481</v>
      </c>
      <c r="F4240" s="70" t="s">
        <v>2356</v>
      </c>
      <c r="G4240" s="70" t="s">
        <v>309</v>
      </c>
      <c r="H4240" s="70" t="s">
        <v>90</v>
      </c>
      <c r="I4240" s="70" t="s">
        <v>24</v>
      </c>
      <c r="J4240">
        <v>0.31</v>
      </c>
      <c r="K4240">
        <v>2.7500000000000002E-4</v>
      </c>
      <c r="L4240">
        <v>24</v>
      </c>
      <c r="M4240">
        <v>0</v>
      </c>
      <c r="N4240">
        <v>0</v>
      </c>
      <c r="O4240">
        <v>1</v>
      </c>
      <c r="P4240" s="70" t="s">
        <v>336</v>
      </c>
      <c r="Q4240">
        <v>0</v>
      </c>
      <c r="R4240">
        <v>0</v>
      </c>
    </row>
    <row r="4241" spans="1:18" x14ac:dyDescent="0.25">
      <c r="A4241">
        <v>4266</v>
      </c>
      <c r="B4241" s="31" t="s">
        <v>11066</v>
      </c>
      <c r="C4241" s="70" t="s">
        <v>6110</v>
      </c>
      <c r="D4241" s="70" t="s">
        <v>57</v>
      </c>
      <c r="E4241" s="70" t="s">
        <v>4079</v>
      </c>
      <c r="F4241" s="70" t="s">
        <v>4080</v>
      </c>
      <c r="G4241" s="70" t="s">
        <v>643</v>
      </c>
      <c r="H4241" s="70" t="s">
        <v>40</v>
      </c>
      <c r="I4241" s="70" t="s">
        <v>24</v>
      </c>
      <c r="J4241">
        <v>1.5</v>
      </c>
      <c r="K4241">
        <v>0</v>
      </c>
      <c r="L4241">
        <v>6</v>
      </c>
      <c r="M4241">
        <v>0</v>
      </c>
      <c r="N4241">
        <v>0</v>
      </c>
      <c r="O4241">
        <v>1</v>
      </c>
      <c r="P4241" s="70" t="s">
        <v>91</v>
      </c>
      <c r="Q4241">
        <v>0</v>
      </c>
      <c r="R4241">
        <v>0</v>
      </c>
    </row>
    <row r="4242" spans="1:18" x14ac:dyDescent="0.25">
      <c r="A4242">
        <v>4267</v>
      </c>
      <c r="B4242" s="31" t="s">
        <v>11067</v>
      </c>
      <c r="C4242" s="70" t="s">
        <v>6111</v>
      </c>
      <c r="D4242" s="70" t="s">
        <v>53</v>
      </c>
      <c r="E4242" s="70" t="s">
        <v>2434</v>
      </c>
      <c r="F4242" s="70" t="s">
        <v>2494</v>
      </c>
      <c r="G4242" s="70" t="s">
        <v>497</v>
      </c>
      <c r="H4242" s="70" t="s">
        <v>59</v>
      </c>
      <c r="I4242" s="70" t="s">
        <v>24</v>
      </c>
      <c r="J4242">
        <v>0.379</v>
      </c>
      <c r="K4242">
        <v>1E-3</v>
      </c>
      <c r="L4242">
        <v>12</v>
      </c>
      <c r="M4242">
        <v>0</v>
      </c>
      <c r="N4242">
        <v>0</v>
      </c>
      <c r="O4242">
        <v>1</v>
      </c>
      <c r="P4242" s="70" t="s">
        <v>38</v>
      </c>
      <c r="Q4242">
        <v>0</v>
      </c>
      <c r="R4242">
        <v>0</v>
      </c>
    </row>
    <row r="4243" spans="1:18" x14ac:dyDescent="0.25">
      <c r="A4243">
        <v>4268</v>
      </c>
      <c r="B4243" s="31" t="s">
        <v>11068</v>
      </c>
      <c r="C4243" s="70" t="s">
        <v>6112</v>
      </c>
      <c r="D4243" s="70" t="s">
        <v>57</v>
      </c>
      <c r="E4243" s="70" t="s">
        <v>2418</v>
      </c>
      <c r="F4243" s="70" t="s">
        <v>2419</v>
      </c>
      <c r="G4243" s="70" t="s">
        <v>89</v>
      </c>
      <c r="H4243" s="70" t="s">
        <v>103</v>
      </c>
      <c r="I4243" s="70" t="s">
        <v>24</v>
      </c>
      <c r="J4243">
        <v>0.26200000000000001</v>
      </c>
      <c r="K4243">
        <v>0</v>
      </c>
      <c r="L4243">
        <v>12</v>
      </c>
      <c r="M4243">
        <v>0</v>
      </c>
      <c r="N4243">
        <v>0</v>
      </c>
      <c r="O4243">
        <v>1</v>
      </c>
      <c r="P4243" s="70" t="s">
        <v>91</v>
      </c>
      <c r="Q4243">
        <v>0</v>
      </c>
      <c r="R4243">
        <v>0</v>
      </c>
    </row>
    <row r="4244" spans="1:18" x14ac:dyDescent="0.25">
      <c r="A4244">
        <v>4269</v>
      </c>
      <c r="B4244" s="31" t="s">
        <v>11069</v>
      </c>
      <c r="C4244" s="70" t="s">
        <v>6113</v>
      </c>
      <c r="D4244" s="70" t="s">
        <v>57</v>
      </c>
      <c r="E4244" s="70" t="s">
        <v>2418</v>
      </c>
      <c r="F4244" s="70" t="s">
        <v>2419</v>
      </c>
      <c r="G4244" s="70" t="s">
        <v>715</v>
      </c>
      <c r="H4244" s="70" t="s">
        <v>222</v>
      </c>
      <c r="I4244" s="70" t="s">
        <v>24</v>
      </c>
      <c r="J4244">
        <v>0.25</v>
      </c>
      <c r="K4244">
        <v>0</v>
      </c>
      <c r="L4244">
        <v>24</v>
      </c>
      <c r="M4244">
        <v>0</v>
      </c>
      <c r="N4244">
        <v>0</v>
      </c>
      <c r="O4244">
        <v>1</v>
      </c>
      <c r="P4244" s="70" t="s">
        <v>91</v>
      </c>
      <c r="Q4244">
        <v>0</v>
      </c>
      <c r="R4244">
        <v>0</v>
      </c>
    </row>
    <row r="4245" spans="1:18" x14ac:dyDescent="0.25">
      <c r="A4245">
        <v>4270</v>
      </c>
      <c r="B4245" s="31" t="s">
        <v>11070</v>
      </c>
      <c r="C4245" s="70" t="s">
        <v>6114</v>
      </c>
      <c r="D4245" s="70" t="s">
        <v>39</v>
      </c>
      <c r="E4245" s="70" t="s">
        <v>2386</v>
      </c>
      <c r="F4245" s="70" t="s">
        <v>2460</v>
      </c>
      <c r="G4245" s="70" t="s">
        <v>2169</v>
      </c>
      <c r="H4245" s="70" t="s">
        <v>145</v>
      </c>
      <c r="I4245" s="70" t="s">
        <v>24</v>
      </c>
      <c r="J4245">
        <v>0.75</v>
      </c>
      <c r="K4245">
        <v>1.421</v>
      </c>
      <c r="L4245">
        <v>6</v>
      </c>
      <c r="M4245">
        <v>0</v>
      </c>
      <c r="N4245">
        <v>0</v>
      </c>
      <c r="O4245">
        <v>1</v>
      </c>
      <c r="P4245" s="70" t="s">
        <v>336</v>
      </c>
      <c r="Q4245">
        <v>0</v>
      </c>
      <c r="R4245">
        <v>0</v>
      </c>
    </row>
    <row r="4246" spans="1:18" x14ac:dyDescent="0.25">
      <c r="A4246">
        <v>4271</v>
      </c>
      <c r="B4246" s="31" t="s">
        <v>11071</v>
      </c>
      <c r="C4246" s="70" t="s">
        <v>2371</v>
      </c>
      <c r="D4246" s="70" t="s">
        <v>39</v>
      </c>
      <c r="E4246" s="70" t="s">
        <v>2386</v>
      </c>
      <c r="F4246" s="70" t="s">
        <v>2460</v>
      </c>
      <c r="G4246" s="70" t="s">
        <v>2169</v>
      </c>
      <c r="H4246" s="70" t="s">
        <v>59</v>
      </c>
      <c r="I4246" s="70" t="s">
        <v>24</v>
      </c>
      <c r="J4246">
        <v>0.754</v>
      </c>
      <c r="K4246">
        <v>1E-3</v>
      </c>
      <c r="L4246">
        <v>6</v>
      </c>
      <c r="M4246">
        <v>0</v>
      </c>
      <c r="N4246">
        <v>0</v>
      </c>
      <c r="O4246">
        <v>1</v>
      </c>
      <c r="P4246" s="70" t="s">
        <v>336</v>
      </c>
      <c r="Q4246">
        <v>0</v>
      </c>
      <c r="R4246">
        <v>0</v>
      </c>
    </row>
    <row r="4247" spans="1:18" x14ac:dyDescent="0.25">
      <c r="A4247">
        <v>4272</v>
      </c>
      <c r="B4247" s="31" t="s">
        <v>11072</v>
      </c>
      <c r="C4247" s="70" t="s">
        <v>2372</v>
      </c>
      <c r="D4247" s="70" t="s">
        <v>214</v>
      </c>
      <c r="E4247" s="70" t="s">
        <v>215</v>
      </c>
      <c r="F4247" s="70" t="s">
        <v>984</v>
      </c>
      <c r="G4247" s="70" t="s">
        <v>4755</v>
      </c>
      <c r="H4247" s="70" t="s">
        <v>299</v>
      </c>
      <c r="I4247" s="70" t="s">
        <v>24</v>
      </c>
      <c r="J4247">
        <v>0.09</v>
      </c>
      <c r="K4247">
        <v>1E-3</v>
      </c>
      <c r="L4247">
        <v>30</v>
      </c>
      <c r="M4247">
        <v>0</v>
      </c>
      <c r="N4247">
        <v>0</v>
      </c>
      <c r="O4247">
        <v>1</v>
      </c>
      <c r="P4247" s="70" t="s">
        <v>553</v>
      </c>
      <c r="Q4247">
        <v>0</v>
      </c>
      <c r="R4247">
        <v>0</v>
      </c>
    </row>
    <row r="4248" spans="1:18" x14ac:dyDescent="0.25">
      <c r="A4248">
        <v>4273</v>
      </c>
      <c r="B4248" s="31" t="s">
        <v>11073</v>
      </c>
      <c r="C4248" s="70" t="s">
        <v>6115</v>
      </c>
      <c r="D4248" s="70" t="s">
        <v>209</v>
      </c>
      <c r="E4248" s="70" t="s">
        <v>2681</v>
      </c>
      <c r="F4248" s="70" t="s">
        <v>5465</v>
      </c>
      <c r="G4248" s="70" t="s">
        <v>2336</v>
      </c>
      <c r="H4248" s="70" t="s">
        <v>202</v>
      </c>
      <c r="I4248" s="70" t="s">
        <v>24</v>
      </c>
      <c r="J4248">
        <v>0.35399999999999998</v>
      </c>
      <c r="K4248">
        <v>2E-3</v>
      </c>
      <c r="L4248">
        <v>4</v>
      </c>
      <c r="M4248">
        <v>0</v>
      </c>
      <c r="N4248">
        <v>0</v>
      </c>
      <c r="O4248">
        <v>1</v>
      </c>
      <c r="P4248" s="70" t="s">
        <v>38</v>
      </c>
      <c r="Q4248">
        <v>0</v>
      </c>
      <c r="R4248">
        <v>0</v>
      </c>
    </row>
    <row r="4249" spans="1:18" x14ac:dyDescent="0.25">
      <c r="A4249">
        <v>4274</v>
      </c>
      <c r="B4249" s="31" t="s">
        <v>11074</v>
      </c>
      <c r="C4249" s="70" t="s">
        <v>3824</v>
      </c>
      <c r="D4249" s="70" t="s">
        <v>53</v>
      </c>
      <c r="E4249" s="70" t="s">
        <v>2468</v>
      </c>
      <c r="F4249" s="70" t="s">
        <v>2562</v>
      </c>
      <c r="G4249" s="70" t="s">
        <v>2373</v>
      </c>
      <c r="H4249" s="70" t="s">
        <v>397</v>
      </c>
      <c r="I4249" s="70" t="s">
        <v>24</v>
      </c>
      <c r="J4249">
        <v>0.115</v>
      </c>
      <c r="K4249">
        <v>0.157</v>
      </c>
      <c r="L4249">
        <v>72</v>
      </c>
      <c r="M4249">
        <v>0</v>
      </c>
      <c r="N4249">
        <v>0</v>
      </c>
      <c r="O4249">
        <v>1</v>
      </c>
      <c r="P4249" s="70" t="s">
        <v>38</v>
      </c>
      <c r="Q4249">
        <v>0</v>
      </c>
      <c r="R4249">
        <v>0</v>
      </c>
    </row>
    <row r="4250" spans="1:18" x14ac:dyDescent="0.25">
      <c r="A4250">
        <v>4275</v>
      </c>
      <c r="B4250" s="31" t="s">
        <v>11075</v>
      </c>
      <c r="C4250" s="70" t="s">
        <v>3425</v>
      </c>
      <c r="D4250" s="70" t="s">
        <v>53</v>
      </c>
      <c r="E4250" s="70" t="s">
        <v>2468</v>
      </c>
      <c r="F4250" s="70" t="s">
        <v>2562</v>
      </c>
      <c r="G4250" s="70" t="s">
        <v>2373</v>
      </c>
      <c r="H4250" s="70" t="s">
        <v>397</v>
      </c>
      <c r="I4250" s="70" t="s">
        <v>24</v>
      </c>
      <c r="J4250">
        <v>0.115</v>
      </c>
      <c r="K4250">
        <v>0.157</v>
      </c>
      <c r="L4250">
        <v>72</v>
      </c>
      <c r="M4250">
        <v>0</v>
      </c>
      <c r="N4250">
        <v>0</v>
      </c>
      <c r="O4250">
        <v>1</v>
      </c>
      <c r="P4250" s="70" t="s">
        <v>38</v>
      </c>
      <c r="Q4250">
        <v>0</v>
      </c>
      <c r="R4250">
        <v>0</v>
      </c>
    </row>
    <row r="4251" spans="1:18" x14ac:dyDescent="0.25">
      <c r="A4251">
        <v>4276</v>
      </c>
      <c r="B4251" s="31" t="s">
        <v>11076</v>
      </c>
      <c r="C4251" s="70" t="s">
        <v>3393</v>
      </c>
      <c r="D4251" s="70" t="s">
        <v>53</v>
      </c>
      <c r="E4251" s="70" t="s">
        <v>2468</v>
      </c>
      <c r="F4251" s="70" t="s">
        <v>2562</v>
      </c>
      <c r="G4251" s="70" t="s">
        <v>2373</v>
      </c>
      <c r="H4251" s="70" t="s">
        <v>397</v>
      </c>
      <c r="I4251" s="70" t="s">
        <v>24</v>
      </c>
      <c r="J4251">
        <v>0.115</v>
      </c>
      <c r="K4251">
        <v>0.157</v>
      </c>
      <c r="L4251">
        <v>72</v>
      </c>
      <c r="M4251">
        <v>0</v>
      </c>
      <c r="N4251">
        <v>0</v>
      </c>
      <c r="O4251">
        <v>1</v>
      </c>
      <c r="P4251" s="70" t="s">
        <v>38</v>
      </c>
      <c r="Q4251">
        <v>0</v>
      </c>
      <c r="R4251">
        <v>0</v>
      </c>
    </row>
    <row r="4252" spans="1:18" x14ac:dyDescent="0.25">
      <c r="A4252">
        <v>4277</v>
      </c>
      <c r="B4252" s="31" t="s">
        <v>11077</v>
      </c>
      <c r="C4252" s="70" t="s">
        <v>3747</v>
      </c>
      <c r="D4252" s="70" t="s">
        <v>53</v>
      </c>
      <c r="E4252" s="70" t="s">
        <v>4322</v>
      </c>
      <c r="F4252" s="70" t="s">
        <v>4379</v>
      </c>
      <c r="G4252" s="70" t="s">
        <v>2374</v>
      </c>
      <c r="H4252" s="70" t="s">
        <v>2375</v>
      </c>
      <c r="I4252" s="70" t="s">
        <v>24</v>
      </c>
      <c r="J4252">
        <v>0.05</v>
      </c>
      <c r="K4252">
        <v>4.0000000000000001E-3</v>
      </c>
      <c r="L4252">
        <v>48</v>
      </c>
      <c r="M4252">
        <v>0</v>
      </c>
      <c r="N4252">
        <v>0</v>
      </c>
      <c r="O4252">
        <v>1</v>
      </c>
      <c r="P4252" s="70" t="s">
        <v>38</v>
      </c>
      <c r="Q4252">
        <v>0</v>
      </c>
      <c r="R4252">
        <v>0</v>
      </c>
    </row>
    <row r="4253" spans="1:18" x14ac:dyDescent="0.25">
      <c r="A4253">
        <v>4278</v>
      </c>
      <c r="B4253" s="31" t="s">
        <v>11078</v>
      </c>
      <c r="C4253" s="70" t="s">
        <v>4008</v>
      </c>
      <c r="D4253" s="70" t="s">
        <v>53</v>
      </c>
      <c r="E4253" s="70" t="s">
        <v>4322</v>
      </c>
      <c r="F4253" s="70" t="s">
        <v>4368</v>
      </c>
      <c r="G4253" s="70" t="s">
        <v>2374</v>
      </c>
      <c r="H4253" s="70" t="s">
        <v>90</v>
      </c>
      <c r="I4253" s="70" t="s">
        <v>24</v>
      </c>
      <c r="J4253">
        <v>0.105</v>
      </c>
      <c r="K4253">
        <v>8.0000000000000002E-3</v>
      </c>
      <c r="L4253">
        <v>24</v>
      </c>
      <c r="M4253">
        <v>0</v>
      </c>
      <c r="N4253">
        <v>0</v>
      </c>
      <c r="O4253">
        <v>1</v>
      </c>
      <c r="P4253" s="70" t="s">
        <v>38</v>
      </c>
      <c r="Q4253">
        <v>0</v>
      </c>
      <c r="R4253">
        <v>0</v>
      </c>
    </row>
    <row r="4254" spans="1:18" x14ac:dyDescent="0.25">
      <c r="A4254">
        <v>4279</v>
      </c>
      <c r="B4254" s="31" t="s">
        <v>11079</v>
      </c>
      <c r="C4254" s="70" t="s">
        <v>4012</v>
      </c>
      <c r="D4254" s="70" t="s">
        <v>53</v>
      </c>
      <c r="E4254" s="70" t="s">
        <v>4322</v>
      </c>
      <c r="F4254" s="70" t="s">
        <v>4368</v>
      </c>
      <c r="G4254" s="70" t="s">
        <v>2374</v>
      </c>
      <c r="H4254" s="70" t="s">
        <v>124</v>
      </c>
      <c r="I4254" s="70" t="s">
        <v>24</v>
      </c>
      <c r="J4254">
        <v>7.0000000000000007E-2</v>
      </c>
      <c r="K4254">
        <v>6.0000000000000001E-3</v>
      </c>
      <c r="L4254">
        <v>36</v>
      </c>
      <c r="M4254">
        <v>0</v>
      </c>
      <c r="N4254">
        <v>0</v>
      </c>
      <c r="O4254">
        <v>1</v>
      </c>
      <c r="P4254" s="70" t="s">
        <v>38</v>
      </c>
      <c r="Q4254">
        <v>0</v>
      </c>
      <c r="R4254">
        <v>0</v>
      </c>
    </row>
    <row r="4255" spans="1:18" x14ac:dyDescent="0.25">
      <c r="A4255">
        <v>4280</v>
      </c>
      <c r="B4255" s="31" t="s">
        <v>11080</v>
      </c>
      <c r="C4255" s="70" t="s">
        <v>4009</v>
      </c>
      <c r="D4255" s="70" t="s">
        <v>53</v>
      </c>
      <c r="E4255" s="70" t="s">
        <v>4322</v>
      </c>
      <c r="F4255" s="70" t="s">
        <v>4368</v>
      </c>
      <c r="G4255" s="70" t="s">
        <v>2374</v>
      </c>
      <c r="H4255" s="70" t="s">
        <v>90</v>
      </c>
      <c r="I4255" s="70" t="s">
        <v>24</v>
      </c>
      <c r="J4255">
        <v>8.5000000000000006E-2</v>
      </c>
      <c r="K4255">
        <v>8.0000000000000002E-3</v>
      </c>
      <c r="L4255">
        <v>24</v>
      </c>
      <c r="M4255">
        <v>0</v>
      </c>
      <c r="N4255">
        <v>0</v>
      </c>
      <c r="O4255">
        <v>1</v>
      </c>
      <c r="P4255" s="70" t="s">
        <v>38</v>
      </c>
      <c r="Q4255">
        <v>0</v>
      </c>
      <c r="R4255">
        <v>0</v>
      </c>
    </row>
    <row r="4256" spans="1:18" x14ac:dyDescent="0.25">
      <c r="A4256">
        <v>4281</v>
      </c>
      <c r="B4256" s="31" t="s">
        <v>11081</v>
      </c>
      <c r="C4256" s="70" t="s">
        <v>2778</v>
      </c>
      <c r="D4256" s="70" t="s">
        <v>36</v>
      </c>
      <c r="E4256" s="70" t="s">
        <v>4418</v>
      </c>
      <c r="F4256" s="70" t="s">
        <v>4207</v>
      </c>
      <c r="G4256" s="70" t="s">
        <v>4106</v>
      </c>
      <c r="H4256" s="70" t="s">
        <v>90</v>
      </c>
      <c r="I4256" s="70" t="s">
        <v>24</v>
      </c>
      <c r="J4256">
        <v>0.5</v>
      </c>
      <c r="K4256">
        <v>1E-3</v>
      </c>
      <c r="L4256">
        <v>24</v>
      </c>
      <c r="M4256">
        <v>0</v>
      </c>
      <c r="N4256">
        <v>0</v>
      </c>
      <c r="O4256">
        <v>1</v>
      </c>
      <c r="P4256" s="70" t="s">
        <v>38</v>
      </c>
      <c r="Q4256">
        <v>0</v>
      </c>
      <c r="R4256">
        <v>0</v>
      </c>
    </row>
    <row r="4257" spans="1:18" x14ac:dyDescent="0.25">
      <c r="A4257">
        <v>4282</v>
      </c>
      <c r="B4257" s="31" t="s">
        <v>11082</v>
      </c>
      <c r="C4257" s="70" t="s">
        <v>6116</v>
      </c>
      <c r="D4257" s="70" t="s">
        <v>290</v>
      </c>
      <c r="E4257" s="70" t="s">
        <v>4147</v>
      </c>
      <c r="F4257" s="70" t="s">
        <v>4328</v>
      </c>
      <c r="G4257" s="70" t="s">
        <v>2376</v>
      </c>
      <c r="H4257" s="70" t="s">
        <v>1612</v>
      </c>
      <c r="I4257" s="70" t="s">
        <v>24</v>
      </c>
      <c r="J4257">
        <v>2.1999999999999999E-2</v>
      </c>
      <c r="K4257">
        <v>0</v>
      </c>
      <c r="L4257">
        <v>25</v>
      </c>
      <c r="M4257">
        <v>0</v>
      </c>
      <c r="N4257">
        <v>0</v>
      </c>
      <c r="O4257">
        <v>1</v>
      </c>
      <c r="P4257" s="70" t="s">
        <v>553</v>
      </c>
      <c r="Q4257">
        <v>0</v>
      </c>
      <c r="R4257">
        <v>0</v>
      </c>
    </row>
    <row r="4258" spans="1:18" x14ac:dyDescent="0.25">
      <c r="A4258">
        <v>4283</v>
      </c>
      <c r="B4258" s="31" t="s">
        <v>11083</v>
      </c>
      <c r="C4258" s="70" t="s">
        <v>6117</v>
      </c>
      <c r="D4258" s="70" t="s">
        <v>28</v>
      </c>
      <c r="E4258" s="70" t="s">
        <v>2445</v>
      </c>
      <c r="F4258" s="70" t="s">
        <v>2446</v>
      </c>
      <c r="G4258" s="70" t="s">
        <v>345</v>
      </c>
      <c r="H4258" s="70" t="s">
        <v>23</v>
      </c>
      <c r="I4258" s="70" t="s">
        <v>24</v>
      </c>
      <c r="J4258">
        <v>0.5</v>
      </c>
      <c r="K4258">
        <v>0</v>
      </c>
      <c r="L4258">
        <v>1</v>
      </c>
      <c r="M4258">
        <v>0</v>
      </c>
      <c r="N4258">
        <v>0</v>
      </c>
      <c r="O4258">
        <v>0</v>
      </c>
      <c r="P4258" s="70" t="s">
        <v>4116</v>
      </c>
      <c r="Q4258">
        <v>0</v>
      </c>
      <c r="R4258">
        <v>0</v>
      </c>
    </row>
    <row r="4259" spans="1:18" x14ac:dyDescent="0.25">
      <c r="A4259">
        <v>4284</v>
      </c>
      <c r="B4259" s="31" t="s">
        <v>11084</v>
      </c>
      <c r="C4259" s="70" t="s">
        <v>2783</v>
      </c>
      <c r="D4259" s="70" t="s">
        <v>53</v>
      </c>
      <c r="E4259" s="70" t="s">
        <v>4322</v>
      </c>
      <c r="F4259" s="70" t="s">
        <v>4368</v>
      </c>
      <c r="G4259" s="70" t="s">
        <v>2374</v>
      </c>
      <c r="H4259" s="70" t="s">
        <v>124</v>
      </c>
      <c r="I4259" s="70" t="s">
        <v>24</v>
      </c>
      <c r="J4259">
        <v>5.5E-2</v>
      </c>
      <c r="K4259">
        <v>6.0000000000000001E-3</v>
      </c>
      <c r="L4259">
        <v>36</v>
      </c>
      <c r="M4259">
        <v>0</v>
      </c>
      <c r="N4259">
        <v>0</v>
      </c>
      <c r="O4259">
        <v>1</v>
      </c>
      <c r="P4259" s="70" t="s">
        <v>38</v>
      </c>
      <c r="Q4259">
        <v>0</v>
      </c>
      <c r="R4259">
        <v>0</v>
      </c>
    </row>
    <row r="4260" spans="1:18" x14ac:dyDescent="0.25">
      <c r="A4260">
        <v>4285</v>
      </c>
      <c r="B4260" s="31" t="s">
        <v>11085</v>
      </c>
      <c r="C4260" s="70" t="s">
        <v>2825</v>
      </c>
      <c r="D4260" s="70" t="s">
        <v>209</v>
      </c>
      <c r="E4260" s="70" t="s">
        <v>4279</v>
      </c>
      <c r="F4260" s="70" t="s">
        <v>4693</v>
      </c>
      <c r="G4260" s="70" t="s">
        <v>828</v>
      </c>
      <c r="H4260" s="70" t="s">
        <v>222</v>
      </c>
      <c r="I4260" s="70" t="s">
        <v>24</v>
      </c>
      <c r="J4260">
        <v>0.113</v>
      </c>
      <c r="K4260">
        <v>2E-3</v>
      </c>
      <c r="L4260">
        <v>24</v>
      </c>
      <c r="M4260">
        <v>0</v>
      </c>
      <c r="N4260">
        <v>0</v>
      </c>
      <c r="O4260">
        <v>1</v>
      </c>
      <c r="P4260" s="70" t="s">
        <v>91</v>
      </c>
      <c r="Q4260">
        <v>0</v>
      </c>
      <c r="R4260">
        <v>0</v>
      </c>
    </row>
    <row r="4261" spans="1:18" x14ac:dyDescent="0.25">
      <c r="A4261">
        <v>4286</v>
      </c>
      <c r="B4261" s="31" t="s">
        <v>11086</v>
      </c>
      <c r="C4261" s="70" t="s">
        <v>6118</v>
      </c>
      <c r="D4261" s="70" t="s">
        <v>166</v>
      </c>
      <c r="E4261" s="70" t="s">
        <v>4422</v>
      </c>
      <c r="F4261" s="70" t="s">
        <v>2424</v>
      </c>
      <c r="G4261" s="70" t="s">
        <v>636</v>
      </c>
      <c r="H4261" s="70" t="s">
        <v>90</v>
      </c>
      <c r="I4261" s="70" t="s">
        <v>24</v>
      </c>
      <c r="J4261">
        <v>0.75</v>
      </c>
      <c r="K4261">
        <v>2.5599999999999999E-4</v>
      </c>
      <c r="L4261">
        <v>24</v>
      </c>
      <c r="M4261">
        <v>0</v>
      </c>
      <c r="N4261">
        <v>0</v>
      </c>
      <c r="O4261">
        <v>1</v>
      </c>
      <c r="P4261" s="70" t="s">
        <v>91</v>
      </c>
      <c r="Q4261">
        <v>0</v>
      </c>
      <c r="R4261">
        <v>0</v>
      </c>
    </row>
    <row r="4262" spans="1:18" x14ac:dyDescent="0.25">
      <c r="A4262">
        <v>4287</v>
      </c>
      <c r="B4262" s="31" t="s">
        <v>11087</v>
      </c>
      <c r="C4262" s="70" t="s">
        <v>3957</v>
      </c>
      <c r="D4262" s="70" t="s">
        <v>209</v>
      </c>
      <c r="E4262" s="70" t="s">
        <v>4279</v>
      </c>
      <c r="F4262" s="70" t="s">
        <v>4693</v>
      </c>
      <c r="G4262" s="70" t="s">
        <v>828</v>
      </c>
      <c r="H4262" s="70" t="s">
        <v>222</v>
      </c>
      <c r="I4262" s="70" t="s">
        <v>24</v>
      </c>
      <c r="J4262">
        <v>0.113</v>
      </c>
      <c r="K4262">
        <v>0</v>
      </c>
      <c r="L4262">
        <v>24</v>
      </c>
      <c r="M4262">
        <v>0</v>
      </c>
      <c r="N4262">
        <v>0</v>
      </c>
      <c r="O4262">
        <v>1</v>
      </c>
      <c r="P4262" s="70" t="s">
        <v>91</v>
      </c>
      <c r="Q4262">
        <v>0</v>
      </c>
      <c r="R4262">
        <v>0</v>
      </c>
    </row>
    <row r="4263" spans="1:18" x14ac:dyDescent="0.25">
      <c r="A4263">
        <v>4288</v>
      </c>
      <c r="B4263" s="31" t="s">
        <v>11088</v>
      </c>
      <c r="C4263" s="70" t="s">
        <v>3199</v>
      </c>
      <c r="D4263" s="70" t="s">
        <v>53</v>
      </c>
      <c r="E4263" s="70" t="s">
        <v>386</v>
      </c>
      <c r="F4263" s="70" t="s">
        <v>4357</v>
      </c>
      <c r="G4263" s="70" t="s">
        <v>2302</v>
      </c>
      <c r="H4263" s="70" t="s">
        <v>103</v>
      </c>
      <c r="I4263" s="70" t="s">
        <v>24</v>
      </c>
      <c r="J4263">
        <v>0.1</v>
      </c>
      <c r="K4263">
        <v>3.0000000000000001E-3</v>
      </c>
      <c r="L4263">
        <v>12</v>
      </c>
      <c r="M4263">
        <v>0</v>
      </c>
      <c r="N4263">
        <v>0</v>
      </c>
      <c r="O4263">
        <v>1</v>
      </c>
      <c r="P4263" s="70" t="s">
        <v>38</v>
      </c>
      <c r="Q4263">
        <v>0</v>
      </c>
      <c r="R4263">
        <v>0</v>
      </c>
    </row>
    <row r="4264" spans="1:18" x14ac:dyDescent="0.25">
      <c r="A4264">
        <v>4289</v>
      </c>
      <c r="B4264" s="31" t="s">
        <v>11089</v>
      </c>
      <c r="C4264" s="70" t="s">
        <v>3499</v>
      </c>
      <c r="D4264" s="70" t="s">
        <v>53</v>
      </c>
      <c r="E4264" s="70" t="s">
        <v>386</v>
      </c>
      <c r="F4264" s="70" t="s">
        <v>4357</v>
      </c>
      <c r="G4264" s="70" t="s">
        <v>2302</v>
      </c>
      <c r="H4264" s="70" t="s">
        <v>90</v>
      </c>
      <c r="I4264" s="70" t="s">
        <v>24</v>
      </c>
      <c r="J4264">
        <v>0.06</v>
      </c>
      <c r="K4264">
        <v>1E-3</v>
      </c>
      <c r="L4264">
        <v>24</v>
      </c>
      <c r="M4264">
        <v>0</v>
      </c>
      <c r="N4264">
        <v>0</v>
      </c>
      <c r="O4264">
        <v>1</v>
      </c>
      <c r="P4264" s="70" t="s">
        <v>38</v>
      </c>
      <c r="Q4264">
        <v>0</v>
      </c>
      <c r="R4264">
        <v>0</v>
      </c>
    </row>
    <row r="4265" spans="1:18" x14ac:dyDescent="0.25">
      <c r="A4265">
        <v>4290</v>
      </c>
      <c r="B4265" s="31" t="s">
        <v>11090</v>
      </c>
      <c r="C4265" s="70" t="s">
        <v>6119</v>
      </c>
      <c r="D4265" s="70" t="s">
        <v>81</v>
      </c>
      <c r="E4265" s="70" t="s">
        <v>4470</v>
      </c>
      <c r="F4265" s="70" t="s">
        <v>4471</v>
      </c>
      <c r="G4265" s="70" t="s">
        <v>2341</v>
      </c>
      <c r="H4265" s="70" t="s">
        <v>59</v>
      </c>
      <c r="I4265" s="70" t="s">
        <v>24</v>
      </c>
      <c r="J4265">
        <v>0.36</v>
      </c>
      <c r="K4265">
        <v>8.0000000000000002E-3</v>
      </c>
      <c r="L4265">
        <v>12</v>
      </c>
      <c r="M4265">
        <v>0</v>
      </c>
      <c r="N4265">
        <v>0</v>
      </c>
      <c r="O4265">
        <v>1</v>
      </c>
      <c r="P4265" s="70" t="s">
        <v>38</v>
      </c>
      <c r="Q4265">
        <v>0</v>
      </c>
      <c r="R4265">
        <v>0</v>
      </c>
    </row>
    <row r="4266" spans="1:18" x14ac:dyDescent="0.25">
      <c r="A4266">
        <v>4291</v>
      </c>
      <c r="B4266" s="31" t="s">
        <v>11091</v>
      </c>
      <c r="C4266" s="70" t="s">
        <v>6120</v>
      </c>
      <c r="D4266" s="70" t="s">
        <v>214</v>
      </c>
      <c r="E4266" s="70" t="s">
        <v>4196</v>
      </c>
      <c r="F4266" s="70" t="s">
        <v>4197</v>
      </c>
      <c r="G4266" s="70" t="s">
        <v>2334</v>
      </c>
      <c r="H4266" s="70" t="s">
        <v>4567</v>
      </c>
      <c r="I4266" s="70" t="s">
        <v>24</v>
      </c>
      <c r="J4266">
        <v>2.5000000000000001E-2</v>
      </c>
      <c r="K4266">
        <v>0</v>
      </c>
      <c r="L4266">
        <v>432</v>
      </c>
      <c r="M4266">
        <v>0</v>
      </c>
      <c r="N4266">
        <v>0</v>
      </c>
      <c r="O4266">
        <v>1</v>
      </c>
      <c r="P4266" s="70" t="s">
        <v>553</v>
      </c>
      <c r="Q4266">
        <v>0</v>
      </c>
      <c r="R4266">
        <v>0</v>
      </c>
    </row>
    <row r="4267" spans="1:18" x14ac:dyDescent="0.25">
      <c r="A4267">
        <v>4292</v>
      </c>
      <c r="B4267" s="31" t="s">
        <v>11092</v>
      </c>
      <c r="C4267" s="70" t="s">
        <v>6121</v>
      </c>
      <c r="D4267" s="70" t="s">
        <v>214</v>
      </c>
      <c r="E4267" s="70" t="s">
        <v>4196</v>
      </c>
      <c r="F4267" s="70" t="s">
        <v>4197</v>
      </c>
      <c r="G4267" s="70" t="s">
        <v>2334</v>
      </c>
      <c r="H4267" s="70" t="s">
        <v>1235</v>
      </c>
      <c r="I4267" s="70" t="s">
        <v>24</v>
      </c>
      <c r="J4267">
        <v>0.15</v>
      </c>
      <c r="K4267">
        <v>3.0000000000000001E-3</v>
      </c>
      <c r="L4267">
        <v>24</v>
      </c>
      <c r="M4267">
        <v>0</v>
      </c>
      <c r="N4267">
        <v>0</v>
      </c>
      <c r="O4267">
        <v>1</v>
      </c>
      <c r="P4267" s="70" t="s">
        <v>553</v>
      </c>
      <c r="Q4267">
        <v>0</v>
      </c>
      <c r="R4267">
        <v>0</v>
      </c>
    </row>
    <row r="4268" spans="1:18" x14ac:dyDescent="0.25">
      <c r="A4268">
        <v>4293</v>
      </c>
      <c r="B4268" s="31" t="s">
        <v>11093</v>
      </c>
      <c r="C4268" s="70" t="s">
        <v>3791</v>
      </c>
      <c r="D4268" s="70" t="s">
        <v>214</v>
      </c>
      <c r="E4268" s="70" t="s">
        <v>4196</v>
      </c>
      <c r="F4268" s="70" t="s">
        <v>4197</v>
      </c>
      <c r="G4268" s="70" t="s">
        <v>2334</v>
      </c>
      <c r="H4268" s="70" t="s">
        <v>90</v>
      </c>
      <c r="I4268" s="70" t="s">
        <v>24</v>
      </c>
      <c r="J4268">
        <v>0.3</v>
      </c>
      <c r="K4268">
        <v>3.0000000000000001E-3</v>
      </c>
      <c r="L4268">
        <v>24</v>
      </c>
      <c r="M4268">
        <v>0</v>
      </c>
      <c r="N4268">
        <v>0</v>
      </c>
      <c r="O4268">
        <v>1</v>
      </c>
      <c r="P4268" s="70" t="s">
        <v>553</v>
      </c>
      <c r="Q4268">
        <v>0</v>
      </c>
      <c r="R4268">
        <v>0</v>
      </c>
    </row>
    <row r="4269" spans="1:18" x14ac:dyDescent="0.25">
      <c r="A4269">
        <v>4294</v>
      </c>
      <c r="B4269" s="31" t="s">
        <v>11094</v>
      </c>
      <c r="C4269" s="70" t="s">
        <v>6122</v>
      </c>
      <c r="D4269" s="70" t="s">
        <v>53</v>
      </c>
      <c r="E4269" s="70" t="s">
        <v>4151</v>
      </c>
      <c r="F4269" s="70" t="s">
        <v>4152</v>
      </c>
      <c r="G4269" s="70" t="s">
        <v>1432</v>
      </c>
      <c r="H4269" s="70" t="s">
        <v>124</v>
      </c>
      <c r="I4269" s="70" t="s">
        <v>24</v>
      </c>
      <c r="J4269">
        <v>0.22</v>
      </c>
      <c r="K4269">
        <v>0</v>
      </c>
      <c r="L4269">
        <v>288</v>
      </c>
      <c r="M4269">
        <v>0</v>
      </c>
      <c r="N4269">
        <v>0</v>
      </c>
      <c r="O4269">
        <v>1</v>
      </c>
      <c r="P4269" s="70" t="s">
        <v>38</v>
      </c>
      <c r="Q4269">
        <v>0</v>
      </c>
      <c r="R4269">
        <v>0</v>
      </c>
    </row>
    <row r="4270" spans="1:18" x14ac:dyDescent="0.25">
      <c r="A4270">
        <v>4295</v>
      </c>
      <c r="B4270" s="31" t="s">
        <v>11095</v>
      </c>
      <c r="C4270" s="70" t="s">
        <v>6123</v>
      </c>
      <c r="D4270" s="70" t="s">
        <v>53</v>
      </c>
      <c r="E4270" s="70" t="s">
        <v>4151</v>
      </c>
      <c r="F4270" s="70" t="s">
        <v>4152</v>
      </c>
      <c r="G4270" s="70" t="s">
        <v>1432</v>
      </c>
      <c r="H4270" s="70" t="s">
        <v>124</v>
      </c>
      <c r="I4270" s="70" t="s">
        <v>24</v>
      </c>
      <c r="J4270">
        <v>2.5000000000000001E-2</v>
      </c>
      <c r="K4270">
        <v>0</v>
      </c>
      <c r="L4270">
        <v>36</v>
      </c>
      <c r="M4270">
        <v>0</v>
      </c>
      <c r="N4270">
        <v>0</v>
      </c>
      <c r="O4270">
        <v>1</v>
      </c>
      <c r="P4270" s="70" t="s">
        <v>38</v>
      </c>
      <c r="Q4270">
        <v>0</v>
      </c>
      <c r="R4270">
        <v>0</v>
      </c>
    </row>
    <row r="4271" spans="1:18" x14ac:dyDescent="0.25">
      <c r="A4271">
        <v>4296</v>
      </c>
      <c r="B4271" s="31" t="s">
        <v>11096</v>
      </c>
      <c r="C4271" s="70" t="s">
        <v>6124</v>
      </c>
      <c r="D4271" s="70" t="s">
        <v>209</v>
      </c>
      <c r="E4271" s="70" t="s">
        <v>2681</v>
      </c>
      <c r="F4271" s="70" t="s">
        <v>382</v>
      </c>
      <c r="G4271" s="70" t="s">
        <v>5011</v>
      </c>
      <c r="H4271" s="70" t="s">
        <v>90</v>
      </c>
      <c r="I4271" s="70" t="s">
        <v>24</v>
      </c>
      <c r="J4271">
        <v>0.35</v>
      </c>
      <c r="K4271">
        <v>2E-3</v>
      </c>
      <c r="L4271">
        <v>24</v>
      </c>
      <c r="M4271">
        <v>0</v>
      </c>
      <c r="N4271">
        <v>0</v>
      </c>
      <c r="O4271">
        <v>1</v>
      </c>
      <c r="P4271" s="70" t="s">
        <v>38</v>
      </c>
      <c r="Q4271">
        <v>0</v>
      </c>
      <c r="R4271">
        <v>0</v>
      </c>
    </row>
    <row r="4272" spans="1:18" x14ac:dyDescent="0.25">
      <c r="A4272">
        <v>4297</v>
      </c>
      <c r="B4272" s="31" t="s">
        <v>11097</v>
      </c>
      <c r="C4272" s="70" t="s">
        <v>6125</v>
      </c>
      <c r="D4272" s="70" t="s">
        <v>81</v>
      </c>
      <c r="E4272" s="70" t="s">
        <v>354</v>
      </c>
      <c r="F4272" s="70" t="s">
        <v>4105</v>
      </c>
      <c r="G4272" s="70" t="s">
        <v>409</v>
      </c>
      <c r="H4272" s="70" t="s">
        <v>187</v>
      </c>
      <c r="I4272" s="70" t="s">
        <v>24</v>
      </c>
      <c r="J4272">
        <v>0.20399999999999999</v>
      </c>
      <c r="K4272">
        <v>1E-3</v>
      </c>
      <c r="L4272">
        <v>50</v>
      </c>
      <c r="M4272">
        <v>0</v>
      </c>
      <c r="N4272">
        <v>0</v>
      </c>
      <c r="O4272">
        <v>1</v>
      </c>
      <c r="P4272" s="70" t="s">
        <v>38</v>
      </c>
      <c r="Q4272">
        <v>0</v>
      </c>
      <c r="R4272">
        <v>0</v>
      </c>
    </row>
    <row r="4273" spans="1:18" x14ac:dyDescent="0.25">
      <c r="A4273">
        <v>4298</v>
      </c>
      <c r="B4273" s="31" t="s">
        <v>11098</v>
      </c>
      <c r="C4273" s="70" t="s">
        <v>6126</v>
      </c>
      <c r="D4273" s="70" t="s">
        <v>21</v>
      </c>
      <c r="E4273" s="70" t="s">
        <v>2266</v>
      </c>
      <c r="F4273" s="70" t="s">
        <v>121</v>
      </c>
      <c r="G4273" s="70" t="s">
        <v>6127</v>
      </c>
      <c r="H4273" s="70" t="s">
        <v>29</v>
      </c>
      <c r="I4273" s="70" t="s">
        <v>29</v>
      </c>
      <c r="J4273">
        <v>1</v>
      </c>
      <c r="K4273">
        <v>1E-3</v>
      </c>
      <c r="L4273">
        <v>1</v>
      </c>
      <c r="M4273">
        <v>0</v>
      </c>
      <c r="N4273">
        <v>0</v>
      </c>
      <c r="O4273">
        <v>1</v>
      </c>
      <c r="P4273" s="70" t="s">
        <v>25</v>
      </c>
      <c r="Q4273">
        <v>0</v>
      </c>
      <c r="R4273">
        <v>0</v>
      </c>
    </row>
    <row r="4274" spans="1:18" x14ac:dyDescent="0.25">
      <c r="A4274">
        <v>4299</v>
      </c>
      <c r="B4274" s="31" t="s">
        <v>11099</v>
      </c>
      <c r="C4274" s="70" t="s">
        <v>3822</v>
      </c>
      <c r="D4274" s="70" t="s">
        <v>881</v>
      </c>
      <c r="E4274" s="70" t="s">
        <v>2549</v>
      </c>
      <c r="F4274" s="70" t="s">
        <v>4806</v>
      </c>
      <c r="G4274" s="70" t="s">
        <v>1483</v>
      </c>
      <c r="H4274" s="70" t="s">
        <v>87</v>
      </c>
      <c r="I4274" s="70" t="s">
        <v>24</v>
      </c>
      <c r="J4274">
        <v>0.4</v>
      </c>
      <c r="K4274">
        <v>0</v>
      </c>
      <c r="L4274">
        <v>20</v>
      </c>
      <c r="M4274">
        <v>0</v>
      </c>
      <c r="N4274">
        <v>0</v>
      </c>
      <c r="O4274">
        <v>1</v>
      </c>
      <c r="P4274" s="70" t="s">
        <v>91</v>
      </c>
      <c r="Q4274">
        <v>0</v>
      </c>
      <c r="R4274">
        <v>0</v>
      </c>
    </row>
    <row r="4275" spans="1:18" x14ac:dyDescent="0.25">
      <c r="A4275">
        <v>4300</v>
      </c>
      <c r="B4275" s="31" t="s">
        <v>11100</v>
      </c>
      <c r="C4275" s="70" t="s">
        <v>2608</v>
      </c>
      <c r="D4275" s="70" t="s">
        <v>53</v>
      </c>
      <c r="E4275" s="70" t="s">
        <v>2434</v>
      </c>
      <c r="F4275" s="70" t="s">
        <v>6128</v>
      </c>
      <c r="G4275" s="70" t="s">
        <v>35</v>
      </c>
      <c r="H4275" s="70" t="s">
        <v>59</v>
      </c>
      <c r="I4275" s="70" t="s">
        <v>24</v>
      </c>
      <c r="J4275">
        <v>0.45</v>
      </c>
      <c r="K4275">
        <v>0.14599999999999999</v>
      </c>
      <c r="L4275">
        <v>12</v>
      </c>
      <c r="M4275">
        <v>0</v>
      </c>
      <c r="N4275">
        <v>0</v>
      </c>
      <c r="O4275">
        <v>1</v>
      </c>
      <c r="P4275" s="70" t="s">
        <v>38</v>
      </c>
      <c r="Q4275">
        <v>0</v>
      </c>
      <c r="R4275">
        <v>0</v>
      </c>
    </row>
    <row r="4276" spans="1:18" x14ac:dyDescent="0.25">
      <c r="A4276">
        <v>4301</v>
      </c>
      <c r="B4276" s="31" t="s">
        <v>11101</v>
      </c>
      <c r="C4276" s="70" t="s">
        <v>3798</v>
      </c>
      <c r="D4276" s="70" t="s">
        <v>53</v>
      </c>
      <c r="E4276" s="70" t="s">
        <v>2468</v>
      </c>
      <c r="F4276" s="70" t="s">
        <v>2469</v>
      </c>
      <c r="G4276" s="70" t="s">
        <v>35</v>
      </c>
      <c r="H4276" s="70" t="s">
        <v>103</v>
      </c>
      <c r="I4276" s="70" t="s">
        <v>24</v>
      </c>
      <c r="J4276">
        <v>0.25</v>
      </c>
      <c r="K4276">
        <v>1E-3</v>
      </c>
      <c r="L4276">
        <v>12</v>
      </c>
      <c r="M4276">
        <v>0</v>
      </c>
      <c r="N4276">
        <v>0</v>
      </c>
      <c r="O4276">
        <v>1</v>
      </c>
      <c r="P4276" s="70" t="s">
        <v>38</v>
      </c>
      <c r="Q4276">
        <v>0</v>
      </c>
      <c r="R4276">
        <v>0</v>
      </c>
    </row>
    <row r="4277" spans="1:18" x14ac:dyDescent="0.25">
      <c r="A4277">
        <v>4302</v>
      </c>
      <c r="B4277" s="31" t="s">
        <v>11102</v>
      </c>
      <c r="C4277" s="70" t="s">
        <v>2636</v>
      </c>
      <c r="D4277" s="70" t="s">
        <v>53</v>
      </c>
      <c r="E4277" s="70" t="s">
        <v>2468</v>
      </c>
      <c r="F4277" s="70" t="s">
        <v>2469</v>
      </c>
      <c r="G4277" s="70" t="s">
        <v>1049</v>
      </c>
      <c r="H4277" s="70" t="s">
        <v>23</v>
      </c>
      <c r="I4277" s="70" t="s">
        <v>24</v>
      </c>
      <c r="J4277">
        <v>2.5</v>
      </c>
      <c r="K4277">
        <v>1.4E-2</v>
      </c>
      <c r="L4277">
        <v>4</v>
      </c>
      <c r="M4277">
        <v>0</v>
      </c>
      <c r="N4277">
        <v>0</v>
      </c>
      <c r="O4277">
        <v>1</v>
      </c>
      <c r="P4277" s="70" t="s">
        <v>38</v>
      </c>
      <c r="Q4277">
        <v>0</v>
      </c>
      <c r="R4277">
        <v>0</v>
      </c>
    </row>
    <row r="4278" spans="1:18" x14ac:dyDescent="0.25">
      <c r="A4278">
        <v>4303</v>
      </c>
      <c r="B4278" s="31" t="s">
        <v>11103</v>
      </c>
      <c r="C4278" s="70" t="s">
        <v>2635</v>
      </c>
      <c r="D4278" s="70" t="s">
        <v>53</v>
      </c>
      <c r="E4278" s="70" t="s">
        <v>2468</v>
      </c>
      <c r="F4278" s="70" t="s">
        <v>2469</v>
      </c>
      <c r="G4278" s="70" t="s">
        <v>1049</v>
      </c>
      <c r="H4278" s="70" t="s">
        <v>202</v>
      </c>
      <c r="I4278" s="70" t="s">
        <v>24</v>
      </c>
      <c r="J4278">
        <v>3</v>
      </c>
      <c r="K4278">
        <v>1.4E-2</v>
      </c>
      <c r="L4278">
        <v>4</v>
      </c>
      <c r="M4278">
        <v>0</v>
      </c>
      <c r="N4278">
        <v>0</v>
      </c>
      <c r="O4278">
        <v>1</v>
      </c>
      <c r="P4278" s="70" t="s">
        <v>38</v>
      </c>
      <c r="Q4278">
        <v>0</v>
      </c>
      <c r="R4278">
        <v>0</v>
      </c>
    </row>
    <row r="4279" spans="1:18" x14ac:dyDescent="0.25">
      <c r="A4279">
        <v>4304</v>
      </c>
      <c r="B4279" s="31" t="s">
        <v>11104</v>
      </c>
      <c r="C4279" s="70" t="s">
        <v>6129</v>
      </c>
      <c r="D4279" s="70" t="s">
        <v>214</v>
      </c>
      <c r="E4279" s="70" t="s">
        <v>312</v>
      </c>
      <c r="F4279" s="70" t="s">
        <v>313</v>
      </c>
      <c r="G4279" s="70" t="s">
        <v>277</v>
      </c>
      <c r="H4279" s="70" t="s">
        <v>222</v>
      </c>
      <c r="I4279" s="70" t="s">
        <v>24</v>
      </c>
      <c r="J4279">
        <v>0.22</v>
      </c>
      <c r="K4279">
        <v>3.0000000000000001E-3</v>
      </c>
      <c r="L4279">
        <v>24</v>
      </c>
      <c r="M4279">
        <v>0</v>
      </c>
      <c r="N4279">
        <v>0</v>
      </c>
      <c r="O4279">
        <v>1</v>
      </c>
      <c r="P4279" s="70" t="s">
        <v>553</v>
      </c>
      <c r="Q4279">
        <v>0</v>
      </c>
      <c r="R4279">
        <v>0</v>
      </c>
    </row>
    <row r="4280" spans="1:18" x14ac:dyDescent="0.25">
      <c r="A4280">
        <v>4305</v>
      </c>
      <c r="B4280" s="31" t="s">
        <v>11105</v>
      </c>
      <c r="C4280" s="70" t="s">
        <v>6130</v>
      </c>
      <c r="D4280" s="70" t="s">
        <v>881</v>
      </c>
      <c r="E4280" s="70" t="s">
        <v>4538</v>
      </c>
      <c r="F4280" s="70" t="s">
        <v>4539</v>
      </c>
      <c r="G4280" s="70" t="s">
        <v>4540</v>
      </c>
      <c r="H4280" s="70" t="s">
        <v>103</v>
      </c>
      <c r="I4280" s="70" t="s">
        <v>24</v>
      </c>
      <c r="J4280">
        <v>0.96199999999999997</v>
      </c>
      <c r="K4280">
        <v>2E-3</v>
      </c>
      <c r="L4280">
        <v>12</v>
      </c>
      <c r="M4280">
        <v>0</v>
      </c>
      <c r="N4280">
        <v>0</v>
      </c>
      <c r="O4280">
        <v>1</v>
      </c>
      <c r="P4280" s="70" t="s">
        <v>75</v>
      </c>
      <c r="Q4280">
        <v>0</v>
      </c>
      <c r="R4280">
        <v>0</v>
      </c>
    </row>
    <row r="4281" spans="1:18" x14ac:dyDescent="0.25">
      <c r="A4281">
        <v>4306</v>
      </c>
      <c r="B4281" s="31" t="s">
        <v>11106</v>
      </c>
      <c r="C4281" s="70" t="s">
        <v>6131</v>
      </c>
      <c r="D4281" s="70" t="s">
        <v>57</v>
      </c>
      <c r="E4281" s="70" t="s">
        <v>2531</v>
      </c>
      <c r="F4281" s="70" t="s">
        <v>4360</v>
      </c>
      <c r="G4281" s="70" t="s">
        <v>710</v>
      </c>
      <c r="H4281" s="70" t="s">
        <v>40</v>
      </c>
      <c r="I4281" s="70" t="s">
        <v>24</v>
      </c>
      <c r="J4281">
        <v>1</v>
      </c>
      <c r="K4281">
        <v>3.0000000000000001E-3</v>
      </c>
      <c r="L4281">
        <v>6</v>
      </c>
      <c r="M4281">
        <v>0</v>
      </c>
      <c r="N4281">
        <v>0</v>
      </c>
      <c r="O4281">
        <v>1</v>
      </c>
      <c r="P4281" s="70" t="s">
        <v>91</v>
      </c>
      <c r="Q4281">
        <v>0</v>
      </c>
      <c r="R4281">
        <v>0</v>
      </c>
    </row>
    <row r="4282" spans="1:18" x14ac:dyDescent="0.25">
      <c r="A4282">
        <v>4307</v>
      </c>
      <c r="B4282" s="31" t="s">
        <v>11107</v>
      </c>
      <c r="C4282" s="70" t="s">
        <v>2761</v>
      </c>
      <c r="D4282" s="70" t="s">
        <v>31</v>
      </c>
      <c r="E4282" s="70" t="s">
        <v>4112</v>
      </c>
      <c r="F4282" s="70" t="s">
        <v>2378</v>
      </c>
      <c r="G4282" s="70" t="s">
        <v>4048</v>
      </c>
      <c r="H4282" s="70" t="s">
        <v>29</v>
      </c>
      <c r="I4282" s="70" t="s">
        <v>29</v>
      </c>
      <c r="J4282">
        <v>1</v>
      </c>
      <c r="K4282">
        <v>1E-3</v>
      </c>
      <c r="L4282">
        <v>1</v>
      </c>
      <c r="M4282">
        <v>0</v>
      </c>
      <c r="N4282">
        <v>0</v>
      </c>
      <c r="O4282">
        <v>0</v>
      </c>
      <c r="P4282" s="70" t="s">
        <v>32</v>
      </c>
      <c r="Q4282">
        <v>0</v>
      </c>
      <c r="R4282">
        <v>0</v>
      </c>
    </row>
    <row r="4283" spans="1:18" x14ac:dyDescent="0.25">
      <c r="A4283">
        <v>4308</v>
      </c>
      <c r="B4283" s="31" t="s">
        <v>11108</v>
      </c>
      <c r="C4283" s="70" t="s">
        <v>6132</v>
      </c>
      <c r="D4283" s="70" t="s">
        <v>166</v>
      </c>
      <c r="E4283" s="70" t="s">
        <v>4255</v>
      </c>
      <c r="F4283" s="70" t="s">
        <v>4341</v>
      </c>
      <c r="G4283" s="70" t="s">
        <v>277</v>
      </c>
      <c r="H4283" s="70" t="s">
        <v>59</v>
      </c>
      <c r="I4283" s="70" t="s">
        <v>24</v>
      </c>
      <c r="J4283">
        <v>1.7000000000000001E-2</v>
      </c>
      <c r="K4283">
        <v>3.0000000000000001E-3</v>
      </c>
      <c r="L4283">
        <v>12</v>
      </c>
      <c r="M4283">
        <v>0</v>
      </c>
      <c r="N4283">
        <v>0</v>
      </c>
      <c r="O4283">
        <v>1</v>
      </c>
      <c r="P4283" s="70" t="s">
        <v>553</v>
      </c>
      <c r="Q4283">
        <v>0</v>
      </c>
      <c r="R4283">
        <v>0</v>
      </c>
    </row>
    <row r="4284" spans="1:18" x14ac:dyDescent="0.25">
      <c r="A4284">
        <v>4309</v>
      </c>
      <c r="B4284" s="31" t="s">
        <v>11109</v>
      </c>
      <c r="C4284" s="70" t="s">
        <v>6133</v>
      </c>
      <c r="D4284" s="70" t="s">
        <v>881</v>
      </c>
      <c r="E4284" s="70" t="s">
        <v>2552</v>
      </c>
      <c r="F4284" s="70" t="s">
        <v>2553</v>
      </c>
      <c r="G4284" s="70" t="s">
        <v>6134</v>
      </c>
      <c r="H4284" s="70" t="s">
        <v>87</v>
      </c>
      <c r="I4284" s="70" t="s">
        <v>24</v>
      </c>
      <c r="J4284">
        <v>1</v>
      </c>
      <c r="K4284">
        <v>3.0000000000000001E-3</v>
      </c>
      <c r="L4284">
        <v>1</v>
      </c>
      <c r="M4284">
        <v>0</v>
      </c>
      <c r="N4284">
        <v>0</v>
      </c>
      <c r="O4284">
        <v>1</v>
      </c>
      <c r="P4284" s="70" t="s">
        <v>75</v>
      </c>
      <c r="Q4284">
        <v>0</v>
      </c>
      <c r="R4284">
        <v>0</v>
      </c>
    </row>
    <row r="4285" spans="1:18" x14ac:dyDescent="0.25">
      <c r="A4285">
        <v>4310</v>
      </c>
      <c r="B4285" s="31" t="s">
        <v>11110</v>
      </c>
      <c r="C4285" s="70" t="s">
        <v>2762</v>
      </c>
      <c r="D4285" s="70" t="s">
        <v>214</v>
      </c>
      <c r="E4285" s="70" t="s">
        <v>1046</v>
      </c>
      <c r="F4285" s="70" t="s">
        <v>1047</v>
      </c>
      <c r="G4285" s="70" t="s">
        <v>4779</v>
      </c>
      <c r="H4285" s="70" t="s">
        <v>2766</v>
      </c>
      <c r="I4285" s="70" t="s">
        <v>24</v>
      </c>
      <c r="J4285">
        <v>0.18</v>
      </c>
      <c r="K4285">
        <v>2E-3</v>
      </c>
      <c r="L4285">
        <v>24</v>
      </c>
      <c r="M4285">
        <v>0</v>
      </c>
      <c r="N4285">
        <v>0</v>
      </c>
      <c r="O4285">
        <v>1</v>
      </c>
      <c r="P4285" s="70" t="s">
        <v>553</v>
      </c>
      <c r="Q4285">
        <v>0</v>
      </c>
      <c r="R4285">
        <v>0</v>
      </c>
    </row>
    <row r="4286" spans="1:18" x14ac:dyDescent="0.25">
      <c r="A4286">
        <v>4311</v>
      </c>
      <c r="B4286" s="31" t="s">
        <v>11111</v>
      </c>
      <c r="C4286" s="70" t="s">
        <v>6135</v>
      </c>
      <c r="D4286" s="70" t="s">
        <v>214</v>
      </c>
      <c r="E4286" s="70" t="s">
        <v>1046</v>
      </c>
      <c r="F4286" s="70" t="s">
        <v>1047</v>
      </c>
      <c r="G4286" s="70" t="s">
        <v>4779</v>
      </c>
      <c r="H4286" s="70" t="s">
        <v>222</v>
      </c>
      <c r="I4286" s="70" t="s">
        <v>24</v>
      </c>
      <c r="J4286">
        <v>0.18</v>
      </c>
      <c r="K4286">
        <v>1E-3</v>
      </c>
      <c r="L4286">
        <v>24</v>
      </c>
      <c r="M4286">
        <v>0</v>
      </c>
      <c r="N4286">
        <v>0</v>
      </c>
      <c r="O4286">
        <v>1</v>
      </c>
      <c r="P4286" s="70" t="s">
        <v>553</v>
      </c>
      <c r="Q4286">
        <v>0</v>
      </c>
      <c r="R4286">
        <v>0</v>
      </c>
    </row>
    <row r="4287" spans="1:18" x14ac:dyDescent="0.25">
      <c r="A4287">
        <v>4312</v>
      </c>
      <c r="B4287" s="31" t="s">
        <v>11112</v>
      </c>
      <c r="C4287" s="70" t="s">
        <v>2619</v>
      </c>
      <c r="D4287" s="70" t="s">
        <v>214</v>
      </c>
      <c r="E4287" s="70" t="s">
        <v>215</v>
      </c>
      <c r="F4287" s="70" t="s">
        <v>992</v>
      </c>
      <c r="G4287" s="70" t="s">
        <v>1384</v>
      </c>
      <c r="H4287" s="70" t="s">
        <v>103</v>
      </c>
      <c r="I4287" s="70" t="s">
        <v>24</v>
      </c>
      <c r="J4287">
        <v>0.16</v>
      </c>
      <c r="K4287">
        <v>2E-3</v>
      </c>
      <c r="L4287">
        <v>12</v>
      </c>
      <c r="M4287">
        <v>0</v>
      </c>
      <c r="N4287">
        <v>0</v>
      </c>
      <c r="O4287">
        <v>1</v>
      </c>
      <c r="P4287" s="70" t="s">
        <v>336</v>
      </c>
      <c r="Q4287">
        <v>0</v>
      </c>
      <c r="R4287">
        <v>0</v>
      </c>
    </row>
    <row r="4288" spans="1:18" x14ac:dyDescent="0.25">
      <c r="A4288">
        <v>4313</v>
      </c>
      <c r="B4288" s="31" t="s">
        <v>11113</v>
      </c>
      <c r="C4288" s="70" t="s">
        <v>2609</v>
      </c>
      <c r="D4288" s="70" t="s">
        <v>53</v>
      </c>
      <c r="E4288" s="70" t="s">
        <v>2434</v>
      </c>
      <c r="F4288" s="70" t="s">
        <v>2494</v>
      </c>
      <c r="G4288" s="70" t="s">
        <v>35</v>
      </c>
      <c r="H4288" s="70" t="s">
        <v>2583</v>
      </c>
      <c r="I4288" s="70" t="s">
        <v>24</v>
      </c>
      <c r="J4288">
        <v>0.03</v>
      </c>
      <c r="K4288">
        <v>0.505</v>
      </c>
      <c r="L4288">
        <v>12</v>
      </c>
      <c r="M4288">
        <v>0</v>
      </c>
      <c r="N4288">
        <v>0</v>
      </c>
      <c r="O4288">
        <v>1</v>
      </c>
      <c r="P4288" s="70" t="s">
        <v>38</v>
      </c>
      <c r="Q4288">
        <v>0</v>
      </c>
      <c r="R4288">
        <v>0</v>
      </c>
    </row>
    <row r="4289" spans="1:18" x14ac:dyDescent="0.25">
      <c r="A4289">
        <v>4314</v>
      </c>
      <c r="B4289" s="31" t="s">
        <v>11114</v>
      </c>
      <c r="C4289" s="70" t="s">
        <v>2620</v>
      </c>
      <c r="D4289" s="70" t="s">
        <v>881</v>
      </c>
      <c r="E4289" s="70" t="s">
        <v>2402</v>
      </c>
      <c r="F4289" s="70" t="s">
        <v>2403</v>
      </c>
      <c r="G4289" s="70" t="s">
        <v>439</v>
      </c>
      <c r="H4289" s="70" t="s">
        <v>59</v>
      </c>
      <c r="I4289" s="70" t="s">
        <v>24</v>
      </c>
      <c r="J4289">
        <v>0.6</v>
      </c>
      <c r="K4289">
        <v>7.0000000000000001E-3</v>
      </c>
      <c r="L4289">
        <v>12</v>
      </c>
      <c r="M4289">
        <v>0</v>
      </c>
      <c r="N4289">
        <v>0</v>
      </c>
      <c r="O4289">
        <v>1</v>
      </c>
      <c r="P4289" s="70" t="s">
        <v>75</v>
      </c>
      <c r="Q4289">
        <v>0</v>
      </c>
      <c r="R4289">
        <v>0</v>
      </c>
    </row>
    <row r="4290" spans="1:18" x14ac:dyDescent="0.25">
      <c r="A4290">
        <v>4315</v>
      </c>
      <c r="B4290" s="31" t="s">
        <v>11115</v>
      </c>
      <c r="C4290" s="70" t="s">
        <v>2870</v>
      </c>
      <c r="D4290" s="70" t="s">
        <v>199</v>
      </c>
      <c r="E4290" s="70" t="s">
        <v>5154</v>
      </c>
      <c r="F4290" s="70" t="s">
        <v>5155</v>
      </c>
      <c r="G4290" s="70" t="s">
        <v>5818</v>
      </c>
      <c r="H4290" s="70" t="s">
        <v>103</v>
      </c>
      <c r="I4290" s="70" t="s">
        <v>24</v>
      </c>
      <c r="J4290">
        <v>0.5</v>
      </c>
      <c r="K4290">
        <v>5.0000000000000001E-3</v>
      </c>
      <c r="L4290">
        <v>12</v>
      </c>
      <c r="M4290">
        <v>0</v>
      </c>
      <c r="N4290">
        <v>0</v>
      </c>
      <c r="O4290">
        <v>1</v>
      </c>
      <c r="P4290" s="70" t="s">
        <v>38</v>
      </c>
      <c r="Q4290">
        <v>0</v>
      </c>
      <c r="R4290">
        <v>0</v>
      </c>
    </row>
    <row r="4291" spans="1:18" x14ac:dyDescent="0.25">
      <c r="A4291">
        <v>4316</v>
      </c>
      <c r="B4291" s="31" t="s">
        <v>11116</v>
      </c>
      <c r="C4291" s="70" t="s">
        <v>2585</v>
      </c>
      <c r="D4291" s="70" t="s">
        <v>881</v>
      </c>
      <c r="E4291" s="70" t="s">
        <v>2538</v>
      </c>
      <c r="F4291" s="70" t="s">
        <v>1764</v>
      </c>
      <c r="G4291" s="70" t="s">
        <v>6136</v>
      </c>
      <c r="H4291" s="70" t="s">
        <v>2583</v>
      </c>
      <c r="I4291" s="70" t="s">
        <v>24</v>
      </c>
      <c r="J4291">
        <v>0.76</v>
      </c>
      <c r="K4291">
        <v>2E-3</v>
      </c>
      <c r="L4291">
        <v>12</v>
      </c>
      <c r="M4291">
        <v>0</v>
      </c>
      <c r="N4291">
        <v>0</v>
      </c>
      <c r="O4291">
        <v>1</v>
      </c>
      <c r="P4291" s="70" t="s">
        <v>75</v>
      </c>
      <c r="Q4291">
        <v>0</v>
      </c>
      <c r="R4291">
        <v>0</v>
      </c>
    </row>
    <row r="4292" spans="1:18" x14ac:dyDescent="0.25">
      <c r="A4292">
        <v>4317</v>
      </c>
      <c r="B4292" s="31" t="s">
        <v>11117</v>
      </c>
      <c r="C4292" s="70" t="s">
        <v>3564</v>
      </c>
      <c r="D4292" s="70" t="s">
        <v>327</v>
      </c>
      <c r="E4292" s="70" t="s">
        <v>4295</v>
      </c>
      <c r="F4292" s="70" t="s">
        <v>63</v>
      </c>
      <c r="G4292" s="70" t="s">
        <v>4519</v>
      </c>
      <c r="H4292" s="70" t="s">
        <v>45</v>
      </c>
      <c r="I4292" s="70" t="s">
        <v>24</v>
      </c>
      <c r="J4292">
        <v>0.25</v>
      </c>
      <c r="K4292">
        <v>8.2000000000000003E-2</v>
      </c>
      <c r="L4292">
        <v>10</v>
      </c>
      <c r="M4292">
        <v>0</v>
      </c>
      <c r="N4292">
        <v>0</v>
      </c>
      <c r="O4292">
        <v>1</v>
      </c>
      <c r="P4292" s="70" t="s">
        <v>336</v>
      </c>
      <c r="Q4292">
        <v>0</v>
      </c>
      <c r="R4292">
        <v>0</v>
      </c>
    </row>
    <row r="4293" spans="1:18" x14ac:dyDescent="0.25">
      <c r="A4293">
        <v>4318</v>
      </c>
      <c r="B4293" s="31" t="s">
        <v>11118</v>
      </c>
      <c r="C4293" s="70" t="s">
        <v>6137</v>
      </c>
      <c r="D4293" s="70" t="s">
        <v>57</v>
      </c>
      <c r="E4293" s="70" t="s">
        <v>2531</v>
      </c>
      <c r="F4293" s="70" t="s">
        <v>4360</v>
      </c>
      <c r="G4293" s="70" t="s">
        <v>710</v>
      </c>
      <c r="H4293" s="70" t="s">
        <v>90</v>
      </c>
      <c r="I4293" s="70"/>
      <c r="J4293">
        <v>0.36</v>
      </c>
      <c r="K4293">
        <v>3.0000000000000001E-3</v>
      </c>
      <c r="L4293">
        <v>24</v>
      </c>
      <c r="M4293">
        <v>0</v>
      </c>
      <c r="N4293">
        <v>0</v>
      </c>
      <c r="O4293">
        <v>1</v>
      </c>
      <c r="P4293" s="70" t="s">
        <v>91</v>
      </c>
      <c r="Q4293">
        <v>0</v>
      </c>
      <c r="R4293">
        <v>0</v>
      </c>
    </row>
    <row r="4294" spans="1:18" x14ac:dyDescent="0.25">
      <c r="A4294">
        <v>4319</v>
      </c>
      <c r="B4294" s="31" t="s">
        <v>11119</v>
      </c>
      <c r="C4294" s="70" t="s">
        <v>6138</v>
      </c>
      <c r="D4294" s="70" t="s">
        <v>214</v>
      </c>
      <c r="E4294" s="70" t="s">
        <v>2491</v>
      </c>
      <c r="F4294" s="70" t="s">
        <v>4203</v>
      </c>
      <c r="G4294" s="70" t="s">
        <v>232</v>
      </c>
      <c r="H4294" s="70" t="s">
        <v>688</v>
      </c>
      <c r="I4294" s="70" t="s">
        <v>24</v>
      </c>
      <c r="J4294">
        <v>2.5000000000000001E-2</v>
      </c>
      <c r="K4294">
        <v>1E-3</v>
      </c>
      <c r="L4294">
        <v>320</v>
      </c>
      <c r="M4294">
        <v>0</v>
      </c>
      <c r="N4294">
        <v>0</v>
      </c>
      <c r="O4294">
        <v>1</v>
      </c>
      <c r="P4294" s="70" t="s">
        <v>553</v>
      </c>
      <c r="Q4294">
        <v>0</v>
      </c>
      <c r="R4294">
        <v>0</v>
      </c>
    </row>
    <row r="4295" spans="1:18" x14ac:dyDescent="0.25">
      <c r="A4295">
        <v>4320</v>
      </c>
      <c r="B4295" s="31" t="s">
        <v>11120</v>
      </c>
      <c r="C4295" s="70" t="s">
        <v>3249</v>
      </c>
      <c r="D4295" s="70" t="s">
        <v>214</v>
      </c>
      <c r="E4295" s="70" t="s">
        <v>2491</v>
      </c>
      <c r="F4295" s="70" t="s">
        <v>4203</v>
      </c>
      <c r="G4295" s="70" t="s">
        <v>232</v>
      </c>
      <c r="H4295" s="70" t="s">
        <v>2767</v>
      </c>
      <c r="I4295" s="70" t="s">
        <v>24</v>
      </c>
      <c r="J4295">
        <v>0.09</v>
      </c>
      <c r="K4295">
        <v>2E-3</v>
      </c>
      <c r="L4295">
        <v>48</v>
      </c>
      <c r="M4295">
        <v>0</v>
      </c>
      <c r="N4295">
        <v>0</v>
      </c>
      <c r="O4295">
        <v>1</v>
      </c>
      <c r="P4295" s="70" t="s">
        <v>553</v>
      </c>
      <c r="Q4295">
        <v>0</v>
      </c>
      <c r="R4295">
        <v>0</v>
      </c>
    </row>
    <row r="4296" spans="1:18" x14ac:dyDescent="0.25">
      <c r="A4296">
        <v>4321</v>
      </c>
      <c r="B4296" s="31" t="s">
        <v>11121</v>
      </c>
      <c r="C4296" s="70" t="s">
        <v>3094</v>
      </c>
      <c r="D4296" s="70" t="s">
        <v>214</v>
      </c>
      <c r="E4296" s="70" t="s">
        <v>2491</v>
      </c>
      <c r="F4296" s="70" t="s">
        <v>4203</v>
      </c>
      <c r="G4296" s="70" t="s">
        <v>232</v>
      </c>
      <c r="H4296" s="70" t="s">
        <v>3478</v>
      </c>
      <c r="I4296" s="70" t="s">
        <v>24</v>
      </c>
      <c r="J4296">
        <v>0.09</v>
      </c>
      <c r="K4296">
        <v>3.0000000000000001E-3</v>
      </c>
      <c r="L4296">
        <v>48</v>
      </c>
      <c r="M4296">
        <v>0</v>
      </c>
      <c r="N4296">
        <v>0</v>
      </c>
      <c r="O4296">
        <v>1</v>
      </c>
      <c r="P4296" s="70" t="s">
        <v>553</v>
      </c>
      <c r="Q4296">
        <v>0</v>
      </c>
      <c r="R4296">
        <v>0</v>
      </c>
    </row>
    <row r="4297" spans="1:18" x14ac:dyDescent="0.25">
      <c r="A4297">
        <v>4322</v>
      </c>
      <c r="B4297" s="31" t="s">
        <v>11122</v>
      </c>
      <c r="C4297" s="70" t="s">
        <v>3095</v>
      </c>
      <c r="D4297" s="70" t="s">
        <v>214</v>
      </c>
      <c r="E4297" s="70" t="s">
        <v>2491</v>
      </c>
      <c r="F4297" s="70" t="s">
        <v>4203</v>
      </c>
      <c r="G4297" s="70" t="s">
        <v>232</v>
      </c>
      <c r="H4297" s="70" t="s">
        <v>3478</v>
      </c>
      <c r="I4297" s="70" t="s">
        <v>24</v>
      </c>
      <c r="J4297">
        <v>0.09</v>
      </c>
      <c r="K4297">
        <v>2E-3</v>
      </c>
      <c r="L4297">
        <v>48</v>
      </c>
      <c r="M4297">
        <v>0</v>
      </c>
      <c r="N4297">
        <v>0</v>
      </c>
      <c r="O4297">
        <v>1</v>
      </c>
      <c r="P4297" s="70" t="s">
        <v>553</v>
      </c>
      <c r="Q4297">
        <v>0</v>
      </c>
      <c r="R4297">
        <v>0</v>
      </c>
    </row>
    <row r="4298" spans="1:18" x14ac:dyDescent="0.25">
      <c r="A4298">
        <v>4323</v>
      </c>
      <c r="B4298" s="31" t="s">
        <v>11123</v>
      </c>
      <c r="C4298" s="70" t="s">
        <v>2611</v>
      </c>
      <c r="D4298" s="70" t="s">
        <v>2590</v>
      </c>
      <c r="E4298" s="70" t="s">
        <v>2590</v>
      </c>
      <c r="F4298" s="70"/>
      <c r="G4298" s="70" t="s">
        <v>2361</v>
      </c>
      <c r="H4298" s="70"/>
      <c r="I4298" s="70"/>
      <c r="J4298">
        <v>0</v>
      </c>
      <c r="K4298">
        <v>0</v>
      </c>
      <c r="L4298">
        <v>1</v>
      </c>
      <c r="M4298">
        <v>0</v>
      </c>
      <c r="N4298">
        <v>0</v>
      </c>
      <c r="O4298">
        <v>1</v>
      </c>
      <c r="P4298" s="70" t="s">
        <v>882</v>
      </c>
      <c r="Q4298">
        <v>0</v>
      </c>
      <c r="R4298">
        <v>0</v>
      </c>
    </row>
    <row r="4299" spans="1:18" x14ac:dyDescent="0.25">
      <c r="A4299">
        <v>4324</v>
      </c>
      <c r="B4299" s="31" t="s">
        <v>11124</v>
      </c>
      <c r="C4299" s="70" t="s">
        <v>3152</v>
      </c>
      <c r="D4299" s="70" t="s">
        <v>881</v>
      </c>
      <c r="E4299" s="70" t="s">
        <v>2437</v>
      </c>
      <c r="F4299" s="70" t="s">
        <v>2381</v>
      </c>
      <c r="G4299" s="70" t="s">
        <v>2361</v>
      </c>
      <c r="H4299" s="70" t="s">
        <v>23</v>
      </c>
      <c r="I4299" s="70" t="s">
        <v>24</v>
      </c>
      <c r="J4299">
        <v>0.36</v>
      </c>
      <c r="K4299">
        <v>3.0000000000000001E-3</v>
      </c>
      <c r="L4299">
        <v>1</v>
      </c>
      <c r="M4299">
        <v>0</v>
      </c>
      <c r="N4299">
        <v>0</v>
      </c>
      <c r="O4299">
        <v>1</v>
      </c>
      <c r="P4299" s="70" t="s">
        <v>882</v>
      </c>
      <c r="Q4299">
        <v>0</v>
      </c>
      <c r="R4299">
        <v>0</v>
      </c>
    </row>
    <row r="4300" spans="1:18" x14ac:dyDescent="0.25">
      <c r="A4300">
        <v>4325</v>
      </c>
      <c r="B4300" s="31" t="s">
        <v>11125</v>
      </c>
      <c r="C4300" s="70" t="s">
        <v>3096</v>
      </c>
      <c r="D4300" s="70" t="s">
        <v>214</v>
      </c>
      <c r="E4300" s="70" t="s">
        <v>215</v>
      </c>
      <c r="F4300" s="70" t="s">
        <v>984</v>
      </c>
      <c r="G4300" s="70" t="s">
        <v>1299</v>
      </c>
      <c r="H4300" s="70" t="s">
        <v>45</v>
      </c>
      <c r="I4300" s="70" t="s">
        <v>24</v>
      </c>
      <c r="J4300">
        <v>0.19</v>
      </c>
      <c r="K4300">
        <v>2E-3</v>
      </c>
      <c r="L4300">
        <v>10</v>
      </c>
      <c r="M4300">
        <v>0</v>
      </c>
      <c r="N4300">
        <v>0</v>
      </c>
      <c r="O4300">
        <v>1</v>
      </c>
      <c r="P4300" s="70" t="s">
        <v>553</v>
      </c>
      <c r="Q4300">
        <v>0</v>
      </c>
      <c r="R4300">
        <v>0</v>
      </c>
    </row>
    <row r="4301" spans="1:18" x14ac:dyDescent="0.25">
      <c r="A4301">
        <v>4326</v>
      </c>
      <c r="B4301" s="31" t="s">
        <v>11126</v>
      </c>
      <c r="C4301" s="70" t="s">
        <v>6139</v>
      </c>
      <c r="D4301" s="70" t="s">
        <v>214</v>
      </c>
      <c r="E4301" s="70" t="s">
        <v>215</v>
      </c>
      <c r="F4301" s="70" t="s">
        <v>981</v>
      </c>
      <c r="G4301" s="70" t="s">
        <v>4755</v>
      </c>
      <c r="H4301" s="70" t="s">
        <v>222</v>
      </c>
      <c r="I4301" s="70" t="s">
        <v>24</v>
      </c>
      <c r="J4301">
        <v>0.15</v>
      </c>
      <c r="K4301">
        <v>2E-3</v>
      </c>
      <c r="L4301">
        <v>24</v>
      </c>
      <c r="M4301">
        <v>0</v>
      </c>
      <c r="N4301">
        <v>0</v>
      </c>
      <c r="O4301">
        <v>1</v>
      </c>
      <c r="P4301" s="70" t="s">
        <v>553</v>
      </c>
      <c r="Q4301">
        <v>0</v>
      </c>
      <c r="R4301">
        <v>0</v>
      </c>
    </row>
    <row r="4302" spans="1:18" x14ac:dyDescent="0.25">
      <c r="A4302">
        <v>4327</v>
      </c>
      <c r="B4302" s="31" t="s">
        <v>11127</v>
      </c>
      <c r="C4302" s="70" t="s">
        <v>6140</v>
      </c>
      <c r="D4302" s="70" t="s">
        <v>166</v>
      </c>
      <c r="E4302" s="70" t="s">
        <v>4125</v>
      </c>
      <c r="F4302" s="70" t="s">
        <v>2484</v>
      </c>
      <c r="G4302" s="70" t="s">
        <v>4645</v>
      </c>
      <c r="H4302" s="70" t="s">
        <v>2583</v>
      </c>
      <c r="I4302" s="70" t="s">
        <v>24</v>
      </c>
      <c r="J4302">
        <v>0.25</v>
      </c>
      <c r="K4302">
        <v>3.0000000000000001E-3</v>
      </c>
      <c r="L4302">
        <v>12</v>
      </c>
      <c r="M4302">
        <v>0</v>
      </c>
      <c r="N4302">
        <v>0</v>
      </c>
      <c r="O4302">
        <v>1</v>
      </c>
      <c r="P4302" s="70" t="s">
        <v>91</v>
      </c>
      <c r="Q4302">
        <v>0</v>
      </c>
      <c r="R4302">
        <v>0</v>
      </c>
    </row>
    <row r="4303" spans="1:18" x14ac:dyDescent="0.25">
      <c r="A4303">
        <v>4328</v>
      </c>
      <c r="B4303" s="31" t="s">
        <v>11128</v>
      </c>
      <c r="C4303" s="70" t="s">
        <v>2584</v>
      </c>
      <c r="D4303" s="70" t="s">
        <v>881</v>
      </c>
      <c r="E4303" s="70" t="s">
        <v>2538</v>
      </c>
      <c r="F4303" s="70" t="s">
        <v>6141</v>
      </c>
      <c r="G4303" s="70" t="s">
        <v>6142</v>
      </c>
      <c r="H4303" s="70" t="s">
        <v>103</v>
      </c>
      <c r="I4303" s="70" t="s">
        <v>24</v>
      </c>
      <c r="J4303">
        <v>0.9</v>
      </c>
      <c r="K4303">
        <v>3.0000000000000001E-3</v>
      </c>
      <c r="L4303">
        <v>12</v>
      </c>
      <c r="M4303">
        <v>0</v>
      </c>
      <c r="N4303">
        <v>0</v>
      </c>
      <c r="O4303">
        <v>1</v>
      </c>
      <c r="P4303" s="70" t="s">
        <v>75</v>
      </c>
      <c r="Q4303">
        <v>0</v>
      </c>
      <c r="R4303">
        <v>0</v>
      </c>
    </row>
    <row r="4304" spans="1:18" x14ac:dyDescent="0.25">
      <c r="A4304">
        <v>4329</v>
      </c>
      <c r="B4304" s="31" t="s">
        <v>11129</v>
      </c>
      <c r="C4304" s="70" t="s">
        <v>3316</v>
      </c>
      <c r="D4304" s="70" t="s">
        <v>39</v>
      </c>
      <c r="E4304" s="70" t="s">
        <v>4444</v>
      </c>
      <c r="F4304" s="70" t="s">
        <v>6143</v>
      </c>
      <c r="G4304" s="70" t="s">
        <v>6144</v>
      </c>
      <c r="H4304" s="70" t="s">
        <v>145</v>
      </c>
      <c r="I4304" s="70" t="s">
        <v>24</v>
      </c>
      <c r="J4304">
        <v>1</v>
      </c>
      <c r="K4304">
        <v>3.0000000000000001E-3</v>
      </c>
      <c r="L4304">
        <v>6</v>
      </c>
      <c r="M4304">
        <v>0</v>
      </c>
      <c r="N4304">
        <v>0</v>
      </c>
      <c r="O4304">
        <v>1</v>
      </c>
      <c r="P4304" s="70" t="s">
        <v>4116</v>
      </c>
      <c r="Q4304">
        <v>0</v>
      </c>
      <c r="R4304">
        <v>0</v>
      </c>
    </row>
    <row r="4305" spans="1:18" x14ac:dyDescent="0.25">
      <c r="A4305">
        <v>4330</v>
      </c>
      <c r="B4305" s="31" t="s">
        <v>11130</v>
      </c>
      <c r="C4305" s="70" t="s">
        <v>6145</v>
      </c>
      <c r="D4305" s="70" t="s">
        <v>881</v>
      </c>
      <c r="E4305" s="70" t="s">
        <v>2450</v>
      </c>
      <c r="F4305" s="70" t="s">
        <v>2451</v>
      </c>
      <c r="G4305" s="70" t="s">
        <v>929</v>
      </c>
      <c r="H4305" s="70" t="s">
        <v>103</v>
      </c>
      <c r="I4305" s="70" t="s">
        <v>24</v>
      </c>
      <c r="J4305">
        <v>0.25</v>
      </c>
      <c r="K4305">
        <v>1E-3</v>
      </c>
      <c r="L4305">
        <v>12</v>
      </c>
      <c r="M4305">
        <v>0</v>
      </c>
      <c r="N4305">
        <v>0</v>
      </c>
      <c r="O4305">
        <v>1</v>
      </c>
      <c r="P4305" s="70" t="s">
        <v>75</v>
      </c>
      <c r="Q4305">
        <v>0</v>
      </c>
      <c r="R4305">
        <v>0</v>
      </c>
    </row>
    <row r="4306" spans="1:18" x14ac:dyDescent="0.25">
      <c r="A4306">
        <v>4331</v>
      </c>
      <c r="B4306" s="31" t="s">
        <v>11131</v>
      </c>
      <c r="C4306" s="70" t="s">
        <v>6146</v>
      </c>
      <c r="D4306" s="70" t="s">
        <v>81</v>
      </c>
      <c r="E4306" s="70" t="s">
        <v>4470</v>
      </c>
      <c r="F4306" s="70" t="s">
        <v>4471</v>
      </c>
      <c r="G4306" s="70" t="s">
        <v>2341</v>
      </c>
      <c r="H4306" s="70" t="s">
        <v>6147</v>
      </c>
      <c r="I4306" s="70" t="s">
        <v>24</v>
      </c>
      <c r="J4306">
        <v>1.4</v>
      </c>
      <c r="K4306">
        <v>3.0000000000000001E-3</v>
      </c>
      <c r="L4306">
        <v>9</v>
      </c>
      <c r="M4306">
        <v>0</v>
      </c>
      <c r="N4306">
        <v>0</v>
      </c>
      <c r="O4306">
        <v>1</v>
      </c>
      <c r="P4306" s="70" t="s">
        <v>38</v>
      </c>
      <c r="Q4306">
        <v>0</v>
      </c>
      <c r="R4306">
        <v>0</v>
      </c>
    </row>
    <row r="4307" spans="1:18" x14ac:dyDescent="0.25">
      <c r="A4307">
        <v>4332</v>
      </c>
      <c r="B4307" s="31" t="s">
        <v>11132</v>
      </c>
      <c r="C4307" s="70" t="s">
        <v>6148</v>
      </c>
      <c r="D4307" s="70" t="s">
        <v>53</v>
      </c>
      <c r="E4307" s="70" t="s">
        <v>4322</v>
      </c>
      <c r="F4307" s="70" t="s">
        <v>4368</v>
      </c>
      <c r="G4307" s="70" t="s">
        <v>396</v>
      </c>
      <c r="H4307" s="70" t="s">
        <v>59</v>
      </c>
      <c r="I4307" s="70" t="s">
        <v>24</v>
      </c>
      <c r="J4307">
        <v>0.2</v>
      </c>
      <c r="K4307">
        <v>6.0000000000000001E-3</v>
      </c>
      <c r="L4307">
        <v>12</v>
      </c>
      <c r="M4307">
        <v>0</v>
      </c>
      <c r="N4307">
        <v>0</v>
      </c>
      <c r="O4307">
        <v>1</v>
      </c>
      <c r="P4307" s="70" t="s">
        <v>38</v>
      </c>
      <c r="Q4307">
        <v>0</v>
      </c>
      <c r="R4307">
        <v>0</v>
      </c>
    </row>
    <row r="4308" spans="1:18" x14ac:dyDescent="0.25">
      <c r="A4308">
        <v>4333</v>
      </c>
      <c r="B4308" s="31" t="s">
        <v>11133</v>
      </c>
      <c r="C4308" s="70" t="s">
        <v>11986</v>
      </c>
      <c r="D4308" s="70" t="s">
        <v>81</v>
      </c>
      <c r="E4308" s="70" t="s">
        <v>4470</v>
      </c>
      <c r="F4308" s="70" t="s">
        <v>4471</v>
      </c>
      <c r="G4308" s="70" t="s">
        <v>2341</v>
      </c>
      <c r="H4308" s="70" t="s">
        <v>103</v>
      </c>
      <c r="I4308" s="70" t="s">
        <v>24</v>
      </c>
      <c r="J4308">
        <v>0.78500000000000003</v>
      </c>
      <c r="K4308">
        <v>1.2999999999999999E-2</v>
      </c>
      <c r="L4308">
        <v>12</v>
      </c>
      <c r="M4308">
        <v>0</v>
      </c>
      <c r="N4308">
        <v>0</v>
      </c>
      <c r="O4308">
        <v>1</v>
      </c>
      <c r="P4308" s="70" t="s">
        <v>38</v>
      </c>
      <c r="Q4308">
        <v>0</v>
      </c>
      <c r="R4308">
        <v>0</v>
      </c>
    </row>
    <row r="4309" spans="1:18" x14ac:dyDescent="0.25">
      <c r="A4309">
        <v>4334</v>
      </c>
      <c r="B4309" s="31" t="s">
        <v>11134</v>
      </c>
      <c r="C4309" s="70" t="s">
        <v>6149</v>
      </c>
      <c r="D4309" s="70" t="s">
        <v>31</v>
      </c>
      <c r="E4309" s="70" t="s">
        <v>2377</v>
      </c>
      <c r="F4309" s="70" t="s">
        <v>2378</v>
      </c>
      <c r="G4309" s="70" t="s">
        <v>4048</v>
      </c>
      <c r="H4309" s="70" t="s">
        <v>23</v>
      </c>
      <c r="I4309" s="70" t="s">
        <v>24</v>
      </c>
      <c r="J4309">
        <v>1</v>
      </c>
      <c r="K4309">
        <v>1E-3</v>
      </c>
      <c r="L4309">
        <v>1</v>
      </c>
      <c r="M4309">
        <v>0</v>
      </c>
      <c r="N4309">
        <v>0</v>
      </c>
      <c r="O4309">
        <v>0</v>
      </c>
      <c r="P4309" s="70" t="s">
        <v>32</v>
      </c>
      <c r="Q4309">
        <v>0</v>
      </c>
      <c r="R4309">
        <v>0</v>
      </c>
    </row>
    <row r="4310" spans="1:18" x14ac:dyDescent="0.25">
      <c r="A4310">
        <v>4335</v>
      </c>
      <c r="B4310" s="31" t="s">
        <v>11135</v>
      </c>
      <c r="C4310" s="70" t="s">
        <v>2379</v>
      </c>
      <c r="D4310" s="70" t="s">
        <v>881</v>
      </c>
      <c r="E4310" s="70" t="s">
        <v>2380</v>
      </c>
      <c r="F4310" s="70" t="s">
        <v>2381</v>
      </c>
      <c r="G4310" s="70" t="s">
        <v>4954</v>
      </c>
      <c r="H4310" s="70" t="s">
        <v>90</v>
      </c>
      <c r="I4310" s="70" t="s">
        <v>24</v>
      </c>
      <c r="J4310">
        <v>0.8</v>
      </c>
      <c r="K4310">
        <v>0</v>
      </c>
      <c r="L4310">
        <v>24</v>
      </c>
      <c r="M4310">
        <v>19.2</v>
      </c>
      <c r="N4310">
        <v>0</v>
      </c>
      <c r="O4310">
        <v>1</v>
      </c>
      <c r="P4310" s="70" t="s">
        <v>75</v>
      </c>
      <c r="Q4310">
        <v>0</v>
      </c>
      <c r="R4310">
        <v>0</v>
      </c>
    </row>
    <row r="4311" spans="1:18" x14ac:dyDescent="0.25">
      <c r="A4311">
        <v>4336</v>
      </c>
      <c r="B4311" s="31" t="s">
        <v>11136</v>
      </c>
      <c r="C4311" s="70" t="s">
        <v>3838</v>
      </c>
      <c r="D4311" s="70" t="s">
        <v>214</v>
      </c>
      <c r="E4311" s="70" t="s">
        <v>215</v>
      </c>
      <c r="F4311" s="70" t="s">
        <v>981</v>
      </c>
      <c r="G4311" s="70" t="s">
        <v>1304</v>
      </c>
      <c r="H4311" s="70" t="s">
        <v>23</v>
      </c>
      <c r="I4311" s="70" t="s">
        <v>24</v>
      </c>
      <c r="J4311">
        <v>0.15</v>
      </c>
      <c r="K4311">
        <v>0</v>
      </c>
      <c r="L4311">
        <v>1</v>
      </c>
      <c r="M4311">
        <v>2.25</v>
      </c>
      <c r="N4311">
        <v>0</v>
      </c>
      <c r="O4311">
        <v>1</v>
      </c>
      <c r="P4311" s="70" t="s">
        <v>553</v>
      </c>
      <c r="Q4311">
        <v>0</v>
      </c>
      <c r="R4311">
        <v>0</v>
      </c>
    </row>
    <row r="4312" spans="1:18" x14ac:dyDescent="0.25">
      <c r="A4312">
        <v>4337</v>
      </c>
      <c r="B4312" s="31" t="s">
        <v>11137</v>
      </c>
      <c r="C4312" s="70" t="s">
        <v>2382</v>
      </c>
      <c r="D4312" s="70" t="s">
        <v>881</v>
      </c>
      <c r="E4312" s="70" t="s">
        <v>2538</v>
      </c>
      <c r="F4312" s="70" t="s">
        <v>1764</v>
      </c>
      <c r="G4312" s="70" t="s">
        <v>2383</v>
      </c>
      <c r="H4312" s="70" t="s">
        <v>59</v>
      </c>
      <c r="I4312" s="70" t="s">
        <v>24</v>
      </c>
      <c r="J4312">
        <v>0.85</v>
      </c>
      <c r="K4312">
        <v>0.14299999999999999</v>
      </c>
      <c r="L4312">
        <v>12</v>
      </c>
      <c r="M4312">
        <v>0</v>
      </c>
      <c r="N4312">
        <v>0</v>
      </c>
      <c r="O4312">
        <v>1</v>
      </c>
      <c r="P4312" s="70" t="s">
        <v>75</v>
      </c>
      <c r="Q4312">
        <v>0</v>
      </c>
      <c r="R4312">
        <v>0</v>
      </c>
    </row>
    <row r="4313" spans="1:18" x14ac:dyDescent="0.25">
      <c r="A4313">
        <v>4338</v>
      </c>
      <c r="B4313" s="31" t="s">
        <v>11138</v>
      </c>
      <c r="C4313" s="70" t="s">
        <v>3703</v>
      </c>
      <c r="D4313" s="70" t="s">
        <v>426</v>
      </c>
      <c r="E4313" s="70" t="s">
        <v>427</v>
      </c>
      <c r="F4313" s="70" t="s">
        <v>2248</v>
      </c>
      <c r="G4313" s="70" t="s">
        <v>5923</v>
      </c>
      <c r="H4313" s="70" t="s">
        <v>2384</v>
      </c>
      <c r="I4313" s="70" t="s">
        <v>24</v>
      </c>
      <c r="J4313">
        <v>0.01</v>
      </c>
      <c r="K4313">
        <v>6.0000000000000001E-3</v>
      </c>
      <c r="L4313">
        <v>1</v>
      </c>
      <c r="M4313">
        <v>0</v>
      </c>
      <c r="N4313">
        <v>0</v>
      </c>
      <c r="O4313">
        <v>1</v>
      </c>
      <c r="P4313" s="70" t="s">
        <v>1985</v>
      </c>
      <c r="Q4313">
        <v>0</v>
      </c>
      <c r="R4313">
        <v>0</v>
      </c>
    </row>
    <row r="4314" spans="1:18" x14ac:dyDescent="0.25">
      <c r="A4314">
        <v>4339</v>
      </c>
      <c r="B4314" s="31" t="s">
        <v>11139</v>
      </c>
      <c r="C4314" s="70" t="s">
        <v>3318</v>
      </c>
      <c r="D4314" s="70" t="s">
        <v>426</v>
      </c>
      <c r="E4314" s="70" t="s">
        <v>427</v>
      </c>
      <c r="F4314" s="70" t="s">
        <v>2248</v>
      </c>
      <c r="G4314" s="70" t="s">
        <v>5923</v>
      </c>
      <c r="H4314" s="70" t="s">
        <v>2384</v>
      </c>
      <c r="I4314" s="70" t="s">
        <v>24</v>
      </c>
      <c r="J4314">
        <v>0.01</v>
      </c>
      <c r="K4314">
        <v>6.0000000000000001E-3</v>
      </c>
      <c r="L4314">
        <v>1</v>
      </c>
      <c r="M4314">
        <v>0</v>
      </c>
      <c r="N4314">
        <v>0</v>
      </c>
      <c r="O4314">
        <v>1</v>
      </c>
      <c r="P4314" s="70" t="s">
        <v>1985</v>
      </c>
      <c r="Q4314">
        <v>0</v>
      </c>
      <c r="R4314">
        <v>0</v>
      </c>
    </row>
    <row r="4315" spans="1:18" x14ac:dyDescent="0.25">
      <c r="A4315">
        <v>4340</v>
      </c>
      <c r="B4315" s="31" t="s">
        <v>11140</v>
      </c>
      <c r="C4315" s="70" t="s">
        <v>2385</v>
      </c>
      <c r="D4315" s="70" t="s">
        <v>426</v>
      </c>
      <c r="E4315" s="70" t="s">
        <v>427</v>
      </c>
      <c r="F4315" s="70" t="s">
        <v>428</v>
      </c>
      <c r="G4315" s="70" t="s">
        <v>5923</v>
      </c>
      <c r="H4315" s="70" t="s">
        <v>1980</v>
      </c>
      <c r="I4315" s="70" t="s">
        <v>24</v>
      </c>
      <c r="J4315">
        <v>1</v>
      </c>
      <c r="K4315">
        <v>1E-3</v>
      </c>
      <c r="L4315">
        <v>1</v>
      </c>
      <c r="M4315">
        <v>0</v>
      </c>
      <c r="N4315">
        <v>0</v>
      </c>
      <c r="O4315">
        <v>1</v>
      </c>
      <c r="P4315" s="70" t="s">
        <v>1985</v>
      </c>
      <c r="Q4315">
        <v>0</v>
      </c>
      <c r="R4315">
        <v>0</v>
      </c>
    </row>
    <row r="4316" spans="1:18" x14ac:dyDescent="0.25">
      <c r="A4316">
        <v>4341</v>
      </c>
      <c r="B4316" s="31" t="s">
        <v>11141</v>
      </c>
      <c r="C4316" s="70" t="s">
        <v>3927</v>
      </c>
      <c r="D4316" s="70" t="s">
        <v>426</v>
      </c>
      <c r="E4316" s="70" t="s">
        <v>427</v>
      </c>
      <c r="F4316" s="70" t="s">
        <v>2248</v>
      </c>
      <c r="G4316" s="70" t="s">
        <v>5923</v>
      </c>
      <c r="H4316" s="70" t="s">
        <v>2384</v>
      </c>
      <c r="I4316" s="70" t="s">
        <v>24</v>
      </c>
      <c r="J4316">
        <v>0.02</v>
      </c>
      <c r="K4316">
        <v>6.0000000000000001E-3</v>
      </c>
      <c r="L4316">
        <v>1</v>
      </c>
      <c r="M4316">
        <v>0</v>
      </c>
      <c r="N4316">
        <v>0</v>
      </c>
      <c r="O4316">
        <v>1</v>
      </c>
      <c r="P4316" s="70" t="s">
        <v>1985</v>
      </c>
      <c r="Q4316">
        <v>0</v>
      </c>
      <c r="R4316">
        <v>0</v>
      </c>
    </row>
    <row r="4317" spans="1:18" x14ac:dyDescent="0.25">
      <c r="A4317">
        <v>4342</v>
      </c>
      <c r="B4317" s="31" t="s">
        <v>11142</v>
      </c>
      <c r="C4317" s="70" t="s">
        <v>6150</v>
      </c>
      <c r="D4317" s="70" t="s">
        <v>39</v>
      </c>
      <c r="E4317" s="70" t="s">
        <v>2386</v>
      </c>
      <c r="F4317" s="70" t="s">
        <v>2387</v>
      </c>
      <c r="G4317" s="70" t="s">
        <v>6098</v>
      </c>
      <c r="H4317" s="70" t="s">
        <v>2389</v>
      </c>
      <c r="I4317" s="70" t="s">
        <v>24</v>
      </c>
      <c r="J4317">
        <v>0.75</v>
      </c>
      <c r="K4317">
        <v>0.157</v>
      </c>
      <c r="L4317">
        <v>6</v>
      </c>
      <c r="M4317">
        <v>4.5</v>
      </c>
      <c r="N4317">
        <v>9.4079999999999995</v>
      </c>
      <c r="O4317">
        <v>1</v>
      </c>
      <c r="P4317" s="70" t="s">
        <v>336</v>
      </c>
      <c r="Q4317">
        <v>0</v>
      </c>
      <c r="R4317">
        <v>0</v>
      </c>
    </row>
    <row r="4318" spans="1:18" x14ac:dyDescent="0.25">
      <c r="A4318">
        <v>4343</v>
      </c>
      <c r="B4318" s="31" t="s">
        <v>11143</v>
      </c>
      <c r="C4318" s="70" t="s">
        <v>2390</v>
      </c>
      <c r="D4318" s="70" t="s">
        <v>166</v>
      </c>
      <c r="E4318" s="70" t="s">
        <v>4522</v>
      </c>
      <c r="F4318" s="70" t="s">
        <v>598</v>
      </c>
      <c r="G4318" s="70" t="s">
        <v>828</v>
      </c>
      <c r="H4318" s="70" t="s">
        <v>103</v>
      </c>
      <c r="I4318" s="70" t="s">
        <v>24</v>
      </c>
      <c r="J4318">
        <v>0.56699999999999995</v>
      </c>
      <c r="K4318">
        <v>0.108</v>
      </c>
      <c r="L4318">
        <v>12</v>
      </c>
      <c r="M4318">
        <v>0</v>
      </c>
      <c r="N4318">
        <v>0</v>
      </c>
      <c r="O4318">
        <v>1</v>
      </c>
      <c r="P4318" s="70" t="s">
        <v>91</v>
      </c>
      <c r="Q4318">
        <v>0</v>
      </c>
      <c r="R4318">
        <v>0</v>
      </c>
    </row>
    <row r="4319" spans="1:18" x14ac:dyDescent="0.25">
      <c r="A4319">
        <v>4344</v>
      </c>
      <c r="B4319" s="31" t="s">
        <v>11144</v>
      </c>
      <c r="C4319" s="70" t="s">
        <v>2391</v>
      </c>
      <c r="D4319" s="70" t="s">
        <v>96</v>
      </c>
      <c r="E4319" s="70" t="s">
        <v>2138</v>
      </c>
      <c r="F4319" s="70" t="s">
        <v>2392</v>
      </c>
      <c r="G4319" s="70" t="s">
        <v>5609</v>
      </c>
      <c r="H4319" s="70" t="s">
        <v>23</v>
      </c>
      <c r="I4319" s="70" t="s">
        <v>24</v>
      </c>
      <c r="J4319">
        <v>0.08</v>
      </c>
      <c r="K4319">
        <v>0.18</v>
      </c>
      <c r="L4319">
        <v>1</v>
      </c>
      <c r="M4319">
        <v>0</v>
      </c>
      <c r="N4319">
        <v>0</v>
      </c>
      <c r="O4319">
        <v>1</v>
      </c>
      <c r="P4319" s="70" t="s">
        <v>25</v>
      </c>
      <c r="Q4319">
        <v>0</v>
      </c>
      <c r="R4319">
        <v>0</v>
      </c>
    </row>
    <row r="4320" spans="1:18" x14ac:dyDescent="0.25">
      <c r="A4320">
        <v>4345</v>
      </c>
      <c r="B4320" s="31" t="s">
        <v>11145</v>
      </c>
      <c r="C4320" s="70" t="s">
        <v>2393</v>
      </c>
      <c r="D4320" s="70" t="s">
        <v>96</v>
      </c>
      <c r="E4320" s="70" t="s">
        <v>2138</v>
      </c>
      <c r="F4320" s="70" t="s">
        <v>2392</v>
      </c>
      <c r="G4320" s="70" t="s">
        <v>5609</v>
      </c>
      <c r="H4320" s="70" t="s">
        <v>23</v>
      </c>
      <c r="I4320" s="70" t="s">
        <v>24</v>
      </c>
      <c r="J4320">
        <v>0.06</v>
      </c>
      <c r="K4320">
        <v>1.7999999999999999E-2</v>
      </c>
      <c r="L4320">
        <v>1</v>
      </c>
      <c r="M4320">
        <v>0</v>
      </c>
      <c r="N4320">
        <v>0</v>
      </c>
      <c r="O4320">
        <v>1</v>
      </c>
      <c r="P4320" s="70" t="s">
        <v>25</v>
      </c>
      <c r="Q4320">
        <v>0</v>
      </c>
      <c r="R4320">
        <v>0</v>
      </c>
    </row>
    <row r="4321" spans="1:18" x14ac:dyDescent="0.25">
      <c r="A4321">
        <v>4347</v>
      </c>
      <c r="B4321" s="31" t="s">
        <v>11146</v>
      </c>
      <c r="C4321" s="70" t="s">
        <v>6736</v>
      </c>
      <c r="D4321" s="70" t="s">
        <v>28</v>
      </c>
      <c r="E4321" s="70" t="s">
        <v>2394</v>
      </c>
      <c r="F4321" s="70" t="s">
        <v>64</v>
      </c>
      <c r="G4321" s="70" t="s">
        <v>35</v>
      </c>
      <c r="H4321" s="70" t="s">
        <v>29</v>
      </c>
      <c r="I4321" s="70" t="s">
        <v>29</v>
      </c>
      <c r="J4321">
        <v>1</v>
      </c>
      <c r="K4321">
        <v>1E-3</v>
      </c>
      <c r="L4321">
        <v>1</v>
      </c>
      <c r="M4321">
        <v>14</v>
      </c>
      <c r="N4321">
        <v>0</v>
      </c>
      <c r="O4321">
        <v>1</v>
      </c>
      <c r="P4321" s="70" t="s">
        <v>25</v>
      </c>
      <c r="Q4321">
        <v>5000</v>
      </c>
      <c r="R4321">
        <v>25000</v>
      </c>
    </row>
    <row r="4322" spans="1:18" x14ac:dyDescent="0.25">
      <c r="A4322">
        <v>4348</v>
      </c>
      <c r="B4322" s="31" t="s">
        <v>11147</v>
      </c>
      <c r="C4322" s="70" t="s">
        <v>6404</v>
      </c>
      <c r="D4322" s="70" t="s">
        <v>96</v>
      </c>
      <c r="E4322" s="70" t="s">
        <v>2138</v>
      </c>
      <c r="F4322" s="70" t="s">
        <v>2392</v>
      </c>
      <c r="G4322" s="70" t="s">
        <v>4681</v>
      </c>
      <c r="H4322" s="70" t="s">
        <v>23</v>
      </c>
      <c r="I4322" s="70" t="s">
        <v>24</v>
      </c>
      <c r="J4322">
        <v>7.4999999999999997E-2</v>
      </c>
      <c r="K4322">
        <v>0.12</v>
      </c>
      <c r="L4322">
        <v>22</v>
      </c>
      <c r="M4322">
        <v>0</v>
      </c>
      <c r="N4322">
        <v>0</v>
      </c>
      <c r="O4322">
        <v>1</v>
      </c>
      <c r="P4322" s="70" t="s">
        <v>25</v>
      </c>
      <c r="Q4322">
        <v>0</v>
      </c>
      <c r="R4322">
        <v>0</v>
      </c>
    </row>
    <row r="4323" spans="1:18" x14ac:dyDescent="0.25">
      <c r="A4323">
        <v>4350</v>
      </c>
      <c r="B4323" s="31" t="s">
        <v>11148</v>
      </c>
      <c r="C4323" s="70" t="s">
        <v>3610</v>
      </c>
      <c r="D4323" s="70" t="s">
        <v>21</v>
      </c>
      <c r="E4323" s="70" t="s">
        <v>2432</v>
      </c>
      <c r="F4323" s="70" t="s">
        <v>2581</v>
      </c>
      <c r="G4323" s="70" t="s">
        <v>5568</v>
      </c>
      <c r="H4323" s="70" t="s">
        <v>29</v>
      </c>
      <c r="I4323" s="70" t="s">
        <v>29</v>
      </c>
      <c r="J4323">
        <v>1</v>
      </c>
      <c r="K4323">
        <v>0</v>
      </c>
      <c r="L4323">
        <v>1</v>
      </c>
      <c r="M4323">
        <v>0</v>
      </c>
      <c r="N4323">
        <v>0</v>
      </c>
      <c r="O4323">
        <v>1</v>
      </c>
      <c r="P4323" s="70" t="s">
        <v>25</v>
      </c>
      <c r="Q4323">
        <v>0</v>
      </c>
      <c r="R4323">
        <v>0</v>
      </c>
    </row>
    <row r="4324" spans="1:18" x14ac:dyDescent="0.25">
      <c r="A4324">
        <v>4351</v>
      </c>
      <c r="B4324" s="31" t="s">
        <v>11149</v>
      </c>
      <c r="C4324" s="70" t="s">
        <v>3382</v>
      </c>
      <c r="D4324" s="70" t="s">
        <v>28</v>
      </c>
      <c r="E4324" s="70" t="s">
        <v>2394</v>
      </c>
      <c r="F4324" s="70" t="s">
        <v>64</v>
      </c>
      <c r="G4324" s="70" t="s">
        <v>2582</v>
      </c>
      <c r="H4324" s="70" t="s">
        <v>29</v>
      </c>
      <c r="I4324" s="70" t="s">
        <v>29</v>
      </c>
      <c r="J4324">
        <v>1</v>
      </c>
      <c r="K4324">
        <v>0</v>
      </c>
      <c r="L4324">
        <v>1</v>
      </c>
      <c r="M4324">
        <v>0</v>
      </c>
      <c r="N4324">
        <v>0</v>
      </c>
      <c r="O4324">
        <v>1</v>
      </c>
      <c r="P4324" s="70" t="s">
        <v>25</v>
      </c>
      <c r="Q4324">
        <v>0</v>
      </c>
      <c r="R4324">
        <v>0</v>
      </c>
    </row>
    <row r="4325" spans="1:18" x14ac:dyDescent="0.25">
      <c r="A4325">
        <v>4352</v>
      </c>
      <c r="B4325" s="31" t="s">
        <v>11150</v>
      </c>
      <c r="C4325" s="70" t="s">
        <v>2395</v>
      </c>
      <c r="D4325" s="70" t="s">
        <v>166</v>
      </c>
      <c r="E4325" s="70" t="s">
        <v>2396</v>
      </c>
      <c r="F4325" s="70" t="s">
        <v>2397</v>
      </c>
      <c r="G4325" s="70" t="s">
        <v>6151</v>
      </c>
      <c r="H4325" s="70" t="s">
        <v>222</v>
      </c>
      <c r="I4325" s="70" t="s">
        <v>24</v>
      </c>
      <c r="J4325">
        <v>0.5</v>
      </c>
      <c r="K4325">
        <v>5.0000000000000001E-3</v>
      </c>
      <c r="L4325">
        <v>24</v>
      </c>
      <c r="M4325">
        <v>0</v>
      </c>
      <c r="N4325">
        <v>0</v>
      </c>
      <c r="O4325">
        <v>1</v>
      </c>
      <c r="P4325" s="70" t="s">
        <v>91</v>
      </c>
      <c r="Q4325">
        <v>0</v>
      </c>
      <c r="R4325">
        <v>0</v>
      </c>
    </row>
    <row r="4326" spans="1:18" x14ac:dyDescent="0.25">
      <c r="A4326">
        <v>4353</v>
      </c>
      <c r="B4326" s="31" t="s">
        <v>11151</v>
      </c>
      <c r="C4326" s="70" t="s">
        <v>2398</v>
      </c>
      <c r="D4326" s="70" t="s">
        <v>166</v>
      </c>
      <c r="E4326" s="70" t="s">
        <v>2396</v>
      </c>
      <c r="F4326" s="70" t="s">
        <v>2397</v>
      </c>
      <c r="G4326" s="70" t="s">
        <v>6151</v>
      </c>
      <c r="H4326" s="70" t="s">
        <v>222</v>
      </c>
      <c r="I4326" s="70" t="s">
        <v>24</v>
      </c>
      <c r="J4326">
        <v>0.5</v>
      </c>
      <c r="K4326">
        <v>5.0000000000000001E-3</v>
      </c>
      <c r="L4326">
        <v>24</v>
      </c>
      <c r="M4326">
        <v>0</v>
      </c>
      <c r="N4326">
        <v>0</v>
      </c>
      <c r="O4326">
        <v>1</v>
      </c>
      <c r="P4326" s="70" t="s">
        <v>91</v>
      </c>
      <c r="Q4326">
        <v>0</v>
      </c>
      <c r="R4326">
        <v>0</v>
      </c>
    </row>
    <row r="4327" spans="1:18" x14ac:dyDescent="0.25">
      <c r="A4327">
        <v>4354</v>
      </c>
      <c r="B4327" s="31" t="s">
        <v>11152</v>
      </c>
      <c r="C4327" s="70" t="s">
        <v>6152</v>
      </c>
      <c r="D4327" s="70" t="s">
        <v>166</v>
      </c>
      <c r="E4327" s="70" t="s">
        <v>2396</v>
      </c>
      <c r="F4327" s="70" t="s">
        <v>2397</v>
      </c>
      <c r="G4327" s="70" t="s">
        <v>6151</v>
      </c>
      <c r="H4327" s="70" t="s">
        <v>222</v>
      </c>
      <c r="I4327" s="70" t="s">
        <v>24</v>
      </c>
      <c r="J4327">
        <v>0.5</v>
      </c>
      <c r="K4327">
        <v>5.0000000000000001E-3</v>
      </c>
      <c r="L4327">
        <v>24</v>
      </c>
      <c r="M4327">
        <v>0</v>
      </c>
      <c r="N4327">
        <v>0</v>
      </c>
      <c r="O4327">
        <v>1</v>
      </c>
      <c r="P4327" s="70" t="s">
        <v>91</v>
      </c>
      <c r="Q4327">
        <v>0</v>
      </c>
      <c r="R4327">
        <v>0</v>
      </c>
    </row>
    <row r="4328" spans="1:18" x14ac:dyDescent="0.25">
      <c r="A4328">
        <v>4355</v>
      </c>
      <c r="B4328" s="31" t="s">
        <v>11153</v>
      </c>
      <c r="C4328" s="70" t="s">
        <v>2399</v>
      </c>
      <c r="D4328" s="70" t="s">
        <v>426</v>
      </c>
      <c r="E4328" s="70" t="s">
        <v>2239</v>
      </c>
      <c r="F4328" s="70" t="s">
        <v>2240</v>
      </c>
      <c r="G4328" s="70" t="s">
        <v>426</v>
      </c>
      <c r="H4328" s="70" t="s">
        <v>23</v>
      </c>
      <c r="I4328" s="70" t="s">
        <v>24</v>
      </c>
      <c r="J4328">
        <v>1</v>
      </c>
      <c r="K4328">
        <v>1E-3</v>
      </c>
      <c r="L4328">
        <v>1</v>
      </c>
      <c r="M4328">
        <v>0</v>
      </c>
      <c r="N4328">
        <v>0</v>
      </c>
      <c r="O4328">
        <v>1</v>
      </c>
      <c r="P4328" s="70" t="s">
        <v>1985</v>
      </c>
      <c r="Q4328">
        <v>0</v>
      </c>
      <c r="R4328">
        <v>0</v>
      </c>
    </row>
    <row r="4329" spans="1:18" x14ac:dyDescent="0.25">
      <c r="A4329">
        <v>4356</v>
      </c>
      <c r="B4329" s="31" t="s">
        <v>11154</v>
      </c>
      <c r="C4329" s="70" t="s">
        <v>2400</v>
      </c>
      <c r="D4329" s="70" t="s">
        <v>426</v>
      </c>
      <c r="E4329" s="70" t="s">
        <v>2239</v>
      </c>
      <c r="F4329" s="70" t="s">
        <v>2240</v>
      </c>
      <c r="G4329" s="70" t="s">
        <v>426</v>
      </c>
      <c r="H4329" s="70" t="s">
        <v>23</v>
      </c>
      <c r="I4329" s="70" t="s">
        <v>24</v>
      </c>
      <c r="J4329">
        <v>1</v>
      </c>
      <c r="K4329">
        <v>1E-3</v>
      </c>
      <c r="L4329">
        <v>1</v>
      </c>
      <c r="M4329">
        <v>0</v>
      </c>
      <c r="N4329">
        <v>0</v>
      </c>
      <c r="O4329">
        <v>1</v>
      </c>
      <c r="P4329" s="70" t="s">
        <v>1985</v>
      </c>
      <c r="Q4329">
        <v>0</v>
      </c>
      <c r="R4329">
        <v>0</v>
      </c>
    </row>
    <row r="4330" spans="1:18" x14ac:dyDescent="0.25">
      <c r="A4330">
        <v>4357</v>
      </c>
      <c r="B4330" s="31" t="s">
        <v>11155</v>
      </c>
      <c r="C4330" s="70" t="s">
        <v>2401</v>
      </c>
      <c r="D4330" s="70" t="s">
        <v>881</v>
      </c>
      <c r="E4330" s="70" t="s">
        <v>2402</v>
      </c>
      <c r="F4330" s="70" t="s">
        <v>2403</v>
      </c>
      <c r="G4330" s="70" t="s">
        <v>337</v>
      </c>
      <c r="H4330" s="70" t="s">
        <v>23</v>
      </c>
      <c r="I4330" s="70" t="s">
        <v>24</v>
      </c>
      <c r="J4330">
        <v>5.05</v>
      </c>
      <c r="K4330">
        <v>0</v>
      </c>
      <c r="L4330">
        <v>1</v>
      </c>
      <c r="M4330">
        <v>0</v>
      </c>
      <c r="N4330">
        <v>0</v>
      </c>
      <c r="O4330">
        <v>1</v>
      </c>
      <c r="P4330" s="70" t="s">
        <v>75</v>
      </c>
      <c r="Q4330">
        <v>0</v>
      </c>
      <c r="R4330">
        <v>0</v>
      </c>
    </row>
    <row r="4331" spans="1:18" x14ac:dyDescent="0.25">
      <c r="A4331">
        <v>4358</v>
      </c>
      <c r="B4331" s="31" t="s">
        <v>11156</v>
      </c>
      <c r="C4331" s="70" t="s">
        <v>2404</v>
      </c>
      <c r="D4331" s="70" t="s">
        <v>214</v>
      </c>
      <c r="E4331" s="70" t="s">
        <v>2405</v>
      </c>
      <c r="F4331" s="70" t="s">
        <v>2405</v>
      </c>
      <c r="G4331" s="70" t="s">
        <v>1614</v>
      </c>
      <c r="H4331" s="70" t="s">
        <v>241</v>
      </c>
      <c r="I4331" s="70" t="s">
        <v>24</v>
      </c>
      <c r="J4331">
        <v>0.03</v>
      </c>
      <c r="K4331">
        <v>4.0000000000000001E-3</v>
      </c>
      <c r="L4331">
        <v>144</v>
      </c>
      <c r="M4331">
        <v>0</v>
      </c>
      <c r="N4331">
        <v>0</v>
      </c>
      <c r="O4331">
        <v>1</v>
      </c>
      <c r="P4331" s="70" t="s">
        <v>553</v>
      </c>
      <c r="Q4331">
        <v>0</v>
      </c>
      <c r="R4331">
        <v>0</v>
      </c>
    </row>
    <row r="4332" spans="1:18" x14ac:dyDescent="0.25">
      <c r="A4332">
        <v>4359</v>
      </c>
      <c r="B4332" s="31" t="s">
        <v>11157</v>
      </c>
      <c r="C4332" s="70" t="s">
        <v>2406</v>
      </c>
      <c r="D4332" s="70" t="s">
        <v>426</v>
      </c>
      <c r="E4332" s="70" t="s">
        <v>2239</v>
      </c>
      <c r="F4332" s="70" t="s">
        <v>2241</v>
      </c>
      <c r="G4332" s="70" t="s">
        <v>426</v>
      </c>
      <c r="H4332" s="70" t="s">
        <v>23</v>
      </c>
      <c r="I4332" s="70" t="s">
        <v>24</v>
      </c>
      <c r="J4332">
        <v>1</v>
      </c>
      <c r="K4332">
        <v>1E-3</v>
      </c>
      <c r="L4332">
        <v>1</v>
      </c>
      <c r="M4332">
        <v>0</v>
      </c>
      <c r="N4332">
        <v>0</v>
      </c>
      <c r="O4332">
        <v>1</v>
      </c>
      <c r="P4332" s="70" t="s">
        <v>1985</v>
      </c>
      <c r="Q4332">
        <v>0</v>
      </c>
      <c r="R4332">
        <v>0</v>
      </c>
    </row>
    <row r="4333" spans="1:18" x14ac:dyDescent="0.25">
      <c r="A4333">
        <v>4360</v>
      </c>
      <c r="B4333" s="31" t="s">
        <v>11158</v>
      </c>
      <c r="C4333" s="70" t="s">
        <v>2788</v>
      </c>
      <c r="D4333" s="70" t="s">
        <v>426</v>
      </c>
      <c r="E4333" s="70" t="s">
        <v>2239</v>
      </c>
      <c r="F4333" s="70" t="s">
        <v>2241</v>
      </c>
      <c r="G4333" s="70" t="s">
        <v>426</v>
      </c>
      <c r="H4333" s="70" t="s">
        <v>23</v>
      </c>
      <c r="I4333" s="70" t="s">
        <v>24</v>
      </c>
      <c r="J4333">
        <v>0.02</v>
      </c>
      <c r="K4333">
        <v>3.5000000000000003E-2</v>
      </c>
      <c r="L4333">
        <v>1</v>
      </c>
      <c r="M4333">
        <v>0</v>
      </c>
      <c r="N4333">
        <v>0</v>
      </c>
      <c r="O4333">
        <v>1</v>
      </c>
      <c r="P4333" s="70" t="s">
        <v>1985</v>
      </c>
      <c r="Q4333">
        <v>0</v>
      </c>
      <c r="R4333">
        <v>0</v>
      </c>
    </row>
    <row r="4334" spans="1:18" x14ac:dyDescent="0.25">
      <c r="A4334">
        <v>4361</v>
      </c>
      <c r="B4334" s="31" t="s">
        <v>11159</v>
      </c>
      <c r="C4334" s="70" t="s">
        <v>2407</v>
      </c>
      <c r="D4334" s="70" t="s">
        <v>426</v>
      </c>
      <c r="E4334" s="70" t="s">
        <v>2239</v>
      </c>
      <c r="F4334" s="70" t="s">
        <v>2241</v>
      </c>
      <c r="G4334" s="70" t="s">
        <v>426</v>
      </c>
      <c r="H4334" s="70" t="s">
        <v>23</v>
      </c>
      <c r="I4334" s="70" t="s">
        <v>24</v>
      </c>
      <c r="J4334">
        <v>1</v>
      </c>
      <c r="K4334">
        <v>1E-3</v>
      </c>
      <c r="L4334">
        <v>1</v>
      </c>
      <c r="M4334">
        <v>0</v>
      </c>
      <c r="N4334">
        <v>0</v>
      </c>
      <c r="O4334">
        <v>1</v>
      </c>
      <c r="P4334" s="70" t="s">
        <v>1985</v>
      </c>
      <c r="Q4334">
        <v>0</v>
      </c>
      <c r="R4334">
        <v>0</v>
      </c>
    </row>
    <row r="4335" spans="1:18" x14ac:dyDescent="0.25">
      <c r="A4335">
        <v>4362</v>
      </c>
      <c r="B4335" s="31" t="s">
        <v>11160</v>
      </c>
      <c r="C4335" s="70" t="s">
        <v>2408</v>
      </c>
      <c r="D4335" s="70" t="s">
        <v>426</v>
      </c>
      <c r="E4335" s="70" t="s">
        <v>2239</v>
      </c>
      <c r="F4335" s="70" t="s">
        <v>2241</v>
      </c>
      <c r="G4335" s="70" t="s">
        <v>426</v>
      </c>
      <c r="H4335" s="70" t="s">
        <v>23</v>
      </c>
      <c r="I4335" s="70" t="s">
        <v>24</v>
      </c>
      <c r="J4335">
        <v>1</v>
      </c>
      <c r="K4335">
        <v>1E-3</v>
      </c>
      <c r="L4335">
        <v>1</v>
      </c>
      <c r="M4335">
        <v>0</v>
      </c>
      <c r="N4335">
        <v>0</v>
      </c>
      <c r="O4335">
        <v>1</v>
      </c>
      <c r="P4335" s="70" t="s">
        <v>1985</v>
      </c>
      <c r="Q4335">
        <v>0</v>
      </c>
      <c r="R4335">
        <v>0</v>
      </c>
    </row>
    <row r="4336" spans="1:18" x14ac:dyDescent="0.25">
      <c r="A4336">
        <v>4363</v>
      </c>
      <c r="B4336" s="31" t="s">
        <v>11161</v>
      </c>
      <c r="C4336" s="70" t="s">
        <v>2409</v>
      </c>
      <c r="D4336" s="70" t="s">
        <v>426</v>
      </c>
      <c r="E4336" s="70" t="s">
        <v>2239</v>
      </c>
      <c r="F4336" s="70" t="s">
        <v>2241</v>
      </c>
      <c r="G4336" s="70" t="s">
        <v>426</v>
      </c>
      <c r="H4336" s="70" t="s">
        <v>23</v>
      </c>
      <c r="I4336" s="70" t="s">
        <v>24</v>
      </c>
      <c r="J4336">
        <v>1</v>
      </c>
      <c r="K4336">
        <v>1E-3</v>
      </c>
      <c r="L4336">
        <v>1</v>
      </c>
      <c r="M4336">
        <v>0</v>
      </c>
      <c r="N4336">
        <v>0</v>
      </c>
      <c r="O4336">
        <v>1</v>
      </c>
      <c r="P4336" s="70" t="s">
        <v>1985</v>
      </c>
      <c r="Q4336">
        <v>0</v>
      </c>
      <c r="R4336">
        <v>0</v>
      </c>
    </row>
    <row r="4337" spans="1:18" x14ac:dyDescent="0.25">
      <c r="A4337">
        <v>4364</v>
      </c>
      <c r="B4337" s="31" t="s">
        <v>11162</v>
      </c>
      <c r="C4337" s="70" t="s">
        <v>2410</v>
      </c>
      <c r="D4337" s="70" t="s">
        <v>426</v>
      </c>
      <c r="E4337" s="70" t="s">
        <v>2239</v>
      </c>
      <c r="F4337" s="70" t="s">
        <v>2241</v>
      </c>
      <c r="G4337" s="70" t="s">
        <v>426</v>
      </c>
      <c r="H4337" s="70" t="s">
        <v>23</v>
      </c>
      <c r="I4337" s="70" t="s">
        <v>24</v>
      </c>
      <c r="J4337">
        <v>1</v>
      </c>
      <c r="K4337">
        <v>1E-3</v>
      </c>
      <c r="L4337">
        <v>1</v>
      </c>
      <c r="M4337">
        <v>0</v>
      </c>
      <c r="N4337">
        <v>0</v>
      </c>
      <c r="O4337">
        <v>1</v>
      </c>
      <c r="P4337" s="70" t="s">
        <v>1985</v>
      </c>
      <c r="Q4337">
        <v>0</v>
      </c>
      <c r="R4337">
        <v>0</v>
      </c>
    </row>
    <row r="4338" spans="1:18" x14ac:dyDescent="0.25">
      <c r="A4338">
        <v>4365</v>
      </c>
      <c r="B4338" s="31" t="s">
        <v>11163</v>
      </c>
      <c r="C4338" s="70" t="s">
        <v>2411</v>
      </c>
      <c r="D4338" s="70" t="s">
        <v>426</v>
      </c>
      <c r="E4338" s="70" t="s">
        <v>2239</v>
      </c>
      <c r="F4338" s="70" t="s">
        <v>2241</v>
      </c>
      <c r="G4338" s="70" t="s">
        <v>426</v>
      </c>
      <c r="H4338" s="70" t="s">
        <v>23</v>
      </c>
      <c r="I4338" s="70" t="s">
        <v>24</v>
      </c>
      <c r="J4338">
        <v>0.2</v>
      </c>
      <c r="K4338">
        <v>0.152</v>
      </c>
      <c r="L4338">
        <v>1</v>
      </c>
      <c r="M4338">
        <v>0</v>
      </c>
      <c r="N4338">
        <v>0</v>
      </c>
      <c r="O4338">
        <v>1</v>
      </c>
      <c r="P4338" s="70" t="s">
        <v>1985</v>
      </c>
      <c r="Q4338">
        <v>0</v>
      </c>
      <c r="R4338">
        <v>0</v>
      </c>
    </row>
    <row r="4339" spans="1:18" x14ac:dyDescent="0.25">
      <c r="A4339">
        <v>4366</v>
      </c>
      <c r="B4339" s="31" t="s">
        <v>11164</v>
      </c>
      <c r="C4339" s="70" t="s">
        <v>2412</v>
      </c>
      <c r="D4339" s="70" t="s">
        <v>426</v>
      </c>
      <c r="E4339" s="70" t="s">
        <v>2239</v>
      </c>
      <c r="F4339" s="70" t="s">
        <v>2241</v>
      </c>
      <c r="G4339" s="70" t="s">
        <v>426</v>
      </c>
      <c r="H4339" s="70" t="s">
        <v>23</v>
      </c>
      <c r="I4339" s="70" t="s">
        <v>24</v>
      </c>
      <c r="J4339">
        <v>1</v>
      </c>
      <c r="K4339">
        <v>1E-3</v>
      </c>
      <c r="L4339">
        <v>1</v>
      </c>
      <c r="M4339">
        <v>0</v>
      </c>
      <c r="N4339">
        <v>0</v>
      </c>
      <c r="O4339">
        <v>1</v>
      </c>
      <c r="P4339" s="70" t="s">
        <v>1985</v>
      </c>
      <c r="Q4339">
        <v>0</v>
      </c>
      <c r="R4339">
        <v>0</v>
      </c>
    </row>
    <row r="4340" spans="1:18" x14ac:dyDescent="0.25">
      <c r="A4340">
        <v>4367</v>
      </c>
      <c r="B4340" s="31" t="s">
        <v>11165</v>
      </c>
      <c r="C4340" s="70" t="s">
        <v>2413</v>
      </c>
      <c r="D4340" s="70" t="s">
        <v>214</v>
      </c>
      <c r="E4340" s="70" t="s">
        <v>312</v>
      </c>
      <c r="F4340" s="70" t="s">
        <v>313</v>
      </c>
      <c r="G4340" s="70" t="s">
        <v>89</v>
      </c>
      <c r="H4340" s="70" t="s">
        <v>2414</v>
      </c>
      <c r="I4340" s="70" t="s">
        <v>24</v>
      </c>
      <c r="J4340">
        <v>5.1999999999999998E-2</v>
      </c>
      <c r="K4340">
        <v>8.6999999999999994E-2</v>
      </c>
      <c r="L4340">
        <v>144</v>
      </c>
      <c r="M4340">
        <v>0</v>
      </c>
      <c r="N4340">
        <v>0</v>
      </c>
      <c r="O4340">
        <v>1</v>
      </c>
      <c r="P4340" s="70" t="s">
        <v>553</v>
      </c>
      <c r="Q4340">
        <v>0</v>
      </c>
      <c r="R4340">
        <v>0</v>
      </c>
    </row>
    <row r="4341" spans="1:18" x14ac:dyDescent="0.25">
      <c r="A4341">
        <v>4368</v>
      </c>
      <c r="B4341" s="31" t="s">
        <v>11166</v>
      </c>
      <c r="C4341" s="70" t="s">
        <v>6153</v>
      </c>
      <c r="D4341" s="70" t="s">
        <v>34</v>
      </c>
      <c r="E4341" s="70" t="s">
        <v>2485</v>
      </c>
      <c r="F4341" s="70" t="s">
        <v>2415</v>
      </c>
      <c r="G4341" s="70" t="s">
        <v>582</v>
      </c>
      <c r="H4341" s="70" t="s">
        <v>2416</v>
      </c>
      <c r="I4341" s="70" t="s">
        <v>24</v>
      </c>
      <c r="J4341">
        <v>4.8000000000000001E-2</v>
      </c>
      <c r="K4341">
        <v>0.112</v>
      </c>
      <c r="L4341">
        <v>128</v>
      </c>
      <c r="M4341">
        <v>0</v>
      </c>
      <c r="N4341">
        <v>0</v>
      </c>
      <c r="O4341">
        <v>0</v>
      </c>
      <c r="P4341" s="70" t="s">
        <v>553</v>
      </c>
      <c r="Q4341">
        <v>0</v>
      </c>
      <c r="R4341">
        <v>0</v>
      </c>
    </row>
    <row r="4342" spans="1:18" x14ac:dyDescent="0.25">
      <c r="A4342">
        <v>4369</v>
      </c>
      <c r="B4342" s="31" t="s">
        <v>11167</v>
      </c>
      <c r="C4342" s="70" t="s">
        <v>6154</v>
      </c>
      <c r="D4342" s="70" t="s">
        <v>34</v>
      </c>
      <c r="E4342" s="70" t="s">
        <v>2485</v>
      </c>
      <c r="F4342" s="70" t="s">
        <v>2415</v>
      </c>
      <c r="G4342" s="70" t="s">
        <v>582</v>
      </c>
      <c r="H4342" s="70" t="s">
        <v>2416</v>
      </c>
      <c r="I4342" s="70" t="s">
        <v>24</v>
      </c>
      <c r="J4342">
        <v>4.8000000000000001E-2</v>
      </c>
      <c r="K4342">
        <v>0.112</v>
      </c>
      <c r="L4342">
        <v>128</v>
      </c>
      <c r="M4342">
        <v>0</v>
      </c>
      <c r="N4342">
        <v>0</v>
      </c>
      <c r="O4342">
        <v>0</v>
      </c>
      <c r="P4342" s="70" t="s">
        <v>553</v>
      </c>
      <c r="Q4342">
        <v>0</v>
      </c>
      <c r="R4342">
        <v>0</v>
      </c>
    </row>
    <row r="4343" spans="1:18" x14ac:dyDescent="0.25">
      <c r="A4343">
        <v>4370</v>
      </c>
      <c r="B4343" s="31" t="s">
        <v>11168</v>
      </c>
      <c r="C4343" s="70" t="s">
        <v>2417</v>
      </c>
      <c r="D4343" s="70" t="s">
        <v>57</v>
      </c>
      <c r="E4343" s="70" t="s">
        <v>2418</v>
      </c>
      <c r="F4343" s="70" t="s">
        <v>2419</v>
      </c>
      <c r="G4343" s="70" t="s">
        <v>89</v>
      </c>
      <c r="H4343" s="70" t="s">
        <v>222</v>
      </c>
      <c r="I4343" s="70" t="s">
        <v>24</v>
      </c>
      <c r="J4343">
        <v>0.27500000000000002</v>
      </c>
      <c r="K4343">
        <v>4.4999999999999997E-3</v>
      </c>
      <c r="L4343">
        <v>24</v>
      </c>
      <c r="M4343">
        <v>0</v>
      </c>
      <c r="N4343">
        <v>0</v>
      </c>
      <c r="O4343">
        <v>1</v>
      </c>
      <c r="P4343" s="70" t="s">
        <v>91</v>
      </c>
      <c r="Q4343">
        <v>0</v>
      </c>
      <c r="R4343">
        <v>0</v>
      </c>
    </row>
    <row r="4344" spans="1:18" x14ac:dyDescent="0.25">
      <c r="A4344">
        <v>4371</v>
      </c>
      <c r="B4344" s="31" t="s">
        <v>11169</v>
      </c>
      <c r="C4344" s="70" t="s">
        <v>2420</v>
      </c>
      <c r="D4344" s="70" t="s">
        <v>57</v>
      </c>
      <c r="E4344" s="70" t="s">
        <v>2418</v>
      </c>
      <c r="F4344" s="70" t="s">
        <v>2419</v>
      </c>
      <c r="G4344" s="70" t="s">
        <v>89</v>
      </c>
      <c r="H4344" s="70" t="s">
        <v>222</v>
      </c>
      <c r="I4344" s="70" t="s">
        <v>24</v>
      </c>
      <c r="J4344">
        <v>0.27500000000000002</v>
      </c>
      <c r="K4344">
        <v>4.4999999999999997E-3</v>
      </c>
      <c r="L4344">
        <v>24</v>
      </c>
      <c r="M4344">
        <v>0</v>
      </c>
      <c r="N4344">
        <v>0</v>
      </c>
      <c r="O4344">
        <v>1</v>
      </c>
      <c r="P4344" s="70" t="s">
        <v>91</v>
      </c>
      <c r="Q4344">
        <v>0</v>
      </c>
      <c r="R4344">
        <v>0</v>
      </c>
    </row>
    <row r="4345" spans="1:18" x14ac:dyDescent="0.25">
      <c r="A4345">
        <v>4372</v>
      </c>
      <c r="B4345" s="31" t="s">
        <v>11170</v>
      </c>
      <c r="C4345" s="70" t="s">
        <v>2421</v>
      </c>
      <c r="D4345" s="70" t="s">
        <v>57</v>
      </c>
      <c r="E4345" s="70" t="s">
        <v>2418</v>
      </c>
      <c r="F4345" s="70" t="s">
        <v>2419</v>
      </c>
      <c r="G4345" s="70" t="s">
        <v>89</v>
      </c>
      <c r="H4345" s="70" t="s">
        <v>222</v>
      </c>
      <c r="I4345" s="70" t="s">
        <v>24</v>
      </c>
      <c r="J4345">
        <v>0.27500000000000002</v>
      </c>
      <c r="K4345">
        <v>4.4999999999999997E-3</v>
      </c>
      <c r="L4345">
        <v>24</v>
      </c>
      <c r="M4345">
        <v>0</v>
      </c>
      <c r="N4345">
        <v>0</v>
      </c>
      <c r="O4345">
        <v>1</v>
      </c>
      <c r="P4345" s="70" t="s">
        <v>91</v>
      </c>
      <c r="Q4345">
        <v>0</v>
      </c>
      <c r="R4345">
        <v>0</v>
      </c>
    </row>
    <row r="4346" spans="1:18" x14ac:dyDescent="0.25">
      <c r="A4346">
        <v>4373</v>
      </c>
      <c r="B4346" s="31" t="s">
        <v>11171</v>
      </c>
      <c r="C4346" s="70" t="s">
        <v>3736</v>
      </c>
      <c r="D4346" s="70" t="s">
        <v>57</v>
      </c>
      <c r="E4346" s="70" t="s">
        <v>2418</v>
      </c>
      <c r="F4346" s="70" t="s">
        <v>2419</v>
      </c>
      <c r="G4346" s="70" t="s">
        <v>89</v>
      </c>
      <c r="H4346" s="70" t="s">
        <v>222</v>
      </c>
      <c r="I4346" s="70" t="s">
        <v>24</v>
      </c>
      <c r="J4346">
        <v>0.79</v>
      </c>
      <c r="K4346">
        <v>8.9999999999999993E-3</v>
      </c>
      <c r="L4346">
        <v>24</v>
      </c>
      <c r="M4346">
        <v>0</v>
      </c>
      <c r="N4346">
        <v>0</v>
      </c>
      <c r="O4346">
        <v>1</v>
      </c>
      <c r="P4346" s="70" t="s">
        <v>91</v>
      </c>
      <c r="Q4346">
        <v>0</v>
      </c>
      <c r="R4346">
        <v>0</v>
      </c>
    </row>
    <row r="4347" spans="1:18" x14ac:dyDescent="0.25">
      <c r="A4347">
        <v>4375</v>
      </c>
      <c r="B4347" s="31" t="s">
        <v>11172</v>
      </c>
      <c r="C4347" s="70" t="s">
        <v>2422</v>
      </c>
      <c r="D4347" s="70" t="s">
        <v>81</v>
      </c>
      <c r="E4347" s="70" t="s">
        <v>4470</v>
      </c>
      <c r="F4347" s="70" t="s">
        <v>4471</v>
      </c>
      <c r="G4347" s="70" t="s">
        <v>2341</v>
      </c>
      <c r="H4347" s="70" t="s">
        <v>6155</v>
      </c>
      <c r="I4347" s="70" t="s">
        <v>24</v>
      </c>
      <c r="J4347">
        <v>0.8</v>
      </c>
      <c r="K4347">
        <v>2E-3</v>
      </c>
      <c r="L4347">
        <v>9</v>
      </c>
      <c r="M4347">
        <v>0</v>
      </c>
      <c r="N4347">
        <v>0</v>
      </c>
      <c r="O4347">
        <v>1</v>
      </c>
      <c r="P4347" s="70" t="s">
        <v>38</v>
      </c>
      <c r="Q4347">
        <v>0</v>
      </c>
      <c r="R4347">
        <v>0</v>
      </c>
    </row>
    <row r="4348" spans="1:18" x14ac:dyDescent="0.25">
      <c r="A4348">
        <v>4376</v>
      </c>
      <c r="B4348" s="31" t="s">
        <v>11173</v>
      </c>
      <c r="C4348" s="70" t="s">
        <v>3618</v>
      </c>
      <c r="D4348" s="70" t="s">
        <v>81</v>
      </c>
      <c r="E4348" s="70" t="s">
        <v>354</v>
      </c>
      <c r="F4348" s="70" t="s">
        <v>4105</v>
      </c>
      <c r="G4348" s="70" t="s">
        <v>492</v>
      </c>
      <c r="H4348" s="70" t="s">
        <v>202</v>
      </c>
      <c r="I4348" s="70" t="s">
        <v>24</v>
      </c>
      <c r="J4348">
        <v>4</v>
      </c>
      <c r="K4348">
        <v>0</v>
      </c>
      <c r="L4348">
        <v>4</v>
      </c>
      <c r="M4348">
        <v>0</v>
      </c>
      <c r="N4348">
        <v>0</v>
      </c>
      <c r="O4348">
        <v>1</v>
      </c>
      <c r="P4348" s="70" t="s">
        <v>38</v>
      </c>
      <c r="Q4348">
        <v>0</v>
      </c>
      <c r="R4348">
        <v>0</v>
      </c>
    </row>
    <row r="4349" spans="1:18" x14ac:dyDescent="0.25">
      <c r="A4349">
        <v>4377</v>
      </c>
      <c r="B4349" s="31" t="s">
        <v>11174</v>
      </c>
      <c r="C4349" s="70" t="s">
        <v>6156</v>
      </c>
      <c r="D4349" s="70" t="s">
        <v>57</v>
      </c>
      <c r="E4349" s="70" t="s">
        <v>2418</v>
      </c>
      <c r="F4349" s="70" t="s">
        <v>2419</v>
      </c>
      <c r="G4349" s="70" t="s">
        <v>89</v>
      </c>
      <c r="H4349" s="70" t="s">
        <v>59</v>
      </c>
      <c r="I4349" s="70" t="s">
        <v>24</v>
      </c>
      <c r="J4349">
        <v>0.34</v>
      </c>
      <c r="K4349">
        <v>4.4999999999999997E-3</v>
      </c>
      <c r="L4349">
        <v>12</v>
      </c>
      <c r="M4349">
        <v>0</v>
      </c>
      <c r="N4349">
        <v>0</v>
      </c>
      <c r="O4349">
        <v>1</v>
      </c>
      <c r="P4349" s="70" t="s">
        <v>91</v>
      </c>
      <c r="Q4349">
        <v>0</v>
      </c>
      <c r="R4349">
        <v>0</v>
      </c>
    </row>
    <row r="4350" spans="1:18" x14ac:dyDescent="0.25">
      <c r="A4350">
        <v>4378</v>
      </c>
      <c r="B4350" s="31" t="s">
        <v>11175</v>
      </c>
      <c r="C4350" s="70" t="s">
        <v>2423</v>
      </c>
      <c r="D4350" s="70" t="s">
        <v>166</v>
      </c>
      <c r="E4350" s="70" t="s">
        <v>4422</v>
      </c>
      <c r="F4350" s="70" t="s">
        <v>2424</v>
      </c>
      <c r="G4350" s="70" t="s">
        <v>636</v>
      </c>
      <c r="H4350" s="70" t="s">
        <v>222</v>
      </c>
      <c r="I4350" s="70" t="s">
        <v>24</v>
      </c>
      <c r="J4350">
        <v>0.18</v>
      </c>
      <c r="K4350">
        <v>3.5999999999999999E-3</v>
      </c>
      <c r="L4350">
        <v>24</v>
      </c>
      <c r="M4350">
        <v>0</v>
      </c>
      <c r="N4350">
        <v>0</v>
      </c>
      <c r="O4350">
        <v>1</v>
      </c>
      <c r="P4350" s="70" t="s">
        <v>91</v>
      </c>
      <c r="Q4350">
        <v>0</v>
      </c>
      <c r="R4350">
        <v>0</v>
      </c>
    </row>
    <row r="4351" spans="1:18" x14ac:dyDescent="0.25">
      <c r="A4351">
        <v>4379</v>
      </c>
      <c r="B4351" s="31" t="s">
        <v>11176</v>
      </c>
      <c r="C4351" s="70" t="s">
        <v>2425</v>
      </c>
      <c r="D4351" s="70" t="s">
        <v>214</v>
      </c>
      <c r="E4351" s="70" t="s">
        <v>215</v>
      </c>
      <c r="F4351" s="70" t="s">
        <v>981</v>
      </c>
      <c r="G4351" s="70" t="s">
        <v>4755</v>
      </c>
      <c r="H4351" s="70" t="s">
        <v>282</v>
      </c>
      <c r="I4351" s="70" t="s">
        <v>24</v>
      </c>
      <c r="J4351">
        <v>4.4999999999999998E-2</v>
      </c>
      <c r="K4351">
        <v>1.1390000000000001E-2</v>
      </c>
      <c r="L4351">
        <v>72</v>
      </c>
      <c r="M4351">
        <v>0</v>
      </c>
      <c r="N4351">
        <v>0</v>
      </c>
      <c r="O4351">
        <v>1</v>
      </c>
      <c r="P4351" s="70" t="s">
        <v>553</v>
      </c>
      <c r="Q4351">
        <v>0</v>
      </c>
      <c r="R4351">
        <v>0</v>
      </c>
    </row>
    <row r="4352" spans="1:18" x14ac:dyDescent="0.25">
      <c r="A4352">
        <v>4380</v>
      </c>
      <c r="B4352" s="31" t="s">
        <v>11177</v>
      </c>
      <c r="C4352" s="70" t="s">
        <v>2426</v>
      </c>
      <c r="D4352" s="70" t="s">
        <v>214</v>
      </c>
      <c r="E4352" s="70" t="s">
        <v>215</v>
      </c>
      <c r="F4352" s="70" t="s">
        <v>981</v>
      </c>
      <c r="G4352" s="70" t="s">
        <v>4755</v>
      </c>
      <c r="H4352" s="70" t="s">
        <v>282</v>
      </c>
      <c r="I4352" s="70" t="s">
        <v>24</v>
      </c>
      <c r="J4352">
        <v>4.4999999999999998E-2</v>
      </c>
      <c r="K4352">
        <v>1.0999999999999999E-2</v>
      </c>
      <c r="L4352">
        <v>72</v>
      </c>
      <c r="M4352">
        <v>0</v>
      </c>
      <c r="N4352">
        <v>0</v>
      </c>
      <c r="O4352">
        <v>1</v>
      </c>
      <c r="P4352" s="70" t="s">
        <v>553</v>
      </c>
      <c r="Q4352">
        <v>0</v>
      </c>
      <c r="R4352">
        <v>0</v>
      </c>
    </row>
    <row r="4353" spans="1:18" x14ac:dyDescent="0.25">
      <c r="A4353">
        <v>4381</v>
      </c>
      <c r="B4353" s="31" t="s">
        <v>11178</v>
      </c>
      <c r="C4353" s="70" t="s">
        <v>2427</v>
      </c>
      <c r="D4353" s="70" t="s">
        <v>214</v>
      </c>
      <c r="E4353" s="70" t="s">
        <v>215</v>
      </c>
      <c r="F4353" s="70" t="s">
        <v>981</v>
      </c>
      <c r="G4353" s="70" t="s">
        <v>4755</v>
      </c>
      <c r="H4353" s="70" t="s">
        <v>282</v>
      </c>
      <c r="I4353" s="70" t="s">
        <v>24</v>
      </c>
      <c r="J4353">
        <v>4.4999999999999998E-2</v>
      </c>
      <c r="K4353">
        <v>1.1390000000000001E-2</v>
      </c>
      <c r="L4353">
        <v>72</v>
      </c>
      <c r="M4353">
        <v>0</v>
      </c>
      <c r="N4353">
        <v>0</v>
      </c>
      <c r="O4353">
        <v>1</v>
      </c>
      <c r="P4353" s="70" t="s">
        <v>553</v>
      </c>
      <c r="Q4353">
        <v>0</v>
      </c>
      <c r="R4353">
        <v>0</v>
      </c>
    </row>
    <row r="4354" spans="1:18" x14ac:dyDescent="0.25">
      <c r="A4354">
        <v>4382</v>
      </c>
      <c r="B4354" s="31" t="s">
        <v>11179</v>
      </c>
      <c r="C4354" s="70" t="s">
        <v>6157</v>
      </c>
      <c r="D4354" s="70" t="s">
        <v>21</v>
      </c>
      <c r="E4354" s="70" t="s">
        <v>2432</v>
      </c>
      <c r="F4354" s="70" t="s">
        <v>67</v>
      </c>
      <c r="G4354" s="70" t="s">
        <v>4071</v>
      </c>
      <c r="H4354" s="70" t="s">
        <v>29</v>
      </c>
      <c r="I4354" s="70" t="s">
        <v>29</v>
      </c>
      <c r="J4354">
        <v>5</v>
      </c>
      <c r="K4354">
        <v>0.5</v>
      </c>
      <c r="L4354">
        <v>1</v>
      </c>
      <c r="M4354">
        <v>0</v>
      </c>
      <c r="N4354">
        <v>0</v>
      </c>
      <c r="O4354">
        <v>1</v>
      </c>
      <c r="P4354" s="70" t="s">
        <v>25</v>
      </c>
      <c r="Q4354">
        <v>0</v>
      </c>
      <c r="R4354">
        <v>0</v>
      </c>
    </row>
    <row r="4355" spans="1:18" x14ac:dyDescent="0.25">
      <c r="A4355">
        <v>4383</v>
      </c>
      <c r="B4355" s="31" t="s">
        <v>11180</v>
      </c>
      <c r="C4355" s="70" t="s">
        <v>2430</v>
      </c>
      <c r="D4355" s="70" t="s">
        <v>214</v>
      </c>
      <c r="E4355" s="70" t="s">
        <v>215</v>
      </c>
      <c r="F4355" s="70" t="s">
        <v>2431</v>
      </c>
      <c r="G4355" s="70" t="s">
        <v>4755</v>
      </c>
      <c r="H4355" s="70" t="s">
        <v>282</v>
      </c>
      <c r="I4355" s="70" t="s">
        <v>24</v>
      </c>
      <c r="J4355">
        <v>1.9E-2</v>
      </c>
      <c r="K4355">
        <v>5.0000000000000001E-3</v>
      </c>
      <c r="L4355">
        <v>72</v>
      </c>
      <c r="M4355">
        <v>0</v>
      </c>
      <c r="N4355">
        <v>0</v>
      </c>
      <c r="O4355">
        <v>1</v>
      </c>
      <c r="P4355" s="70" t="s">
        <v>553</v>
      </c>
      <c r="Q4355">
        <v>0</v>
      </c>
      <c r="R4355">
        <v>0</v>
      </c>
    </row>
    <row r="4356" spans="1:18" x14ac:dyDescent="0.25">
      <c r="A4356">
        <v>4384</v>
      </c>
      <c r="B4356" s="31" t="s">
        <v>11181</v>
      </c>
      <c r="C4356" s="70" t="s">
        <v>3097</v>
      </c>
      <c r="D4356" s="70" t="s">
        <v>21</v>
      </c>
      <c r="E4356" s="70" t="s">
        <v>2432</v>
      </c>
      <c r="F4356" s="70" t="s">
        <v>2433</v>
      </c>
      <c r="G4356" s="70" t="s">
        <v>22</v>
      </c>
      <c r="H4356" s="70" t="s">
        <v>29</v>
      </c>
      <c r="I4356" s="70" t="s">
        <v>29</v>
      </c>
      <c r="J4356">
        <v>4</v>
      </c>
      <c r="K4356">
        <v>3.2000000000000001E-2</v>
      </c>
      <c r="L4356">
        <v>1</v>
      </c>
      <c r="M4356">
        <v>0</v>
      </c>
      <c r="N4356">
        <v>0</v>
      </c>
      <c r="O4356">
        <v>1</v>
      </c>
      <c r="P4356" s="70" t="s">
        <v>25</v>
      </c>
      <c r="Q4356">
        <v>0</v>
      </c>
      <c r="R4356">
        <v>0</v>
      </c>
    </row>
    <row r="4357" spans="1:18" x14ac:dyDescent="0.25">
      <c r="A4357">
        <v>4385</v>
      </c>
      <c r="B4357" s="31" t="s">
        <v>11182</v>
      </c>
      <c r="C4357" s="70" t="s">
        <v>6158</v>
      </c>
      <c r="D4357" s="70" t="s">
        <v>21</v>
      </c>
      <c r="E4357" s="70" t="s">
        <v>2432</v>
      </c>
      <c r="F4357" s="70" t="s">
        <v>2433</v>
      </c>
      <c r="G4357" s="70" t="s">
        <v>22</v>
      </c>
      <c r="H4357" s="70" t="s">
        <v>29</v>
      </c>
      <c r="I4357" s="70" t="s">
        <v>29</v>
      </c>
      <c r="J4357">
        <v>4</v>
      </c>
      <c r="K4357">
        <v>3.2000000000000001E-2</v>
      </c>
      <c r="L4357">
        <v>1</v>
      </c>
      <c r="M4357">
        <v>0</v>
      </c>
      <c r="N4357">
        <v>0</v>
      </c>
      <c r="O4357">
        <v>1</v>
      </c>
      <c r="P4357" s="70" t="s">
        <v>25</v>
      </c>
      <c r="Q4357">
        <v>0</v>
      </c>
      <c r="R4357">
        <v>0</v>
      </c>
    </row>
    <row r="4358" spans="1:18" x14ac:dyDescent="0.25">
      <c r="A4358">
        <v>4386</v>
      </c>
      <c r="B4358" s="31" t="s">
        <v>11183</v>
      </c>
      <c r="C4358" s="70" t="s">
        <v>3484</v>
      </c>
      <c r="D4358" s="70" t="s">
        <v>53</v>
      </c>
      <c r="E4358" s="70" t="s">
        <v>2434</v>
      </c>
      <c r="F4358" s="70" t="s">
        <v>2435</v>
      </c>
      <c r="G4358" s="70" t="s">
        <v>35</v>
      </c>
      <c r="H4358" s="70" t="s">
        <v>59</v>
      </c>
      <c r="I4358" s="70" t="s">
        <v>24</v>
      </c>
      <c r="J4358">
        <v>0.24</v>
      </c>
      <c r="K4358">
        <v>5.0000000000000001E-3</v>
      </c>
      <c r="L4358">
        <v>12</v>
      </c>
      <c r="M4358">
        <v>0</v>
      </c>
      <c r="N4358">
        <v>0</v>
      </c>
      <c r="O4358">
        <v>1</v>
      </c>
      <c r="P4358" s="70" t="s">
        <v>38</v>
      </c>
      <c r="Q4358">
        <v>0</v>
      </c>
      <c r="R4358">
        <v>0</v>
      </c>
    </row>
    <row r="4359" spans="1:18" x14ac:dyDescent="0.25">
      <c r="A4359">
        <v>4387</v>
      </c>
      <c r="B4359" s="31" t="s">
        <v>11184</v>
      </c>
      <c r="C4359" s="70" t="s">
        <v>2436</v>
      </c>
      <c r="D4359" s="70" t="s">
        <v>881</v>
      </c>
      <c r="E4359" s="70" t="s">
        <v>2437</v>
      </c>
      <c r="F4359" s="70" t="s">
        <v>2438</v>
      </c>
      <c r="G4359" s="70" t="s">
        <v>1679</v>
      </c>
      <c r="H4359" s="70" t="s">
        <v>23</v>
      </c>
      <c r="I4359" s="70" t="s">
        <v>24</v>
      </c>
      <c r="J4359">
        <v>0.57999999999999996</v>
      </c>
      <c r="K4359">
        <v>2.1000000000000001E-2</v>
      </c>
      <c r="L4359">
        <v>1</v>
      </c>
      <c r="M4359">
        <v>0</v>
      </c>
      <c r="N4359">
        <v>0</v>
      </c>
      <c r="O4359">
        <v>1</v>
      </c>
      <c r="P4359" s="70" t="s">
        <v>882</v>
      </c>
      <c r="Q4359">
        <v>0</v>
      </c>
      <c r="R4359">
        <v>0</v>
      </c>
    </row>
    <row r="4360" spans="1:18" x14ac:dyDescent="0.25">
      <c r="A4360">
        <v>4388</v>
      </c>
      <c r="B4360" s="31" t="s">
        <v>11185</v>
      </c>
      <c r="C4360" s="70" t="s">
        <v>3503</v>
      </c>
      <c r="D4360" s="70" t="s">
        <v>57</v>
      </c>
      <c r="E4360" s="70" t="s">
        <v>2479</v>
      </c>
      <c r="F4360" s="70" t="s">
        <v>4244</v>
      </c>
      <c r="G4360" s="70" t="s">
        <v>6159</v>
      </c>
      <c r="H4360" s="70" t="s">
        <v>1168</v>
      </c>
      <c r="I4360" s="70" t="s">
        <v>24</v>
      </c>
      <c r="J4360">
        <v>8.9999999999999993E-3</v>
      </c>
      <c r="K4360">
        <v>0</v>
      </c>
      <c r="L4360">
        <v>180</v>
      </c>
      <c r="M4360">
        <v>0</v>
      </c>
      <c r="N4360">
        <v>0</v>
      </c>
      <c r="O4360">
        <v>1</v>
      </c>
      <c r="P4360" s="70" t="s">
        <v>553</v>
      </c>
      <c r="Q4360">
        <v>0</v>
      </c>
      <c r="R4360">
        <v>0</v>
      </c>
    </row>
    <row r="4361" spans="1:18" x14ac:dyDescent="0.25">
      <c r="A4361">
        <v>4389</v>
      </c>
      <c r="B4361" s="31" t="s">
        <v>11186</v>
      </c>
      <c r="C4361" s="70" t="s">
        <v>3098</v>
      </c>
      <c r="D4361" s="70" t="s">
        <v>57</v>
      </c>
      <c r="E4361" s="70" t="s">
        <v>2479</v>
      </c>
      <c r="F4361" s="70" t="s">
        <v>4244</v>
      </c>
      <c r="G4361" s="70" t="s">
        <v>6159</v>
      </c>
      <c r="H4361" s="70" t="s">
        <v>1168</v>
      </c>
      <c r="I4361" s="70" t="s">
        <v>24</v>
      </c>
      <c r="J4361">
        <v>8.9999999999999993E-3</v>
      </c>
      <c r="K4361">
        <v>0.65</v>
      </c>
      <c r="L4361">
        <v>180</v>
      </c>
      <c r="M4361">
        <v>0</v>
      </c>
      <c r="N4361">
        <v>0</v>
      </c>
      <c r="O4361">
        <v>1</v>
      </c>
      <c r="P4361" s="70" t="s">
        <v>553</v>
      </c>
      <c r="Q4361">
        <v>0</v>
      </c>
      <c r="R4361">
        <v>0</v>
      </c>
    </row>
    <row r="4362" spans="1:18" x14ac:dyDescent="0.25">
      <c r="A4362">
        <v>4390</v>
      </c>
      <c r="B4362" s="31" t="s">
        <v>11187</v>
      </c>
      <c r="C4362" s="70" t="s">
        <v>2439</v>
      </c>
      <c r="D4362" s="70" t="s">
        <v>34</v>
      </c>
      <c r="E4362" s="70" t="s">
        <v>2485</v>
      </c>
      <c r="F4362" s="70" t="s">
        <v>2415</v>
      </c>
      <c r="G4362" s="70" t="s">
        <v>582</v>
      </c>
      <c r="H4362" s="70" t="s">
        <v>1524</v>
      </c>
      <c r="I4362" s="70" t="s">
        <v>24</v>
      </c>
      <c r="J4362">
        <v>0.2</v>
      </c>
      <c r="K4362">
        <v>8.9999999999999993E-3</v>
      </c>
      <c r="L4362">
        <v>28</v>
      </c>
      <c r="M4362">
        <v>0</v>
      </c>
      <c r="N4362">
        <v>0</v>
      </c>
      <c r="O4362">
        <v>1</v>
      </c>
      <c r="P4362" s="70" t="s">
        <v>553</v>
      </c>
      <c r="Q4362">
        <v>0</v>
      </c>
      <c r="R4362">
        <v>0</v>
      </c>
    </row>
    <row r="4363" spans="1:18" x14ac:dyDescent="0.25">
      <c r="A4363">
        <v>4391</v>
      </c>
      <c r="B4363" s="31" t="s">
        <v>11188</v>
      </c>
      <c r="C4363" s="70" t="s">
        <v>2440</v>
      </c>
      <c r="D4363" s="70" t="s">
        <v>34</v>
      </c>
      <c r="E4363" s="70" t="s">
        <v>2485</v>
      </c>
      <c r="F4363" s="70" t="s">
        <v>2415</v>
      </c>
      <c r="G4363" s="70" t="s">
        <v>582</v>
      </c>
      <c r="H4363" s="70" t="s">
        <v>2441</v>
      </c>
      <c r="I4363" s="70" t="s">
        <v>24</v>
      </c>
      <c r="J4363">
        <v>0.192</v>
      </c>
      <c r="K4363">
        <v>7.0000000000000001E-3</v>
      </c>
      <c r="L4363">
        <v>26</v>
      </c>
      <c r="M4363">
        <v>0</v>
      </c>
      <c r="N4363">
        <v>0</v>
      </c>
      <c r="O4363">
        <v>1</v>
      </c>
      <c r="P4363" s="70" t="s">
        <v>553</v>
      </c>
      <c r="Q4363">
        <v>0</v>
      </c>
      <c r="R4363">
        <v>0</v>
      </c>
    </row>
    <row r="4364" spans="1:18" x14ac:dyDescent="0.25">
      <c r="A4364">
        <v>4392</v>
      </c>
      <c r="B4364" s="31" t="s">
        <v>11189</v>
      </c>
      <c r="C4364" s="70" t="s">
        <v>2442</v>
      </c>
      <c r="D4364" s="70" t="s">
        <v>53</v>
      </c>
      <c r="E4364" s="70" t="s">
        <v>2443</v>
      </c>
      <c r="F4364" s="70" t="s">
        <v>2444</v>
      </c>
      <c r="G4364" s="70" t="s">
        <v>197</v>
      </c>
      <c r="H4364" s="70" t="s">
        <v>689</v>
      </c>
      <c r="I4364" s="70" t="s">
        <v>24</v>
      </c>
      <c r="J4364">
        <v>0.15</v>
      </c>
      <c r="K4364">
        <v>2E-3</v>
      </c>
      <c r="L4364">
        <v>1</v>
      </c>
      <c r="M4364">
        <v>0</v>
      </c>
      <c r="N4364">
        <v>0</v>
      </c>
      <c r="O4364">
        <v>1</v>
      </c>
      <c r="P4364" s="70" t="s">
        <v>38</v>
      </c>
      <c r="Q4364">
        <v>0</v>
      </c>
      <c r="R4364">
        <v>0</v>
      </c>
    </row>
    <row r="4365" spans="1:18" x14ac:dyDescent="0.25">
      <c r="A4365">
        <v>4393</v>
      </c>
      <c r="B4365" s="31" t="s">
        <v>11190</v>
      </c>
      <c r="C4365" s="70" t="s">
        <v>6160</v>
      </c>
      <c r="D4365" s="70" t="s">
        <v>57</v>
      </c>
      <c r="E4365" s="70" t="s">
        <v>2418</v>
      </c>
      <c r="F4365" s="70" t="s">
        <v>2419</v>
      </c>
      <c r="G4365" s="70" t="s">
        <v>715</v>
      </c>
      <c r="H4365" s="70" t="s">
        <v>222</v>
      </c>
      <c r="I4365" s="70" t="s">
        <v>24</v>
      </c>
      <c r="J4365">
        <v>0.34</v>
      </c>
      <c r="K4365">
        <v>5.0000000000000001E-3</v>
      </c>
      <c r="L4365">
        <v>24</v>
      </c>
      <c r="M4365">
        <v>0</v>
      </c>
      <c r="N4365">
        <v>0</v>
      </c>
      <c r="O4365">
        <v>1</v>
      </c>
      <c r="P4365" s="70" t="s">
        <v>91</v>
      </c>
      <c r="Q4365">
        <v>0</v>
      </c>
      <c r="R4365">
        <v>0</v>
      </c>
    </row>
    <row r="4366" spans="1:18" x14ac:dyDescent="0.25">
      <c r="A4366">
        <v>4394</v>
      </c>
      <c r="B4366" s="31" t="s">
        <v>11191</v>
      </c>
      <c r="C4366" s="70" t="s">
        <v>6161</v>
      </c>
      <c r="D4366" s="70" t="s">
        <v>28</v>
      </c>
      <c r="E4366" s="70" t="s">
        <v>2445</v>
      </c>
      <c r="F4366" s="70" t="s">
        <v>2446</v>
      </c>
      <c r="G4366" s="70" t="s">
        <v>126</v>
      </c>
      <c r="H4366" s="70" t="s">
        <v>23</v>
      </c>
      <c r="I4366" s="70" t="s">
        <v>24</v>
      </c>
      <c r="J4366">
        <v>2.2000000000000002</v>
      </c>
      <c r="K4366">
        <v>0</v>
      </c>
      <c r="L4366">
        <v>1</v>
      </c>
      <c r="M4366">
        <v>0</v>
      </c>
      <c r="N4366">
        <v>0</v>
      </c>
      <c r="O4366">
        <v>0</v>
      </c>
      <c r="P4366" s="70" t="s">
        <v>4116</v>
      </c>
      <c r="Q4366">
        <v>0</v>
      </c>
      <c r="R4366">
        <v>0</v>
      </c>
    </row>
    <row r="4367" spans="1:18" x14ac:dyDescent="0.25">
      <c r="A4367">
        <v>4395</v>
      </c>
      <c r="B4367" s="31" t="s">
        <v>11192</v>
      </c>
      <c r="C4367" s="70" t="s">
        <v>6162</v>
      </c>
      <c r="D4367" s="70" t="s">
        <v>28</v>
      </c>
      <c r="E4367" s="70" t="s">
        <v>2445</v>
      </c>
      <c r="F4367" s="70" t="s">
        <v>1981</v>
      </c>
      <c r="G4367" s="70" t="s">
        <v>345</v>
      </c>
      <c r="H4367" s="70" t="s">
        <v>23</v>
      </c>
      <c r="I4367" s="70" t="s">
        <v>24</v>
      </c>
      <c r="J4367">
        <v>1</v>
      </c>
      <c r="K4367">
        <v>0</v>
      </c>
      <c r="L4367">
        <v>1</v>
      </c>
      <c r="M4367">
        <v>0</v>
      </c>
      <c r="N4367">
        <v>0</v>
      </c>
      <c r="O4367">
        <v>0</v>
      </c>
      <c r="P4367" s="70" t="s">
        <v>4116</v>
      </c>
      <c r="Q4367">
        <v>0</v>
      </c>
      <c r="R4367">
        <v>0</v>
      </c>
    </row>
    <row r="4368" spans="1:18" x14ac:dyDescent="0.25">
      <c r="A4368">
        <v>4396</v>
      </c>
      <c r="B4368" s="31" t="s">
        <v>11193</v>
      </c>
      <c r="C4368" s="70" t="s">
        <v>6163</v>
      </c>
      <c r="D4368" s="70" t="s">
        <v>28</v>
      </c>
      <c r="E4368" s="70" t="s">
        <v>2445</v>
      </c>
      <c r="F4368" s="70" t="s">
        <v>2446</v>
      </c>
      <c r="G4368" s="70" t="s">
        <v>126</v>
      </c>
      <c r="H4368" s="70" t="s">
        <v>23</v>
      </c>
      <c r="I4368" s="70" t="s">
        <v>24</v>
      </c>
      <c r="J4368">
        <v>3.2</v>
      </c>
      <c r="K4368">
        <v>0</v>
      </c>
      <c r="L4368">
        <v>1</v>
      </c>
      <c r="M4368">
        <v>0</v>
      </c>
      <c r="N4368">
        <v>0</v>
      </c>
      <c r="O4368">
        <v>0</v>
      </c>
      <c r="P4368" s="70" t="s">
        <v>4116</v>
      </c>
      <c r="Q4368">
        <v>0</v>
      </c>
      <c r="R4368">
        <v>0</v>
      </c>
    </row>
    <row r="4369" spans="1:18" x14ac:dyDescent="0.25">
      <c r="A4369">
        <v>4397</v>
      </c>
      <c r="B4369" s="31" t="s">
        <v>11194</v>
      </c>
      <c r="C4369" s="70" t="s">
        <v>6164</v>
      </c>
      <c r="D4369" s="70" t="s">
        <v>28</v>
      </c>
      <c r="E4369" s="70" t="s">
        <v>2445</v>
      </c>
      <c r="F4369" s="70" t="s">
        <v>2446</v>
      </c>
      <c r="G4369" s="70" t="s">
        <v>126</v>
      </c>
      <c r="H4369" s="70" t="s">
        <v>23</v>
      </c>
      <c r="I4369" s="70" t="s">
        <v>24</v>
      </c>
      <c r="J4369">
        <v>3</v>
      </c>
      <c r="K4369">
        <v>0</v>
      </c>
      <c r="L4369">
        <v>1</v>
      </c>
      <c r="M4369">
        <v>0</v>
      </c>
      <c r="N4369">
        <v>0</v>
      </c>
      <c r="O4369">
        <v>0</v>
      </c>
      <c r="P4369" s="70" t="s">
        <v>4116</v>
      </c>
      <c r="Q4369">
        <v>0</v>
      </c>
      <c r="R4369">
        <v>0</v>
      </c>
    </row>
    <row r="4370" spans="1:18" x14ac:dyDescent="0.25">
      <c r="A4370">
        <v>4398</v>
      </c>
      <c r="B4370" s="31" t="s">
        <v>11195</v>
      </c>
      <c r="C4370" s="70" t="s">
        <v>6165</v>
      </c>
      <c r="D4370" s="70" t="s">
        <v>28</v>
      </c>
      <c r="E4370" s="70" t="s">
        <v>2445</v>
      </c>
      <c r="F4370" s="70" t="s">
        <v>2446</v>
      </c>
      <c r="G4370" s="70" t="s">
        <v>126</v>
      </c>
      <c r="H4370" s="70" t="s">
        <v>23</v>
      </c>
      <c r="I4370" s="70" t="s">
        <v>24</v>
      </c>
      <c r="J4370">
        <v>2.8</v>
      </c>
      <c r="K4370">
        <v>0</v>
      </c>
      <c r="L4370">
        <v>1</v>
      </c>
      <c r="M4370">
        <v>0</v>
      </c>
      <c r="N4370">
        <v>0</v>
      </c>
      <c r="O4370">
        <v>0</v>
      </c>
      <c r="P4370" s="70" t="s">
        <v>4116</v>
      </c>
      <c r="Q4370">
        <v>0</v>
      </c>
      <c r="R4370">
        <v>0</v>
      </c>
    </row>
    <row r="4371" spans="1:18" x14ac:dyDescent="0.25">
      <c r="A4371">
        <v>4399</v>
      </c>
      <c r="B4371" s="31" t="s">
        <v>11196</v>
      </c>
      <c r="C4371" s="70" t="s">
        <v>6166</v>
      </c>
      <c r="D4371" s="70" t="s">
        <v>28</v>
      </c>
      <c r="E4371" s="70" t="s">
        <v>2445</v>
      </c>
      <c r="F4371" s="70" t="s">
        <v>2446</v>
      </c>
      <c r="G4371" s="70" t="s">
        <v>126</v>
      </c>
      <c r="H4371" s="70" t="s">
        <v>23</v>
      </c>
      <c r="I4371" s="70" t="s">
        <v>24</v>
      </c>
      <c r="J4371">
        <v>2.6</v>
      </c>
      <c r="K4371">
        <v>0</v>
      </c>
      <c r="L4371">
        <v>1</v>
      </c>
      <c r="M4371">
        <v>0</v>
      </c>
      <c r="N4371">
        <v>0</v>
      </c>
      <c r="O4371">
        <v>0</v>
      </c>
      <c r="P4371" s="70" t="s">
        <v>4116</v>
      </c>
      <c r="Q4371">
        <v>0</v>
      </c>
      <c r="R4371">
        <v>0</v>
      </c>
    </row>
    <row r="4372" spans="1:18" x14ac:dyDescent="0.25">
      <c r="A4372">
        <v>4400</v>
      </c>
      <c r="B4372" s="31" t="s">
        <v>11197</v>
      </c>
      <c r="C4372" s="70" t="s">
        <v>6167</v>
      </c>
      <c r="D4372" s="70" t="s">
        <v>28</v>
      </c>
      <c r="E4372" s="70" t="s">
        <v>2445</v>
      </c>
      <c r="F4372" s="70" t="s">
        <v>2446</v>
      </c>
      <c r="G4372" s="70" t="s">
        <v>126</v>
      </c>
      <c r="H4372" s="70" t="s">
        <v>23</v>
      </c>
      <c r="I4372" s="70" t="s">
        <v>24</v>
      </c>
      <c r="J4372">
        <v>2.4</v>
      </c>
      <c r="K4372">
        <v>0</v>
      </c>
      <c r="L4372">
        <v>1</v>
      </c>
      <c r="M4372">
        <v>0</v>
      </c>
      <c r="N4372">
        <v>0</v>
      </c>
      <c r="O4372">
        <v>0</v>
      </c>
      <c r="P4372" s="70" t="s">
        <v>4116</v>
      </c>
      <c r="Q4372">
        <v>0</v>
      </c>
      <c r="R4372">
        <v>0</v>
      </c>
    </row>
    <row r="4373" spans="1:18" x14ac:dyDescent="0.25">
      <c r="A4373">
        <v>4401</v>
      </c>
      <c r="B4373" s="31" t="s">
        <v>11198</v>
      </c>
      <c r="C4373" s="70" t="s">
        <v>2447</v>
      </c>
      <c r="D4373" s="70" t="s">
        <v>166</v>
      </c>
      <c r="E4373" s="70" t="s">
        <v>2448</v>
      </c>
      <c r="F4373" s="70" t="s">
        <v>2526</v>
      </c>
      <c r="G4373" s="70" t="s">
        <v>2535</v>
      </c>
      <c r="H4373" s="70" t="s">
        <v>195</v>
      </c>
      <c r="I4373" s="70" t="s">
        <v>24</v>
      </c>
      <c r="J4373">
        <v>1</v>
      </c>
      <c r="K4373">
        <v>1.2999999999999999E-2</v>
      </c>
      <c r="L4373">
        <v>10</v>
      </c>
      <c r="M4373">
        <v>0</v>
      </c>
      <c r="N4373">
        <v>0</v>
      </c>
      <c r="O4373">
        <v>1</v>
      </c>
      <c r="P4373" s="70" t="s">
        <v>75</v>
      </c>
      <c r="Q4373">
        <v>0</v>
      </c>
      <c r="R4373">
        <v>0</v>
      </c>
    </row>
    <row r="4374" spans="1:18" x14ac:dyDescent="0.25">
      <c r="A4374">
        <v>4402</v>
      </c>
      <c r="B4374" s="31" t="s">
        <v>11199</v>
      </c>
      <c r="C4374" s="70" t="s">
        <v>2449</v>
      </c>
      <c r="D4374" s="70" t="s">
        <v>881</v>
      </c>
      <c r="E4374" s="70" t="s">
        <v>2450</v>
      </c>
      <c r="F4374" s="70" t="s">
        <v>2451</v>
      </c>
      <c r="G4374" s="70" t="s">
        <v>929</v>
      </c>
      <c r="H4374" s="70" t="s">
        <v>103</v>
      </c>
      <c r="I4374" s="70" t="s">
        <v>24</v>
      </c>
      <c r="J4374">
        <v>0.5</v>
      </c>
      <c r="K4374">
        <v>4.104E-2</v>
      </c>
      <c r="L4374">
        <v>12</v>
      </c>
      <c r="M4374">
        <v>0</v>
      </c>
      <c r="N4374">
        <v>0</v>
      </c>
      <c r="O4374">
        <v>1</v>
      </c>
      <c r="P4374" s="70" t="s">
        <v>75</v>
      </c>
      <c r="Q4374">
        <v>0</v>
      </c>
      <c r="R4374">
        <v>0</v>
      </c>
    </row>
    <row r="4375" spans="1:18" x14ac:dyDescent="0.25">
      <c r="A4375">
        <v>4403</v>
      </c>
      <c r="B4375" s="31" t="s">
        <v>11200</v>
      </c>
      <c r="C4375" s="70" t="s">
        <v>6168</v>
      </c>
      <c r="D4375" s="70" t="s">
        <v>166</v>
      </c>
      <c r="E4375" s="70" t="s">
        <v>4422</v>
      </c>
      <c r="F4375" s="70" t="s">
        <v>4535</v>
      </c>
      <c r="G4375" s="70" t="s">
        <v>1373</v>
      </c>
      <c r="H4375" s="70" t="s">
        <v>90</v>
      </c>
      <c r="I4375" s="70" t="s">
        <v>24</v>
      </c>
      <c r="J4375">
        <v>0.17599999999999999</v>
      </c>
      <c r="K4375">
        <v>4.4999999999999998E-2</v>
      </c>
      <c r="L4375">
        <v>24</v>
      </c>
      <c r="M4375">
        <v>0</v>
      </c>
      <c r="N4375">
        <v>0</v>
      </c>
      <c r="O4375">
        <v>1</v>
      </c>
      <c r="P4375" s="70" t="s">
        <v>91</v>
      </c>
      <c r="Q4375">
        <v>0</v>
      </c>
      <c r="R4375">
        <v>0</v>
      </c>
    </row>
    <row r="4376" spans="1:18" x14ac:dyDescent="0.25">
      <c r="A4376">
        <v>4404</v>
      </c>
      <c r="B4376" s="31" t="s">
        <v>11201</v>
      </c>
      <c r="C4376" s="70" t="s">
        <v>2789</v>
      </c>
      <c r="D4376" s="70" t="s">
        <v>426</v>
      </c>
      <c r="E4376" s="70" t="s">
        <v>2239</v>
      </c>
      <c r="F4376" s="70" t="s">
        <v>2241</v>
      </c>
      <c r="G4376" s="70" t="s">
        <v>426</v>
      </c>
      <c r="H4376" s="70" t="s">
        <v>23</v>
      </c>
      <c r="I4376" s="70" t="s">
        <v>24</v>
      </c>
      <c r="J4376">
        <v>3.5999999999999997E-2</v>
      </c>
      <c r="K4376">
        <v>5.3999999999999999E-2</v>
      </c>
      <c r="L4376">
        <v>1</v>
      </c>
      <c r="M4376">
        <v>0</v>
      </c>
      <c r="N4376">
        <v>0</v>
      </c>
      <c r="O4376">
        <v>1</v>
      </c>
      <c r="P4376" s="70" t="s">
        <v>1985</v>
      </c>
      <c r="Q4376">
        <v>0</v>
      </c>
      <c r="R4376">
        <v>0</v>
      </c>
    </row>
    <row r="4377" spans="1:18" x14ac:dyDescent="0.25">
      <c r="A4377">
        <v>4405</v>
      </c>
      <c r="B4377" s="31" t="s">
        <v>11202</v>
      </c>
      <c r="C4377" s="70" t="s">
        <v>2452</v>
      </c>
      <c r="D4377" s="70" t="s">
        <v>426</v>
      </c>
      <c r="E4377" s="70" t="s">
        <v>2239</v>
      </c>
      <c r="F4377" s="70" t="s">
        <v>2241</v>
      </c>
      <c r="G4377" s="70" t="s">
        <v>426</v>
      </c>
      <c r="H4377" s="70" t="s">
        <v>23</v>
      </c>
      <c r="I4377" s="70" t="s">
        <v>24</v>
      </c>
      <c r="J4377">
        <v>0.02</v>
      </c>
      <c r="K4377">
        <v>0.01</v>
      </c>
      <c r="L4377">
        <v>1</v>
      </c>
      <c r="M4377">
        <v>0</v>
      </c>
      <c r="N4377">
        <v>0</v>
      </c>
      <c r="O4377">
        <v>1</v>
      </c>
      <c r="P4377" s="70" t="s">
        <v>1985</v>
      </c>
      <c r="Q4377">
        <v>0</v>
      </c>
      <c r="R4377">
        <v>0</v>
      </c>
    </row>
    <row r="4378" spans="1:18" x14ac:dyDescent="0.25">
      <c r="A4378">
        <v>4406</v>
      </c>
      <c r="B4378" s="31" t="s">
        <v>11203</v>
      </c>
      <c r="C4378" s="70" t="s">
        <v>2790</v>
      </c>
      <c r="D4378" s="70" t="s">
        <v>426</v>
      </c>
      <c r="E4378" s="70" t="s">
        <v>2239</v>
      </c>
      <c r="F4378" s="70" t="s">
        <v>2241</v>
      </c>
      <c r="G4378" s="70" t="s">
        <v>426</v>
      </c>
      <c r="H4378" s="70" t="s">
        <v>23</v>
      </c>
      <c r="I4378" s="70" t="s">
        <v>24</v>
      </c>
      <c r="J4378">
        <v>0.03</v>
      </c>
      <c r="K4378">
        <v>5.2999999999999999E-2</v>
      </c>
      <c r="L4378">
        <v>1</v>
      </c>
      <c r="M4378">
        <v>0</v>
      </c>
      <c r="N4378">
        <v>0</v>
      </c>
      <c r="O4378">
        <v>1</v>
      </c>
      <c r="P4378" s="70" t="s">
        <v>1985</v>
      </c>
      <c r="Q4378">
        <v>0</v>
      </c>
      <c r="R4378">
        <v>0</v>
      </c>
    </row>
    <row r="4379" spans="1:18" x14ac:dyDescent="0.25">
      <c r="A4379">
        <v>4407</v>
      </c>
      <c r="B4379" s="31" t="s">
        <v>11204</v>
      </c>
      <c r="C4379" s="70" t="s">
        <v>2453</v>
      </c>
      <c r="D4379" s="70" t="s">
        <v>426</v>
      </c>
      <c r="E4379" s="70" t="s">
        <v>2239</v>
      </c>
      <c r="F4379" s="70" t="s">
        <v>2241</v>
      </c>
      <c r="G4379" s="70" t="s">
        <v>426</v>
      </c>
      <c r="H4379" s="70" t="s">
        <v>23</v>
      </c>
      <c r="I4379" s="70" t="s">
        <v>24</v>
      </c>
      <c r="J4379">
        <v>1</v>
      </c>
      <c r="K4379">
        <v>1E-3</v>
      </c>
      <c r="L4379">
        <v>1</v>
      </c>
      <c r="M4379">
        <v>0</v>
      </c>
      <c r="N4379">
        <v>0</v>
      </c>
      <c r="O4379">
        <v>1</v>
      </c>
      <c r="P4379" s="70" t="s">
        <v>1985</v>
      </c>
      <c r="Q4379">
        <v>0</v>
      </c>
      <c r="R4379">
        <v>0</v>
      </c>
    </row>
    <row r="4380" spans="1:18" x14ac:dyDescent="0.25">
      <c r="A4380">
        <v>4408</v>
      </c>
      <c r="B4380" s="31" t="s">
        <v>11205</v>
      </c>
      <c r="C4380" s="70" t="s">
        <v>3195</v>
      </c>
      <c r="D4380" s="70" t="s">
        <v>426</v>
      </c>
      <c r="E4380" s="70" t="s">
        <v>2239</v>
      </c>
      <c r="F4380" s="70" t="s">
        <v>2241</v>
      </c>
      <c r="G4380" s="70" t="s">
        <v>426</v>
      </c>
      <c r="H4380" s="70" t="s">
        <v>23</v>
      </c>
      <c r="I4380" s="70" t="s">
        <v>24</v>
      </c>
      <c r="J4380">
        <v>1E-3</v>
      </c>
      <c r="K4380">
        <v>0.01</v>
      </c>
      <c r="L4380">
        <v>1</v>
      </c>
      <c r="M4380">
        <v>0</v>
      </c>
      <c r="N4380">
        <v>0</v>
      </c>
      <c r="O4380">
        <v>1</v>
      </c>
      <c r="P4380" s="70" t="s">
        <v>1985</v>
      </c>
      <c r="Q4380">
        <v>0</v>
      </c>
      <c r="R4380">
        <v>0</v>
      </c>
    </row>
    <row r="4381" spans="1:18" x14ac:dyDescent="0.25">
      <c r="A4381">
        <v>4409</v>
      </c>
      <c r="B4381" s="31" t="s">
        <v>11206</v>
      </c>
      <c r="C4381" s="70" t="s">
        <v>2791</v>
      </c>
      <c r="D4381" s="70" t="s">
        <v>426</v>
      </c>
      <c r="E4381" s="70" t="s">
        <v>2239</v>
      </c>
      <c r="F4381" s="70" t="s">
        <v>2241</v>
      </c>
      <c r="G4381" s="70" t="s">
        <v>426</v>
      </c>
      <c r="H4381" s="70" t="s">
        <v>23</v>
      </c>
      <c r="I4381" s="70" t="s">
        <v>24</v>
      </c>
      <c r="J4381">
        <v>1</v>
      </c>
      <c r="K4381">
        <v>1E-3</v>
      </c>
      <c r="L4381">
        <v>1</v>
      </c>
      <c r="M4381">
        <v>0</v>
      </c>
      <c r="N4381">
        <v>0</v>
      </c>
      <c r="O4381">
        <v>1</v>
      </c>
      <c r="P4381" s="70" t="s">
        <v>1985</v>
      </c>
      <c r="Q4381">
        <v>0</v>
      </c>
      <c r="R4381">
        <v>0</v>
      </c>
    </row>
    <row r="4382" spans="1:18" x14ac:dyDescent="0.25">
      <c r="A4382">
        <v>4410</v>
      </c>
      <c r="B4382" s="31" t="s">
        <v>11207</v>
      </c>
      <c r="C4382" s="70" t="s">
        <v>6169</v>
      </c>
      <c r="D4382" s="70" t="s">
        <v>426</v>
      </c>
      <c r="E4382" s="70" t="s">
        <v>427</v>
      </c>
      <c r="F4382" s="70" t="s">
        <v>428</v>
      </c>
      <c r="G4382" s="70" t="s">
        <v>35</v>
      </c>
      <c r="H4382" s="70" t="s">
        <v>23</v>
      </c>
      <c r="I4382" s="70" t="s">
        <v>24</v>
      </c>
      <c r="J4382">
        <v>1</v>
      </c>
      <c r="K4382">
        <v>1E-3</v>
      </c>
      <c r="L4382">
        <v>1</v>
      </c>
      <c r="M4382">
        <v>0</v>
      </c>
      <c r="N4382">
        <v>0</v>
      </c>
      <c r="O4382">
        <v>1</v>
      </c>
      <c r="P4382" s="70" t="s">
        <v>1985</v>
      </c>
      <c r="Q4382">
        <v>0</v>
      </c>
      <c r="R4382">
        <v>0</v>
      </c>
    </row>
    <row r="4383" spans="1:18" x14ac:dyDescent="0.25">
      <c r="A4383">
        <v>4411</v>
      </c>
      <c r="B4383" s="31" t="s">
        <v>11208</v>
      </c>
      <c r="C4383" s="70" t="s">
        <v>6170</v>
      </c>
      <c r="D4383" s="70" t="s">
        <v>39</v>
      </c>
      <c r="E4383" s="70" t="s">
        <v>2454</v>
      </c>
      <c r="F4383" s="70" t="s">
        <v>2356</v>
      </c>
      <c r="G4383" s="70" t="s">
        <v>1854</v>
      </c>
      <c r="H4383" s="70" t="s">
        <v>222</v>
      </c>
      <c r="I4383" s="70" t="s">
        <v>24</v>
      </c>
      <c r="J4383">
        <v>0.25</v>
      </c>
      <c r="K4383">
        <v>4.0000000000000001E-3</v>
      </c>
      <c r="L4383">
        <v>24</v>
      </c>
      <c r="M4383">
        <v>0</v>
      </c>
      <c r="N4383">
        <v>0</v>
      </c>
      <c r="O4383">
        <v>1</v>
      </c>
      <c r="P4383" s="70" t="s">
        <v>336</v>
      </c>
      <c r="Q4383">
        <v>0</v>
      </c>
      <c r="R4383">
        <v>0</v>
      </c>
    </row>
    <row r="4384" spans="1:18" x14ac:dyDescent="0.25">
      <c r="A4384">
        <v>4412</v>
      </c>
      <c r="B4384" s="31" t="s">
        <v>11209</v>
      </c>
      <c r="C4384" s="70" t="s">
        <v>2455</v>
      </c>
      <c r="D4384" s="70" t="s">
        <v>39</v>
      </c>
      <c r="E4384" s="70" t="s">
        <v>2456</v>
      </c>
      <c r="F4384" s="70" t="s">
        <v>2457</v>
      </c>
      <c r="G4384" s="70" t="s">
        <v>2458</v>
      </c>
      <c r="H4384" s="70" t="s">
        <v>145</v>
      </c>
      <c r="I4384" s="70" t="s">
        <v>24</v>
      </c>
      <c r="J4384">
        <v>0.75</v>
      </c>
      <c r="K4384">
        <v>3</v>
      </c>
      <c r="L4384">
        <v>6</v>
      </c>
      <c r="M4384">
        <v>0</v>
      </c>
      <c r="N4384">
        <v>0</v>
      </c>
      <c r="O4384">
        <v>1</v>
      </c>
      <c r="P4384" s="70" t="s">
        <v>336</v>
      </c>
      <c r="Q4384">
        <v>0</v>
      </c>
      <c r="R4384">
        <v>0</v>
      </c>
    </row>
    <row r="4385" spans="1:18" x14ac:dyDescent="0.25">
      <c r="A4385">
        <v>4413</v>
      </c>
      <c r="B4385" s="31" t="s">
        <v>11210</v>
      </c>
      <c r="C4385" s="70" t="s">
        <v>2459</v>
      </c>
      <c r="D4385" s="70" t="s">
        <v>39</v>
      </c>
      <c r="E4385" s="70" t="s">
        <v>2386</v>
      </c>
      <c r="F4385" s="70" t="s">
        <v>2460</v>
      </c>
      <c r="G4385" s="70" t="s">
        <v>1855</v>
      </c>
      <c r="H4385" s="70" t="s">
        <v>145</v>
      </c>
      <c r="I4385" s="70" t="s">
        <v>24</v>
      </c>
      <c r="J4385">
        <v>0.75</v>
      </c>
      <c r="K4385">
        <v>1.2250000000000001</v>
      </c>
      <c r="L4385">
        <v>6</v>
      </c>
      <c r="M4385">
        <v>0</v>
      </c>
      <c r="N4385">
        <v>0</v>
      </c>
      <c r="O4385">
        <v>1</v>
      </c>
      <c r="P4385" s="70" t="s">
        <v>336</v>
      </c>
      <c r="Q4385">
        <v>0</v>
      </c>
      <c r="R4385">
        <v>0</v>
      </c>
    </row>
    <row r="4386" spans="1:18" x14ac:dyDescent="0.25">
      <c r="A4386">
        <v>4414</v>
      </c>
      <c r="B4386" s="31" t="s">
        <v>11211</v>
      </c>
      <c r="C4386" s="70" t="s">
        <v>2792</v>
      </c>
      <c r="D4386" s="70" t="s">
        <v>426</v>
      </c>
      <c r="E4386" s="70"/>
      <c r="F4386" s="70"/>
      <c r="G4386" s="70" t="s">
        <v>426</v>
      </c>
      <c r="H4386" s="70" t="s">
        <v>23</v>
      </c>
      <c r="I4386" s="70" t="s">
        <v>24</v>
      </c>
      <c r="J4386">
        <v>1</v>
      </c>
      <c r="K4386">
        <v>1E-3</v>
      </c>
      <c r="L4386">
        <v>1</v>
      </c>
      <c r="M4386">
        <v>0</v>
      </c>
      <c r="N4386">
        <v>0</v>
      </c>
      <c r="O4386">
        <v>1</v>
      </c>
      <c r="P4386" s="70" t="s">
        <v>1985</v>
      </c>
      <c r="Q4386">
        <v>0</v>
      </c>
      <c r="R4386">
        <v>0</v>
      </c>
    </row>
    <row r="4387" spans="1:18" x14ac:dyDescent="0.25">
      <c r="A4387">
        <v>4415</v>
      </c>
      <c r="B4387" s="31" t="s">
        <v>11212</v>
      </c>
      <c r="C4387" s="70" t="s">
        <v>2461</v>
      </c>
      <c r="D4387" s="70" t="s">
        <v>39</v>
      </c>
      <c r="E4387" s="70" t="s">
        <v>2462</v>
      </c>
      <c r="F4387" s="70" t="s">
        <v>63</v>
      </c>
      <c r="G4387" s="70" t="s">
        <v>4129</v>
      </c>
      <c r="H4387" s="70" t="s">
        <v>145</v>
      </c>
      <c r="I4387" s="70" t="s">
        <v>24</v>
      </c>
      <c r="J4387">
        <v>0.7</v>
      </c>
      <c r="K4387">
        <v>3.085</v>
      </c>
      <c r="L4387">
        <v>6</v>
      </c>
      <c r="M4387">
        <v>0</v>
      </c>
      <c r="N4387">
        <v>0</v>
      </c>
      <c r="O4387">
        <v>1</v>
      </c>
      <c r="P4387" s="70" t="s">
        <v>336</v>
      </c>
      <c r="Q4387">
        <v>0</v>
      </c>
      <c r="R4387">
        <v>0</v>
      </c>
    </row>
    <row r="4388" spans="1:18" x14ac:dyDescent="0.25">
      <c r="A4388">
        <v>4416</v>
      </c>
      <c r="B4388" s="31" t="s">
        <v>11213</v>
      </c>
      <c r="C4388" s="70" t="s">
        <v>2463</v>
      </c>
      <c r="D4388" s="70" t="s">
        <v>881</v>
      </c>
      <c r="E4388" s="70" t="s">
        <v>2437</v>
      </c>
      <c r="F4388" s="70" t="s">
        <v>1870</v>
      </c>
      <c r="G4388" s="70" t="s">
        <v>2464</v>
      </c>
      <c r="H4388" s="70" t="s">
        <v>23</v>
      </c>
      <c r="I4388" s="70" t="s">
        <v>24</v>
      </c>
      <c r="J4388">
        <v>0.42</v>
      </c>
      <c r="K4388">
        <v>0</v>
      </c>
      <c r="L4388">
        <v>1</v>
      </c>
      <c r="M4388">
        <v>0</v>
      </c>
      <c r="N4388">
        <v>0</v>
      </c>
      <c r="O4388">
        <v>1</v>
      </c>
      <c r="P4388" s="70" t="s">
        <v>882</v>
      </c>
      <c r="Q4388">
        <v>0</v>
      </c>
      <c r="R4388">
        <v>0</v>
      </c>
    </row>
    <row r="4389" spans="1:18" x14ac:dyDescent="0.25">
      <c r="A4389">
        <v>4417</v>
      </c>
      <c r="B4389" s="31" t="s">
        <v>11214</v>
      </c>
      <c r="C4389" s="70" t="s">
        <v>2465</v>
      </c>
      <c r="D4389" s="70" t="s">
        <v>881</v>
      </c>
      <c r="E4389" s="70" t="s">
        <v>2437</v>
      </c>
      <c r="F4389" s="70"/>
      <c r="G4389" s="70" t="s">
        <v>2464</v>
      </c>
      <c r="H4389" s="70" t="s">
        <v>23</v>
      </c>
      <c r="I4389" s="70" t="s">
        <v>24</v>
      </c>
      <c r="J4389">
        <v>1.25</v>
      </c>
      <c r="K4389">
        <v>0</v>
      </c>
      <c r="L4389">
        <v>1</v>
      </c>
      <c r="M4389">
        <v>0</v>
      </c>
      <c r="N4389">
        <v>0</v>
      </c>
      <c r="O4389">
        <v>1</v>
      </c>
      <c r="P4389" s="70" t="s">
        <v>882</v>
      </c>
      <c r="Q4389">
        <v>0</v>
      </c>
      <c r="R4389">
        <v>0</v>
      </c>
    </row>
    <row r="4390" spans="1:18" x14ac:dyDescent="0.25">
      <c r="A4390">
        <v>4418</v>
      </c>
      <c r="B4390" s="31" t="s">
        <v>11215</v>
      </c>
      <c r="C4390" s="70" t="s">
        <v>2466</v>
      </c>
      <c r="D4390" s="70" t="s">
        <v>426</v>
      </c>
      <c r="E4390" s="70" t="s">
        <v>2239</v>
      </c>
      <c r="F4390" s="70" t="s">
        <v>2241</v>
      </c>
      <c r="G4390" s="70" t="s">
        <v>426</v>
      </c>
      <c r="H4390" s="70" t="s">
        <v>23</v>
      </c>
      <c r="I4390" s="70" t="s">
        <v>24</v>
      </c>
      <c r="J4390">
        <v>1</v>
      </c>
      <c r="K4390">
        <v>1E-3</v>
      </c>
      <c r="L4390">
        <v>1</v>
      </c>
      <c r="M4390">
        <v>0</v>
      </c>
      <c r="N4390">
        <v>0</v>
      </c>
      <c r="O4390">
        <v>1</v>
      </c>
      <c r="P4390" s="70" t="s">
        <v>1985</v>
      </c>
      <c r="Q4390">
        <v>0</v>
      </c>
      <c r="R4390">
        <v>0</v>
      </c>
    </row>
    <row r="4391" spans="1:18" x14ac:dyDescent="0.25">
      <c r="A4391">
        <v>4419</v>
      </c>
      <c r="B4391" s="31" t="s">
        <v>11216</v>
      </c>
      <c r="C4391" s="70" t="s">
        <v>6171</v>
      </c>
      <c r="D4391" s="70" t="s">
        <v>426</v>
      </c>
      <c r="E4391" s="70" t="s">
        <v>2239</v>
      </c>
      <c r="F4391" s="70" t="s">
        <v>2241</v>
      </c>
      <c r="G4391" s="70" t="s">
        <v>426</v>
      </c>
      <c r="H4391" s="70" t="s">
        <v>23</v>
      </c>
      <c r="I4391" s="70" t="s">
        <v>24</v>
      </c>
      <c r="J4391">
        <v>1</v>
      </c>
      <c r="K4391">
        <v>1E-3</v>
      </c>
      <c r="L4391">
        <v>1</v>
      </c>
      <c r="M4391">
        <v>0</v>
      </c>
      <c r="N4391">
        <v>0</v>
      </c>
      <c r="O4391">
        <v>1</v>
      </c>
      <c r="P4391" s="70" t="s">
        <v>1985</v>
      </c>
      <c r="Q4391">
        <v>0</v>
      </c>
      <c r="R4391">
        <v>0</v>
      </c>
    </row>
    <row r="4392" spans="1:18" x14ac:dyDescent="0.25">
      <c r="A4392">
        <v>4420</v>
      </c>
      <c r="B4392" s="31" t="s">
        <v>11217</v>
      </c>
      <c r="C4392" s="70" t="s">
        <v>2467</v>
      </c>
      <c r="D4392" s="70" t="s">
        <v>53</v>
      </c>
      <c r="E4392" s="70" t="s">
        <v>2468</v>
      </c>
      <c r="F4392" s="70" t="s">
        <v>2469</v>
      </c>
      <c r="G4392" s="70" t="s">
        <v>6172</v>
      </c>
      <c r="H4392" s="70" t="s">
        <v>244</v>
      </c>
      <c r="I4392" s="70" t="s">
        <v>24</v>
      </c>
      <c r="J4392">
        <v>0.221</v>
      </c>
      <c r="K4392">
        <v>0.307</v>
      </c>
      <c r="L4392">
        <v>36</v>
      </c>
      <c r="M4392">
        <v>0</v>
      </c>
      <c r="N4392">
        <v>0</v>
      </c>
      <c r="O4392">
        <v>1</v>
      </c>
      <c r="P4392" s="70" t="s">
        <v>38</v>
      </c>
      <c r="Q4392">
        <v>0</v>
      </c>
      <c r="R4392">
        <v>0</v>
      </c>
    </row>
    <row r="4393" spans="1:18" x14ac:dyDescent="0.25">
      <c r="A4393">
        <v>4421</v>
      </c>
      <c r="B4393" s="31" t="s">
        <v>11218</v>
      </c>
      <c r="C4393" s="70" t="s">
        <v>2470</v>
      </c>
      <c r="D4393" s="70" t="s">
        <v>426</v>
      </c>
      <c r="E4393" s="70" t="s">
        <v>2239</v>
      </c>
      <c r="F4393" s="70" t="s">
        <v>2241</v>
      </c>
      <c r="G4393" s="70" t="s">
        <v>426</v>
      </c>
      <c r="H4393" s="70" t="s">
        <v>23</v>
      </c>
      <c r="I4393" s="70" t="s">
        <v>24</v>
      </c>
      <c r="J4393">
        <v>1</v>
      </c>
      <c r="K4393">
        <v>1E-3</v>
      </c>
      <c r="L4393">
        <v>1</v>
      </c>
      <c r="M4393">
        <v>0</v>
      </c>
      <c r="N4393">
        <v>0</v>
      </c>
      <c r="O4393">
        <v>1</v>
      </c>
      <c r="P4393" s="70" t="s">
        <v>1985</v>
      </c>
      <c r="Q4393">
        <v>0</v>
      </c>
      <c r="R4393">
        <v>0</v>
      </c>
    </row>
    <row r="4394" spans="1:18" x14ac:dyDescent="0.25">
      <c r="A4394">
        <v>4422</v>
      </c>
      <c r="B4394" s="31" t="s">
        <v>11219</v>
      </c>
      <c r="C4394" s="70" t="s">
        <v>6173</v>
      </c>
      <c r="D4394" s="70" t="s">
        <v>426</v>
      </c>
      <c r="E4394" s="70" t="s">
        <v>427</v>
      </c>
      <c r="F4394" s="70" t="s">
        <v>2188</v>
      </c>
      <c r="G4394" s="70" t="s">
        <v>426</v>
      </c>
      <c r="H4394" s="70" t="s">
        <v>23</v>
      </c>
      <c r="I4394" s="70" t="s">
        <v>24</v>
      </c>
      <c r="J4394">
        <v>1</v>
      </c>
      <c r="K4394">
        <v>1E-3</v>
      </c>
      <c r="L4394">
        <v>1</v>
      </c>
      <c r="M4394">
        <v>0</v>
      </c>
      <c r="N4394">
        <v>0</v>
      </c>
      <c r="O4394">
        <v>1</v>
      </c>
      <c r="P4394" s="70" t="s">
        <v>1985</v>
      </c>
      <c r="Q4394">
        <v>0</v>
      </c>
      <c r="R4394">
        <v>0</v>
      </c>
    </row>
    <row r="4395" spans="1:18" x14ac:dyDescent="0.25">
      <c r="A4395">
        <v>4423</v>
      </c>
      <c r="B4395" s="31" t="s">
        <v>11220</v>
      </c>
      <c r="C4395" s="70" t="s">
        <v>2471</v>
      </c>
      <c r="D4395" s="70" t="s">
        <v>426</v>
      </c>
      <c r="E4395" s="70" t="s">
        <v>427</v>
      </c>
      <c r="F4395" s="70" t="s">
        <v>428</v>
      </c>
      <c r="G4395" s="70" t="s">
        <v>2472</v>
      </c>
      <c r="H4395" s="70" t="s">
        <v>23</v>
      </c>
      <c r="I4395" s="70" t="s">
        <v>24</v>
      </c>
      <c r="J4395">
        <v>1</v>
      </c>
      <c r="K4395">
        <v>1E-3</v>
      </c>
      <c r="L4395">
        <v>1</v>
      </c>
      <c r="M4395">
        <v>0</v>
      </c>
      <c r="N4395">
        <v>0</v>
      </c>
      <c r="O4395">
        <v>1</v>
      </c>
      <c r="P4395" s="70" t="s">
        <v>1985</v>
      </c>
      <c r="Q4395">
        <v>0</v>
      </c>
      <c r="R4395">
        <v>0</v>
      </c>
    </row>
    <row r="4396" spans="1:18" x14ac:dyDescent="0.25">
      <c r="A4396">
        <v>4424</v>
      </c>
      <c r="B4396" s="31" t="s">
        <v>11221</v>
      </c>
      <c r="C4396" s="70" t="s">
        <v>2473</v>
      </c>
      <c r="D4396" s="70" t="s">
        <v>426</v>
      </c>
      <c r="E4396" s="70" t="s">
        <v>427</v>
      </c>
      <c r="F4396" s="70" t="s">
        <v>2248</v>
      </c>
      <c r="G4396" s="70" t="s">
        <v>5923</v>
      </c>
      <c r="H4396" s="70" t="s">
        <v>2384</v>
      </c>
      <c r="I4396" s="70" t="s">
        <v>24</v>
      </c>
      <c r="J4396">
        <v>1</v>
      </c>
      <c r="K4396">
        <v>1E-3</v>
      </c>
      <c r="L4396">
        <v>1</v>
      </c>
      <c r="M4396">
        <v>0</v>
      </c>
      <c r="N4396">
        <v>0</v>
      </c>
      <c r="O4396">
        <v>1</v>
      </c>
      <c r="P4396" s="70" t="s">
        <v>1985</v>
      </c>
      <c r="Q4396">
        <v>0</v>
      </c>
      <c r="R4396">
        <v>0</v>
      </c>
    </row>
    <row r="4397" spans="1:18" x14ac:dyDescent="0.25">
      <c r="A4397">
        <v>4425</v>
      </c>
      <c r="B4397" s="31" t="s">
        <v>11222</v>
      </c>
      <c r="C4397" s="70" t="s">
        <v>2474</v>
      </c>
      <c r="D4397" s="70" t="s">
        <v>426</v>
      </c>
      <c r="E4397" s="70" t="s">
        <v>427</v>
      </c>
      <c r="F4397" s="70" t="s">
        <v>428</v>
      </c>
      <c r="G4397" s="70" t="s">
        <v>426</v>
      </c>
      <c r="H4397" s="70" t="s">
        <v>23</v>
      </c>
      <c r="I4397" s="70" t="s">
        <v>24</v>
      </c>
      <c r="J4397">
        <v>1</v>
      </c>
      <c r="K4397">
        <v>1E-3</v>
      </c>
      <c r="L4397">
        <v>1</v>
      </c>
      <c r="M4397">
        <v>0</v>
      </c>
      <c r="N4397">
        <v>0</v>
      </c>
      <c r="O4397">
        <v>1</v>
      </c>
      <c r="P4397" s="70" t="s">
        <v>1985</v>
      </c>
      <c r="Q4397">
        <v>0</v>
      </c>
      <c r="R4397">
        <v>0</v>
      </c>
    </row>
    <row r="4398" spans="1:18" x14ac:dyDescent="0.25">
      <c r="A4398">
        <v>4426</v>
      </c>
      <c r="B4398" s="31" t="s">
        <v>11223</v>
      </c>
      <c r="C4398" s="70" t="s">
        <v>2475</v>
      </c>
      <c r="D4398" s="70" t="s">
        <v>426</v>
      </c>
      <c r="E4398" s="70" t="s">
        <v>427</v>
      </c>
      <c r="F4398" s="70" t="s">
        <v>428</v>
      </c>
      <c r="G4398" s="70" t="s">
        <v>426</v>
      </c>
      <c r="H4398" s="70" t="s">
        <v>23</v>
      </c>
      <c r="I4398" s="70" t="s">
        <v>24</v>
      </c>
      <c r="J4398">
        <v>1</v>
      </c>
      <c r="K4398">
        <v>1E-3</v>
      </c>
      <c r="L4398">
        <v>1</v>
      </c>
      <c r="M4398">
        <v>0</v>
      </c>
      <c r="N4398">
        <v>0</v>
      </c>
      <c r="O4398">
        <v>1</v>
      </c>
      <c r="P4398" s="70" t="s">
        <v>1985</v>
      </c>
      <c r="Q4398">
        <v>0</v>
      </c>
      <c r="R4398">
        <v>0</v>
      </c>
    </row>
    <row r="4399" spans="1:18" x14ac:dyDescent="0.25">
      <c r="A4399">
        <v>4427</v>
      </c>
      <c r="B4399" s="31" t="s">
        <v>11224</v>
      </c>
      <c r="C4399" s="70" t="s">
        <v>2476</v>
      </c>
      <c r="D4399" s="70" t="s">
        <v>426</v>
      </c>
      <c r="E4399" s="70" t="s">
        <v>427</v>
      </c>
      <c r="F4399" s="70" t="s">
        <v>428</v>
      </c>
      <c r="G4399" s="70" t="s">
        <v>426</v>
      </c>
      <c r="H4399" s="70" t="s">
        <v>23</v>
      </c>
      <c r="I4399" s="70" t="s">
        <v>24</v>
      </c>
      <c r="J4399">
        <v>1</v>
      </c>
      <c r="K4399">
        <v>1E-3</v>
      </c>
      <c r="L4399">
        <v>1</v>
      </c>
      <c r="M4399">
        <v>0</v>
      </c>
      <c r="N4399">
        <v>0</v>
      </c>
      <c r="O4399">
        <v>1</v>
      </c>
      <c r="P4399" s="70" t="s">
        <v>1985</v>
      </c>
      <c r="Q4399">
        <v>0</v>
      </c>
      <c r="R4399">
        <v>0</v>
      </c>
    </row>
    <row r="4400" spans="1:18" x14ac:dyDescent="0.25">
      <c r="A4400">
        <v>4428</v>
      </c>
      <c r="B4400" s="31" t="s">
        <v>11225</v>
      </c>
      <c r="C4400" s="70" t="s">
        <v>2477</v>
      </c>
      <c r="D4400" s="70" t="s">
        <v>214</v>
      </c>
      <c r="E4400" s="70" t="s">
        <v>215</v>
      </c>
      <c r="F4400" s="70" t="s">
        <v>981</v>
      </c>
      <c r="G4400" s="70" t="s">
        <v>2478</v>
      </c>
      <c r="H4400" s="70" t="s">
        <v>29</v>
      </c>
      <c r="I4400" s="70" t="s">
        <v>24</v>
      </c>
      <c r="J4400">
        <v>1</v>
      </c>
      <c r="K4400">
        <v>0</v>
      </c>
      <c r="L4400">
        <v>15</v>
      </c>
      <c r="M4400">
        <v>0</v>
      </c>
      <c r="N4400">
        <v>0</v>
      </c>
      <c r="O4400">
        <v>1</v>
      </c>
      <c r="P4400" s="70" t="s">
        <v>336</v>
      </c>
      <c r="Q4400">
        <v>0</v>
      </c>
      <c r="R4400">
        <v>0</v>
      </c>
    </row>
    <row r="4401" spans="1:18" x14ac:dyDescent="0.25">
      <c r="A4401">
        <v>4429</v>
      </c>
      <c r="B4401" s="31" t="s">
        <v>11226</v>
      </c>
      <c r="C4401" s="70" t="s">
        <v>6174</v>
      </c>
      <c r="D4401" s="70" t="s">
        <v>57</v>
      </c>
      <c r="E4401" s="70" t="s">
        <v>2479</v>
      </c>
      <c r="F4401" s="70" t="s">
        <v>2480</v>
      </c>
      <c r="G4401" s="70" t="s">
        <v>5456</v>
      </c>
      <c r="H4401" s="70" t="s">
        <v>23</v>
      </c>
      <c r="I4401" s="70" t="s">
        <v>24</v>
      </c>
      <c r="J4401">
        <v>0.25</v>
      </c>
      <c r="K4401">
        <v>1.4E-2</v>
      </c>
      <c r="L4401">
        <v>24</v>
      </c>
      <c r="M4401">
        <v>0</v>
      </c>
      <c r="N4401">
        <v>0</v>
      </c>
      <c r="O4401">
        <v>1</v>
      </c>
      <c r="P4401" s="70" t="s">
        <v>91</v>
      </c>
      <c r="Q4401">
        <v>0</v>
      </c>
      <c r="R4401">
        <v>0</v>
      </c>
    </row>
    <row r="4402" spans="1:18" x14ac:dyDescent="0.25">
      <c r="A4402">
        <v>4430</v>
      </c>
      <c r="B4402" s="31" t="s">
        <v>11227</v>
      </c>
      <c r="C4402" s="70" t="s">
        <v>6175</v>
      </c>
      <c r="D4402" s="70" t="s">
        <v>57</v>
      </c>
      <c r="E4402" s="70" t="s">
        <v>2479</v>
      </c>
      <c r="F4402" s="70" t="s">
        <v>2480</v>
      </c>
      <c r="G4402" s="70" t="s">
        <v>5456</v>
      </c>
      <c r="H4402" s="70" t="s">
        <v>23</v>
      </c>
      <c r="I4402" s="70" t="s">
        <v>24</v>
      </c>
      <c r="J4402">
        <v>0.25</v>
      </c>
      <c r="K4402">
        <v>1.4E-2</v>
      </c>
      <c r="L4402">
        <v>24</v>
      </c>
      <c r="M4402">
        <v>0</v>
      </c>
      <c r="N4402">
        <v>0</v>
      </c>
      <c r="O4402">
        <v>1</v>
      </c>
      <c r="P4402" s="70" t="s">
        <v>91</v>
      </c>
      <c r="Q4402">
        <v>0</v>
      </c>
      <c r="R4402">
        <v>0</v>
      </c>
    </row>
    <row r="4403" spans="1:18" x14ac:dyDescent="0.25">
      <c r="A4403">
        <v>4431</v>
      </c>
      <c r="B4403" s="31" t="s">
        <v>11228</v>
      </c>
      <c r="C4403" s="70" t="s">
        <v>6176</v>
      </c>
      <c r="D4403" s="70" t="s">
        <v>57</v>
      </c>
      <c r="E4403" s="70" t="s">
        <v>2479</v>
      </c>
      <c r="F4403" s="70" t="s">
        <v>2480</v>
      </c>
      <c r="G4403" s="70" t="s">
        <v>5456</v>
      </c>
      <c r="H4403" s="70" t="s">
        <v>23</v>
      </c>
      <c r="I4403" s="70" t="s">
        <v>24</v>
      </c>
      <c r="J4403">
        <v>0.25</v>
      </c>
      <c r="K4403">
        <v>1.4E-2</v>
      </c>
      <c r="L4403">
        <v>24</v>
      </c>
      <c r="M4403">
        <v>0</v>
      </c>
      <c r="N4403">
        <v>0</v>
      </c>
      <c r="O4403">
        <v>1</v>
      </c>
      <c r="P4403" s="70" t="s">
        <v>91</v>
      </c>
      <c r="Q4403">
        <v>0</v>
      </c>
      <c r="R4403">
        <v>0</v>
      </c>
    </row>
    <row r="4404" spans="1:18" x14ac:dyDescent="0.25">
      <c r="A4404">
        <v>4432</v>
      </c>
      <c r="B4404" s="31" t="s">
        <v>11229</v>
      </c>
      <c r="C4404" s="70" t="s">
        <v>6177</v>
      </c>
      <c r="D4404" s="70" t="s">
        <v>39</v>
      </c>
      <c r="E4404" s="70" t="s">
        <v>2481</v>
      </c>
      <c r="F4404" s="70" t="s">
        <v>2356</v>
      </c>
      <c r="G4404" s="70" t="s">
        <v>484</v>
      </c>
      <c r="H4404" s="70" t="s">
        <v>23</v>
      </c>
      <c r="I4404" s="70" t="s">
        <v>24</v>
      </c>
      <c r="J4404">
        <v>0.35499999999999998</v>
      </c>
      <c r="K4404">
        <v>2E-3</v>
      </c>
      <c r="L4404">
        <v>24</v>
      </c>
      <c r="M4404">
        <v>0</v>
      </c>
      <c r="N4404">
        <v>0</v>
      </c>
      <c r="O4404">
        <v>1</v>
      </c>
      <c r="P4404" s="70" t="s">
        <v>336</v>
      </c>
      <c r="Q4404">
        <v>0</v>
      </c>
      <c r="R4404">
        <v>0</v>
      </c>
    </row>
    <row r="4405" spans="1:18" x14ac:dyDescent="0.25">
      <c r="A4405">
        <v>4433</v>
      </c>
      <c r="B4405" s="31" t="s">
        <v>11230</v>
      </c>
      <c r="C4405" s="70" t="s">
        <v>2482</v>
      </c>
      <c r="D4405" s="70" t="s">
        <v>39</v>
      </c>
      <c r="E4405" s="70" t="s">
        <v>2481</v>
      </c>
      <c r="F4405" s="70" t="s">
        <v>2356</v>
      </c>
      <c r="G4405" s="70" t="s">
        <v>4257</v>
      </c>
      <c r="H4405" s="70" t="s">
        <v>23</v>
      </c>
      <c r="I4405" s="70" t="s">
        <v>24</v>
      </c>
      <c r="J4405">
        <v>0.33</v>
      </c>
      <c r="K4405">
        <v>0.68</v>
      </c>
      <c r="L4405">
        <v>24</v>
      </c>
      <c r="M4405">
        <v>0</v>
      </c>
      <c r="N4405">
        <v>0</v>
      </c>
      <c r="O4405">
        <v>1</v>
      </c>
      <c r="P4405" s="70" t="s">
        <v>336</v>
      </c>
      <c r="Q4405">
        <v>0</v>
      </c>
      <c r="R4405">
        <v>0</v>
      </c>
    </row>
    <row r="4406" spans="1:18" x14ac:dyDescent="0.25">
      <c r="A4406">
        <v>4434</v>
      </c>
      <c r="B4406" s="31" t="s">
        <v>11231</v>
      </c>
      <c r="C4406" s="70" t="s">
        <v>2483</v>
      </c>
      <c r="D4406" s="70" t="s">
        <v>166</v>
      </c>
      <c r="E4406" s="70" t="s">
        <v>4125</v>
      </c>
      <c r="F4406" s="70" t="s">
        <v>2484</v>
      </c>
      <c r="G4406" s="70" t="s">
        <v>1404</v>
      </c>
      <c r="H4406" s="70" t="s">
        <v>23</v>
      </c>
      <c r="I4406" s="70" t="s">
        <v>24</v>
      </c>
      <c r="J4406">
        <v>0.42499999999999999</v>
      </c>
      <c r="K4406">
        <v>5.7800000000000004E-3</v>
      </c>
      <c r="L4406">
        <v>24</v>
      </c>
      <c r="M4406">
        <v>0</v>
      </c>
      <c r="N4406">
        <v>0</v>
      </c>
      <c r="O4406">
        <v>1</v>
      </c>
      <c r="P4406" s="70" t="s">
        <v>91</v>
      </c>
      <c r="Q4406">
        <v>0</v>
      </c>
      <c r="R4406">
        <v>0</v>
      </c>
    </row>
    <row r="4407" spans="1:18" x14ac:dyDescent="0.25">
      <c r="A4407">
        <v>4435</v>
      </c>
      <c r="B4407" s="31" t="s">
        <v>11232</v>
      </c>
      <c r="C4407" s="70" t="s">
        <v>11233</v>
      </c>
      <c r="D4407" s="70" t="s">
        <v>34</v>
      </c>
      <c r="E4407" s="70" t="s">
        <v>2485</v>
      </c>
      <c r="F4407" s="70" t="s">
        <v>2415</v>
      </c>
      <c r="G4407" s="70" t="s">
        <v>582</v>
      </c>
      <c r="H4407" s="70" t="s">
        <v>2416</v>
      </c>
      <c r="I4407" s="70" t="s">
        <v>24</v>
      </c>
      <c r="J4407">
        <v>4.9000000000000002E-2</v>
      </c>
      <c r="K4407">
        <v>2E-3</v>
      </c>
      <c r="L4407">
        <v>128</v>
      </c>
      <c r="M4407">
        <v>0</v>
      </c>
      <c r="N4407">
        <v>0</v>
      </c>
      <c r="O4407">
        <v>1</v>
      </c>
      <c r="P4407" s="70" t="s">
        <v>553</v>
      </c>
      <c r="Q4407">
        <v>0</v>
      </c>
      <c r="R4407">
        <v>0</v>
      </c>
    </row>
    <row r="4408" spans="1:18" x14ac:dyDescent="0.25">
      <c r="A4408">
        <v>4436</v>
      </c>
      <c r="B4408" s="31" t="s">
        <v>11234</v>
      </c>
      <c r="C4408" s="70" t="s">
        <v>6178</v>
      </c>
      <c r="D4408" s="70" t="s">
        <v>34</v>
      </c>
      <c r="E4408" s="70" t="s">
        <v>2485</v>
      </c>
      <c r="F4408" s="70" t="s">
        <v>2415</v>
      </c>
      <c r="G4408" s="70" t="s">
        <v>582</v>
      </c>
      <c r="H4408" s="70" t="s">
        <v>207</v>
      </c>
      <c r="I4408" s="70" t="s">
        <v>24</v>
      </c>
      <c r="J4408">
        <v>9.7000000000000003E-2</v>
      </c>
      <c r="K4408">
        <v>3.0000000000000001E-3</v>
      </c>
      <c r="L4408">
        <v>56</v>
      </c>
      <c r="M4408">
        <v>0</v>
      </c>
      <c r="N4408">
        <v>0</v>
      </c>
      <c r="O4408">
        <v>1</v>
      </c>
      <c r="P4408" s="70" t="s">
        <v>553</v>
      </c>
      <c r="Q4408">
        <v>0</v>
      </c>
      <c r="R4408">
        <v>0</v>
      </c>
    </row>
    <row r="4409" spans="1:18" x14ac:dyDescent="0.25">
      <c r="A4409">
        <v>4437</v>
      </c>
      <c r="B4409" s="31" t="s">
        <v>11235</v>
      </c>
      <c r="C4409" s="70" t="s">
        <v>3099</v>
      </c>
      <c r="D4409" s="70" t="s">
        <v>166</v>
      </c>
      <c r="E4409" s="70" t="s">
        <v>2396</v>
      </c>
      <c r="F4409" s="70" t="s">
        <v>2397</v>
      </c>
      <c r="G4409" s="70" t="s">
        <v>1214</v>
      </c>
      <c r="H4409" s="70" t="s">
        <v>103</v>
      </c>
      <c r="I4409" s="70" t="s">
        <v>24</v>
      </c>
      <c r="J4409">
        <v>0.16700000000000001</v>
      </c>
      <c r="K4409">
        <v>4.0000000000000001E-3</v>
      </c>
      <c r="L4409">
        <v>12</v>
      </c>
      <c r="M4409">
        <v>0</v>
      </c>
      <c r="N4409">
        <v>0</v>
      </c>
      <c r="O4409">
        <v>1</v>
      </c>
      <c r="P4409" s="70" t="s">
        <v>91</v>
      </c>
      <c r="Q4409">
        <v>0</v>
      </c>
      <c r="R4409">
        <v>0</v>
      </c>
    </row>
    <row r="4410" spans="1:18" x14ac:dyDescent="0.25">
      <c r="A4410">
        <v>4438</v>
      </c>
      <c r="B4410" s="31" t="s">
        <v>11236</v>
      </c>
      <c r="C4410" s="70" t="s">
        <v>2486</v>
      </c>
      <c r="D4410" s="70" t="s">
        <v>166</v>
      </c>
      <c r="E4410" s="70" t="s">
        <v>4136</v>
      </c>
      <c r="F4410" s="70" t="s">
        <v>2487</v>
      </c>
      <c r="G4410" s="70" t="s">
        <v>4685</v>
      </c>
      <c r="H4410" s="70" t="s">
        <v>103</v>
      </c>
      <c r="I4410" s="70" t="s">
        <v>24</v>
      </c>
      <c r="J4410">
        <v>6.6000000000000003E-2</v>
      </c>
      <c r="K4410">
        <v>0.153</v>
      </c>
      <c r="L4410">
        <v>12</v>
      </c>
      <c r="M4410">
        <v>0</v>
      </c>
      <c r="N4410">
        <v>0</v>
      </c>
      <c r="O4410">
        <v>1</v>
      </c>
      <c r="P4410" s="70" t="s">
        <v>91</v>
      </c>
      <c r="Q4410">
        <v>0</v>
      </c>
      <c r="R4410">
        <v>0</v>
      </c>
    </row>
    <row r="4411" spans="1:18" x14ac:dyDescent="0.25">
      <c r="A4411">
        <v>4439</v>
      </c>
      <c r="B4411" s="31" t="s">
        <v>11237</v>
      </c>
      <c r="C4411" s="70" t="s">
        <v>2488</v>
      </c>
      <c r="D4411" s="70" t="s">
        <v>166</v>
      </c>
      <c r="E4411" s="70" t="s">
        <v>4136</v>
      </c>
      <c r="F4411" s="70" t="s">
        <v>2487</v>
      </c>
      <c r="G4411" s="70" t="s">
        <v>4685</v>
      </c>
      <c r="H4411" s="70" t="s">
        <v>103</v>
      </c>
      <c r="I4411" s="70" t="s">
        <v>24</v>
      </c>
      <c r="J4411">
        <v>4.4999999999999998E-2</v>
      </c>
      <c r="K4411">
        <v>0.153</v>
      </c>
      <c r="L4411">
        <v>12</v>
      </c>
      <c r="M4411">
        <v>0</v>
      </c>
      <c r="N4411">
        <v>0</v>
      </c>
      <c r="O4411">
        <v>1</v>
      </c>
      <c r="P4411" s="70" t="s">
        <v>91</v>
      </c>
      <c r="Q4411">
        <v>0</v>
      </c>
      <c r="R4411">
        <v>0</v>
      </c>
    </row>
    <row r="4412" spans="1:18" x14ac:dyDescent="0.25">
      <c r="A4412">
        <v>4440</v>
      </c>
      <c r="B4412" s="31" t="s">
        <v>11238</v>
      </c>
      <c r="C4412" s="70" t="s">
        <v>2489</v>
      </c>
      <c r="D4412" s="70" t="s">
        <v>166</v>
      </c>
      <c r="E4412" s="70" t="s">
        <v>4136</v>
      </c>
      <c r="F4412" s="70" t="s">
        <v>2487</v>
      </c>
      <c r="G4412" s="70" t="s">
        <v>4685</v>
      </c>
      <c r="H4412" s="70" t="s">
        <v>103</v>
      </c>
      <c r="I4412" s="70" t="s">
        <v>24</v>
      </c>
      <c r="J4412">
        <v>4.5999999999999999E-2</v>
      </c>
      <c r="K4412">
        <v>0.153</v>
      </c>
      <c r="L4412">
        <v>12</v>
      </c>
      <c r="M4412">
        <v>0</v>
      </c>
      <c r="N4412">
        <v>0</v>
      </c>
      <c r="O4412">
        <v>1</v>
      </c>
      <c r="P4412" s="70" t="s">
        <v>91</v>
      </c>
      <c r="Q4412">
        <v>0</v>
      </c>
      <c r="R4412">
        <v>0</v>
      </c>
    </row>
    <row r="4413" spans="1:18" x14ac:dyDescent="0.25">
      <c r="A4413">
        <v>4441</v>
      </c>
      <c r="B4413" s="31" t="s">
        <v>11239</v>
      </c>
      <c r="C4413" s="70" t="s">
        <v>2490</v>
      </c>
      <c r="D4413" s="70" t="s">
        <v>166</v>
      </c>
      <c r="E4413" s="70" t="s">
        <v>4136</v>
      </c>
      <c r="F4413" s="70" t="s">
        <v>2487</v>
      </c>
      <c r="G4413" s="70" t="s">
        <v>4685</v>
      </c>
      <c r="H4413" s="70" t="s">
        <v>103</v>
      </c>
      <c r="I4413" s="70" t="s">
        <v>24</v>
      </c>
      <c r="J4413">
        <v>3.2000000000000001E-2</v>
      </c>
      <c r="K4413">
        <v>0.153</v>
      </c>
      <c r="L4413">
        <v>12</v>
      </c>
      <c r="M4413">
        <v>0</v>
      </c>
      <c r="N4413">
        <v>0</v>
      </c>
      <c r="O4413">
        <v>1</v>
      </c>
      <c r="P4413" s="70" t="s">
        <v>91</v>
      </c>
      <c r="Q4413">
        <v>0</v>
      </c>
      <c r="R4413">
        <v>0</v>
      </c>
    </row>
    <row r="4414" spans="1:18" x14ac:dyDescent="0.25">
      <c r="A4414">
        <v>4442</v>
      </c>
      <c r="B4414" s="31" t="s">
        <v>11240</v>
      </c>
      <c r="C4414" s="70" t="s">
        <v>6179</v>
      </c>
      <c r="D4414" s="70" t="s">
        <v>214</v>
      </c>
      <c r="E4414" s="70" t="s">
        <v>2491</v>
      </c>
      <c r="F4414" s="70" t="s">
        <v>4565</v>
      </c>
      <c r="G4414" s="70" t="s">
        <v>4844</v>
      </c>
      <c r="H4414" s="70" t="s">
        <v>103</v>
      </c>
      <c r="I4414" s="70" t="s">
        <v>24</v>
      </c>
      <c r="J4414">
        <v>0.48</v>
      </c>
      <c r="K4414">
        <v>0</v>
      </c>
      <c r="L4414">
        <v>1</v>
      </c>
      <c r="M4414">
        <v>0</v>
      </c>
      <c r="N4414">
        <v>0</v>
      </c>
      <c r="O4414">
        <v>1</v>
      </c>
      <c r="P4414" s="70" t="s">
        <v>553</v>
      </c>
      <c r="Q4414">
        <v>0</v>
      </c>
      <c r="R4414">
        <v>0</v>
      </c>
    </row>
    <row r="4415" spans="1:18" x14ac:dyDescent="0.25">
      <c r="A4415">
        <v>4443</v>
      </c>
      <c r="B4415" s="31" t="s">
        <v>11241</v>
      </c>
      <c r="C4415" s="70" t="s">
        <v>6180</v>
      </c>
      <c r="D4415" s="70" t="s">
        <v>214</v>
      </c>
      <c r="E4415" s="70" t="s">
        <v>2491</v>
      </c>
      <c r="F4415" s="70" t="s">
        <v>4565</v>
      </c>
      <c r="G4415" s="70" t="s">
        <v>4844</v>
      </c>
      <c r="H4415" s="70" t="s">
        <v>23</v>
      </c>
      <c r="I4415" s="70" t="s">
        <v>24</v>
      </c>
      <c r="J4415">
        <v>4.8000000000000001E-2</v>
      </c>
      <c r="K4415">
        <v>0</v>
      </c>
      <c r="L4415">
        <v>1</v>
      </c>
      <c r="M4415">
        <v>0</v>
      </c>
      <c r="N4415">
        <v>0</v>
      </c>
      <c r="O4415">
        <v>1</v>
      </c>
      <c r="P4415" s="70" t="s">
        <v>553</v>
      </c>
      <c r="Q4415">
        <v>0</v>
      </c>
      <c r="R4415">
        <v>0</v>
      </c>
    </row>
    <row r="4416" spans="1:18" x14ac:dyDescent="0.25">
      <c r="A4416">
        <v>4444</v>
      </c>
      <c r="B4416" s="31" t="s">
        <v>11242</v>
      </c>
      <c r="C4416" s="70" t="s">
        <v>6181</v>
      </c>
      <c r="D4416" s="70" t="s">
        <v>214</v>
      </c>
      <c r="E4416" s="70" t="s">
        <v>2491</v>
      </c>
      <c r="F4416" s="70" t="s">
        <v>4565</v>
      </c>
      <c r="G4416" s="70" t="s">
        <v>4844</v>
      </c>
      <c r="H4416" s="70" t="s">
        <v>103</v>
      </c>
      <c r="I4416" s="70" t="s">
        <v>24</v>
      </c>
      <c r="J4416">
        <v>0.04</v>
      </c>
      <c r="K4416">
        <v>2E-3</v>
      </c>
      <c r="L4416">
        <v>12</v>
      </c>
      <c r="M4416">
        <v>0</v>
      </c>
      <c r="N4416">
        <v>0</v>
      </c>
      <c r="O4416">
        <v>1</v>
      </c>
      <c r="P4416" s="70" t="s">
        <v>553</v>
      </c>
      <c r="Q4416">
        <v>0</v>
      </c>
      <c r="R4416">
        <v>0</v>
      </c>
    </row>
    <row r="4417" spans="1:18" x14ac:dyDescent="0.25">
      <c r="A4417">
        <v>4445</v>
      </c>
      <c r="B4417" s="31" t="s">
        <v>11243</v>
      </c>
      <c r="C4417" s="70" t="s">
        <v>6182</v>
      </c>
      <c r="D4417" s="70" t="s">
        <v>214</v>
      </c>
      <c r="E4417" s="70" t="s">
        <v>2491</v>
      </c>
      <c r="F4417" s="70" t="s">
        <v>4565</v>
      </c>
      <c r="G4417" s="70" t="s">
        <v>4844</v>
      </c>
      <c r="H4417" s="70" t="s">
        <v>23</v>
      </c>
      <c r="I4417" s="70" t="s">
        <v>24</v>
      </c>
      <c r="J4417">
        <v>0.04</v>
      </c>
      <c r="K4417">
        <v>0</v>
      </c>
      <c r="L4417">
        <v>1</v>
      </c>
      <c r="M4417">
        <v>0</v>
      </c>
      <c r="N4417">
        <v>0</v>
      </c>
      <c r="O4417">
        <v>1</v>
      </c>
      <c r="P4417" s="70" t="s">
        <v>553</v>
      </c>
      <c r="Q4417">
        <v>0</v>
      </c>
      <c r="R4417">
        <v>0</v>
      </c>
    </row>
    <row r="4418" spans="1:18" x14ac:dyDescent="0.25">
      <c r="A4418">
        <v>4446</v>
      </c>
      <c r="B4418" s="31" t="s">
        <v>11244</v>
      </c>
      <c r="C4418" s="70" t="s">
        <v>6183</v>
      </c>
      <c r="D4418" s="70" t="s">
        <v>214</v>
      </c>
      <c r="E4418" s="70" t="s">
        <v>2491</v>
      </c>
      <c r="F4418" s="70" t="s">
        <v>4565</v>
      </c>
      <c r="G4418" s="70" t="s">
        <v>4844</v>
      </c>
      <c r="H4418" s="70" t="s">
        <v>103</v>
      </c>
      <c r="I4418" s="70" t="s">
        <v>24</v>
      </c>
      <c r="J4418">
        <v>0.04</v>
      </c>
      <c r="K4418">
        <v>2E-3</v>
      </c>
      <c r="L4418">
        <v>1</v>
      </c>
      <c r="M4418">
        <v>0</v>
      </c>
      <c r="N4418">
        <v>0</v>
      </c>
      <c r="O4418">
        <v>1</v>
      </c>
      <c r="P4418" s="70" t="s">
        <v>553</v>
      </c>
      <c r="Q4418">
        <v>0</v>
      </c>
      <c r="R4418">
        <v>0</v>
      </c>
    </row>
    <row r="4419" spans="1:18" x14ac:dyDescent="0.25">
      <c r="A4419">
        <v>4447</v>
      </c>
      <c r="B4419" s="31" t="s">
        <v>11245</v>
      </c>
      <c r="C4419" s="70" t="s">
        <v>6184</v>
      </c>
      <c r="D4419" s="70" t="s">
        <v>214</v>
      </c>
      <c r="E4419" s="70" t="s">
        <v>2491</v>
      </c>
      <c r="F4419" s="70" t="s">
        <v>4565</v>
      </c>
      <c r="G4419" s="70" t="s">
        <v>4844</v>
      </c>
      <c r="H4419" s="70" t="s">
        <v>23</v>
      </c>
      <c r="I4419" s="70" t="s">
        <v>24</v>
      </c>
      <c r="J4419">
        <v>0.04</v>
      </c>
      <c r="K4419">
        <v>0</v>
      </c>
      <c r="L4419">
        <v>1</v>
      </c>
      <c r="M4419">
        <v>0</v>
      </c>
      <c r="N4419">
        <v>0</v>
      </c>
      <c r="O4419">
        <v>1</v>
      </c>
      <c r="P4419" s="70" t="s">
        <v>553</v>
      </c>
      <c r="Q4419">
        <v>0</v>
      </c>
      <c r="R4419">
        <v>0</v>
      </c>
    </row>
    <row r="4420" spans="1:18" x14ac:dyDescent="0.25">
      <c r="A4420">
        <v>4448</v>
      </c>
      <c r="B4420" s="31" t="s">
        <v>11246</v>
      </c>
      <c r="C4420" s="70" t="s">
        <v>6185</v>
      </c>
      <c r="D4420" s="70" t="s">
        <v>214</v>
      </c>
      <c r="E4420" s="70" t="s">
        <v>2491</v>
      </c>
      <c r="F4420" s="70" t="s">
        <v>4565</v>
      </c>
      <c r="G4420" s="70" t="s">
        <v>4844</v>
      </c>
      <c r="H4420" s="70" t="s">
        <v>103</v>
      </c>
      <c r="I4420" s="70" t="s">
        <v>24</v>
      </c>
      <c r="J4420">
        <v>0.04</v>
      </c>
      <c r="K4420">
        <v>2E-3</v>
      </c>
      <c r="L4420">
        <v>1</v>
      </c>
      <c r="M4420">
        <v>0</v>
      </c>
      <c r="N4420">
        <v>0</v>
      </c>
      <c r="O4420">
        <v>1</v>
      </c>
      <c r="P4420" s="70" t="s">
        <v>553</v>
      </c>
      <c r="Q4420">
        <v>0</v>
      </c>
      <c r="R4420">
        <v>0</v>
      </c>
    </row>
    <row r="4421" spans="1:18" x14ac:dyDescent="0.25">
      <c r="A4421">
        <v>4449</v>
      </c>
      <c r="B4421" s="31" t="s">
        <v>11247</v>
      </c>
      <c r="C4421" s="70" t="s">
        <v>6186</v>
      </c>
      <c r="D4421" s="70" t="s">
        <v>214</v>
      </c>
      <c r="E4421" s="70" t="s">
        <v>2491</v>
      </c>
      <c r="F4421" s="70" t="s">
        <v>4565</v>
      </c>
      <c r="G4421" s="70" t="s">
        <v>4844</v>
      </c>
      <c r="H4421" s="70" t="s">
        <v>23</v>
      </c>
      <c r="I4421" s="70" t="s">
        <v>24</v>
      </c>
      <c r="J4421">
        <v>0.04</v>
      </c>
      <c r="K4421">
        <v>0</v>
      </c>
      <c r="L4421">
        <v>1</v>
      </c>
      <c r="M4421">
        <v>0</v>
      </c>
      <c r="N4421">
        <v>0</v>
      </c>
      <c r="O4421">
        <v>1</v>
      </c>
      <c r="P4421" s="70" t="s">
        <v>553</v>
      </c>
      <c r="Q4421">
        <v>0</v>
      </c>
      <c r="R4421">
        <v>0</v>
      </c>
    </row>
    <row r="4422" spans="1:18" x14ac:dyDescent="0.25">
      <c r="A4422">
        <v>4450</v>
      </c>
      <c r="B4422" s="31" t="s">
        <v>11248</v>
      </c>
      <c r="C4422" s="70" t="s">
        <v>2492</v>
      </c>
      <c r="D4422" s="70" t="s">
        <v>34</v>
      </c>
      <c r="E4422" s="70" t="s">
        <v>2699</v>
      </c>
      <c r="F4422" s="70" t="s">
        <v>4049</v>
      </c>
      <c r="G4422" s="70" t="s">
        <v>4844</v>
      </c>
      <c r="H4422" s="70" t="s">
        <v>23</v>
      </c>
      <c r="I4422" s="70" t="s">
        <v>24</v>
      </c>
      <c r="J4422">
        <v>0.3</v>
      </c>
      <c r="K4422">
        <v>0</v>
      </c>
      <c r="L4422">
        <v>1</v>
      </c>
      <c r="M4422">
        <v>0</v>
      </c>
      <c r="N4422">
        <v>0</v>
      </c>
      <c r="O4422">
        <v>1</v>
      </c>
      <c r="P4422" s="70" t="s">
        <v>553</v>
      </c>
      <c r="Q4422">
        <v>0</v>
      </c>
      <c r="R4422">
        <v>0</v>
      </c>
    </row>
    <row r="4423" spans="1:18" x14ac:dyDescent="0.25">
      <c r="A4423">
        <v>4451</v>
      </c>
      <c r="B4423" s="31" t="s">
        <v>11249</v>
      </c>
      <c r="C4423" s="70" t="s">
        <v>2493</v>
      </c>
      <c r="D4423" s="70" t="s">
        <v>53</v>
      </c>
      <c r="E4423" s="70" t="s">
        <v>2434</v>
      </c>
      <c r="F4423" s="70" t="s">
        <v>2494</v>
      </c>
      <c r="G4423" s="70" t="s">
        <v>487</v>
      </c>
      <c r="H4423" s="70" t="s">
        <v>498</v>
      </c>
      <c r="I4423" s="70" t="s">
        <v>24</v>
      </c>
      <c r="J4423">
        <v>1.7999999999999999E-2</v>
      </c>
      <c r="K4423">
        <v>3.0000000000000001E-3</v>
      </c>
      <c r="L4423">
        <v>300</v>
      </c>
      <c r="M4423">
        <v>0</v>
      </c>
      <c r="N4423">
        <v>0</v>
      </c>
      <c r="O4423">
        <v>1</v>
      </c>
      <c r="P4423" s="70" t="s">
        <v>38</v>
      </c>
      <c r="Q4423">
        <v>0</v>
      </c>
      <c r="R4423">
        <v>0</v>
      </c>
    </row>
    <row r="4424" spans="1:18" x14ac:dyDescent="0.25">
      <c r="A4424">
        <v>4452</v>
      </c>
      <c r="B4424" s="31" t="s">
        <v>11250</v>
      </c>
      <c r="C4424" s="70" t="s">
        <v>2495</v>
      </c>
      <c r="D4424" s="70" t="s">
        <v>540</v>
      </c>
      <c r="E4424" s="70" t="s">
        <v>577</v>
      </c>
      <c r="F4424" s="70" t="s">
        <v>4634</v>
      </c>
      <c r="G4424" s="70" t="s">
        <v>1746</v>
      </c>
      <c r="H4424" s="70" t="s">
        <v>59</v>
      </c>
      <c r="I4424" s="70" t="s">
        <v>24</v>
      </c>
      <c r="J4424">
        <v>0.4</v>
      </c>
      <c r="K4424">
        <v>0.13200000000000001</v>
      </c>
      <c r="L4424">
        <v>12</v>
      </c>
      <c r="M4424">
        <v>0</v>
      </c>
      <c r="N4424">
        <v>0</v>
      </c>
      <c r="O4424">
        <v>1</v>
      </c>
      <c r="P4424" s="70" t="s">
        <v>553</v>
      </c>
      <c r="Q4424">
        <v>0</v>
      </c>
      <c r="R4424">
        <v>0</v>
      </c>
    </row>
    <row r="4425" spans="1:18" x14ac:dyDescent="0.25">
      <c r="A4425">
        <v>4453</v>
      </c>
      <c r="B4425" s="31" t="s">
        <v>11251</v>
      </c>
      <c r="C4425" s="70" t="s">
        <v>6187</v>
      </c>
      <c r="D4425" s="70" t="s">
        <v>53</v>
      </c>
      <c r="E4425" s="70" t="s">
        <v>2468</v>
      </c>
      <c r="F4425" s="70" t="s">
        <v>2469</v>
      </c>
      <c r="G4425" s="70" t="s">
        <v>1049</v>
      </c>
      <c r="H4425" s="70" t="s">
        <v>673</v>
      </c>
      <c r="I4425" s="70" t="s">
        <v>24</v>
      </c>
      <c r="J4425">
        <v>2</v>
      </c>
      <c r="K4425">
        <v>5.0000000000000001E-3</v>
      </c>
      <c r="L4425">
        <v>8</v>
      </c>
      <c r="M4425">
        <v>0</v>
      </c>
      <c r="N4425">
        <v>0</v>
      </c>
      <c r="O4425">
        <v>1</v>
      </c>
      <c r="P4425" s="70" t="s">
        <v>38</v>
      </c>
      <c r="Q4425">
        <v>0</v>
      </c>
      <c r="R4425">
        <v>0</v>
      </c>
    </row>
    <row r="4426" spans="1:18" x14ac:dyDescent="0.25">
      <c r="A4426">
        <v>4454</v>
      </c>
      <c r="B4426" s="31" t="s">
        <v>11252</v>
      </c>
      <c r="C4426" s="70" t="s">
        <v>6188</v>
      </c>
      <c r="D4426" s="70" t="s">
        <v>53</v>
      </c>
      <c r="E4426" s="70" t="s">
        <v>2468</v>
      </c>
      <c r="F4426" s="70" t="s">
        <v>2469</v>
      </c>
      <c r="G4426" s="70" t="s">
        <v>1049</v>
      </c>
      <c r="H4426" s="70" t="s">
        <v>673</v>
      </c>
      <c r="I4426" s="70" t="s">
        <v>24</v>
      </c>
      <c r="J4426">
        <v>2</v>
      </c>
      <c r="K4426">
        <v>6.0000000000000001E-3</v>
      </c>
      <c r="L4426">
        <v>8</v>
      </c>
      <c r="M4426">
        <v>0</v>
      </c>
      <c r="N4426">
        <v>0</v>
      </c>
      <c r="O4426">
        <v>1</v>
      </c>
      <c r="P4426" s="70" t="s">
        <v>38</v>
      </c>
      <c r="Q4426">
        <v>0</v>
      </c>
      <c r="R4426">
        <v>0</v>
      </c>
    </row>
    <row r="4427" spans="1:18" x14ac:dyDescent="0.25">
      <c r="A4427">
        <v>4455</v>
      </c>
      <c r="B4427" s="31" t="s">
        <v>11253</v>
      </c>
      <c r="C4427" s="70" t="s">
        <v>2496</v>
      </c>
      <c r="D4427" s="70" t="s">
        <v>881</v>
      </c>
      <c r="E4427" s="70" t="s">
        <v>2437</v>
      </c>
      <c r="F4427" s="70" t="s">
        <v>2381</v>
      </c>
      <c r="G4427" s="70" t="s">
        <v>2464</v>
      </c>
      <c r="H4427" s="70" t="s">
        <v>23</v>
      </c>
      <c r="I4427" s="70" t="s">
        <v>24</v>
      </c>
      <c r="J4427">
        <v>0.5</v>
      </c>
      <c r="K4427">
        <v>0</v>
      </c>
      <c r="L4427">
        <v>1</v>
      </c>
      <c r="M4427">
        <v>0</v>
      </c>
      <c r="N4427">
        <v>0</v>
      </c>
      <c r="O4427">
        <v>1</v>
      </c>
      <c r="P4427" s="70" t="s">
        <v>882</v>
      </c>
      <c r="Q4427">
        <v>0</v>
      </c>
      <c r="R4427">
        <v>0</v>
      </c>
    </row>
    <row r="4428" spans="1:18" x14ac:dyDescent="0.25">
      <c r="A4428">
        <v>4456</v>
      </c>
      <c r="B4428" s="31" t="s">
        <v>11254</v>
      </c>
      <c r="C4428" s="70" t="s">
        <v>2497</v>
      </c>
      <c r="D4428" s="70" t="s">
        <v>881</v>
      </c>
      <c r="E4428" s="70" t="s">
        <v>2437</v>
      </c>
      <c r="F4428" s="70" t="s">
        <v>2381</v>
      </c>
      <c r="G4428" s="70" t="s">
        <v>2464</v>
      </c>
      <c r="H4428" s="70" t="s">
        <v>23</v>
      </c>
      <c r="I4428" s="70" t="s">
        <v>24</v>
      </c>
      <c r="J4428">
        <v>0.6</v>
      </c>
      <c r="K4428">
        <v>0</v>
      </c>
      <c r="L4428">
        <v>1</v>
      </c>
      <c r="M4428">
        <v>0</v>
      </c>
      <c r="N4428">
        <v>0</v>
      </c>
      <c r="O4428">
        <v>1</v>
      </c>
      <c r="P4428" s="70" t="s">
        <v>882</v>
      </c>
      <c r="Q4428">
        <v>0</v>
      </c>
      <c r="R4428">
        <v>0</v>
      </c>
    </row>
    <row r="4429" spans="1:18" x14ac:dyDescent="0.25">
      <c r="A4429">
        <v>4457</v>
      </c>
      <c r="B4429" s="31" t="s">
        <v>11255</v>
      </c>
      <c r="C4429" s="70" t="s">
        <v>2498</v>
      </c>
      <c r="D4429" s="70" t="s">
        <v>881</v>
      </c>
      <c r="E4429" s="70" t="s">
        <v>2437</v>
      </c>
      <c r="F4429" s="70" t="s">
        <v>4718</v>
      </c>
      <c r="G4429" s="70" t="s">
        <v>2464</v>
      </c>
      <c r="H4429" s="70" t="s">
        <v>23</v>
      </c>
      <c r="I4429" s="70" t="s">
        <v>24</v>
      </c>
      <c r="J4429">
        <v>0.42</v>
      </c>
      <c r="K4429">
        <v>0</v>
      </c>
      <c r="L4429">
        <v>1</v>
      </c>
      <c r="M4429">
        <v>0</v>
      </c>
      <c r="N4429">
        <v>0</v>
      </c>
      <c r="O4429">
        <v>1</v>
      </c>
      <c r="P4429" s="70" t="s">
        <v>882</v>
      </c>
      <c r="Q4429">
        <v>0</v>
      </c>
      <c r="R4429">
        <v>0</v>
      </c>
    </row>
    <row r="4430" spans="1:18" x14ac:dyDescent="0.25">
      <c r="A4430">
        <v>4458</v>
      </c>
      <c r="B4430" s="31" t="s">
        <v>11256</v>
      </c>
      <c r="C4430" s="70" t="s">
        <v>2499</v>
      </c>
      <c r="D4430" s="70" t="s">
        <v>881</v>
      </c>
      <c r="E4430" s="70" t="s">
        <v>2437</v>
      </c>
      <c r="F4430" s="70" t="s">
        <v>4718</v>
      </c>
      <c r="G4430" s="70" t="s">
        <v>2464</v>
      </c>
      <c r="H4430" s="70" t="s">
        <v>23</v>
      </c>
      <c r="I4430" s="70" t="s">
        <v>24</v>
      </c>
      <c r="J4430">
        <v>0.5</v>
      </c>
      <c r="K4430">
        <v>0</v>
      </c>
      <c r="L4430">
        <v>1</v>
      </c>
      <c r="M4430">
        <v>0</v>
      </c>
      <c r="N4430">
        <v>0</v>
      </c>
      <c r="O4430">
        <v>1</v>
      </c>
      <c r="P4430" s="70" t="s">
        <v>882</v>
      </c>
      <c r="Q4430">
        <v>0</v>
      </c>
      <c r="R4430">
        <v>0</v>
      </c>
    </row>
    <row r="4431" spans="1:18" x14ac:dyDescent="0.25">
      <c r="A4431">
        <v>4459</v>
      </c>
      <c r="B4431" s="31" t="s">
        <v>11257</v>
      </c>
      <c r="C4431" s="70" t="s">
        <v>2500</v>
      </c>
      <c r="D4431" s="70" t="s">
        <v>881</v>
      </c>
      <c r="E4431" s="70" t="s">
        <v>2437</v>
      </c>
      <c r="F4431" s="70" t="s">
        <v>4718</v>
      </c>
      <c r="G4431" s="70" t="s">
        <v>2464</v>
      </c>
      <c r="H4431" s="70" t="s">
        <v>23</v>
      </c>
      <c r="I4431" s="70" t="s">
        <v>24</v>
      </c>
      <c r="J4431">
        <v>0.5</v>
      </c>
      <c r="K4431">
        <v>0</v>
      </c>
      <c r="L4431">
        <v>1</v>
      </c>
      <c r="M4431">
        <v>0</v>
      </c>
      <c r="N4431">
        <v>0</v>
      </c>
      <c r="O4431">
        <v>1</v>
      </c>
      <c r="P4431" s="70" t="s">
        <v>882</v>
      </c>
      <c r="Q4431">
        <v>0</v>
      </c>
      <c r="R4431">
        <v>0</v>
      </c>
    </row>
    <row r="4432" spans="1:18" x14ac:dyDescent="0.25">
      <c r="A4432">
        <v>4460</v>
      </c>
      <c r="B4432" s="31" t="s">
        <v>11258</v>
      </c>
      <c r="C4432" s="70" t="s">
        <v>2501</v>
      </c>
      <c r="D4432" s="70" t="s">
        <v>881</v>
      </c>
      <c r="E4432" s="70" t="s">
        <v>2437</v>
      </c>
      <c r="F4432" s="70" t="s">
        <v>2381</v>
      </c>
      <c r="G4432" s="70" t="s">
        <v>2464</v>
      </c>
      <c r="H4432" s="70" t="s">
        <v>23</v>
      </c>
      <c r="I4432" s="70" t="s">
        <v>24</v>
      </c>
      <c r="J4432">
        <v>0.5</v>
      </c>
      <c r="K4432">
        <v>0</v>
      </c>
      <c r="L4432">
        <v>1</v>
      </c>
      <c r="M4432">
        <v>0</v>
      </c>
      <c r="N4432">
        <v>0</v>
      </c>
      <c r="O4432">
        <v>1</v>
      </c>
      <c r="P4432" s="70" t="s">
        <v>882</v>
      </c>
      <c r="Q4432">
        <v>0</v>
      </c>
      <c r="R4432">
        <v>0</v>
      </c>
    </row>
    <row r="4433" spans="1:18" x14ac:dyDescent="0.25">
      <c r="A4433">
        <v>4461</v>
      </c>
      <c r="B4433" s="31" t="s">
        <v>11259</v>
      </c>
      <c r="C4433" s="70" t="s">
        <v>2502</v>
      </c>
      <c r="D4433" s="70" t="s">
        <v>881</v>
      </c>
      <c r="E4433" s="70" t="s">
        <v>2437</v>
      </c>
      <c r="F4433" s="70" t="s">
        <v>2381</v>
      </c>
      <c r="G4433" s="70" t="s">
        <v>2464</v>
      </c>
      <c r="H4433" s="70" t="s">
        <v>23</v>
      </c>
      <c r="I4433" s="70" t="s">
        <v>24</v>
      </c>
      <c r="J4433">
        <v>0.5</v>
      </c>
      <c r="K4433">
        <v>0</v>
      </c>
      <c r="L4433">
        <v>1</v>
      </c>
      <c r="M4433">
        <v>0</v>
      </c>
      <c r="N4433">
        <v>0</v>
      </c>
      <c r="O4433">
        <v>1</v>
      </c>
      <c r="P4433" s="70" t="s">
        <v>882</v>
      </c>
      <c r="Q4433">
        <v>0</v>
      </c>
      <c r="R4433">
        <v>0</v>
      </c>
    </row>
    <row r="4434" spans="1:18" x14ac:dyDescent="0.25">
      <c r="A4434">
        <v>4462</v>
      </c>
      <c r="B4434" s="31" t="s">
        <v>11260</v>
      </c>
      <c r="C4434" s="70" t="s">
        <v>2503</v>
      </c>
      <c r="D4434" s="70" t="s">
        <v>881</v>
      </c>
      <c r="E4434" s="70" t="s">
        <v>2437</v>
      </c>
      <c r="F4434" s="70" t="s">
        <v>2381</v>
      </c>
      <c r="G4434" s="70" t="s">
        <v>2464</v>
      </c>
      <c r="H4434" s="70" t="s">
        <v>23</v>
      </c>
      <c r="I4434" s="70" t="s">
        <v>24</v>
      </c>
      <c r="J4434">
        <v>0.6</v>
      </c>
      <c r="K4434">
        <v>0</v>
      </c>
      <c r="L4434">
        <v>1</v>
      </c>
      <c r="M4434">
        <v>0</v>
      </c>
      <c r="N4434">
        <v>0</v>
      </c>
      <c r="O4434">
        <v>1</v>
      </c>
      <c r="P4434" s="70" t="s">
        <v>882</v>
      </c>
      <c r="Q4434">
        <v>0</v>
      </c>
      <c r="R4434">
        <v>0</v>
      </c>
    </row>
    <row r="4435" spans="1:18" x14ac:dyDescent="0.25">
      <c r="A4435">
        <v>4463</v>
      </c>
      <c r="B4435" s="31" t="s">
        <v>11261</v>
      </c>
      <c r="C4435" s="70" t="s">
        <v>2504</v>
      </c>
      <c r="D4435" s="70" t="s">
        <v>881</v>
      </c>
      <c r="E4435" s="70" t="s">
        <v>2437</v>
      </c>
      <c r="F4435" s="70" t="s">
        <v>2381</v>
      </c>
      <c r="G4435" s="70" t="s">
        <v>2464</v>
      </c>
      <c r="H4435" s="70" t="s">
        <v>23</v>
      </c>
      <c r="I4435" s="70" t="s">
        <v>24</v>
      </c>
      <c r="J4435">
        <v>0.5</v>
      </c>
      <c r="K4435">
        <v>0</v>
      </c>
      <c r="L4435">
        <v>1</v>
      </c>
      <c r="M4435">
        <v>0</v>
      </c>
      <c r="N4435">
        <v>0</v>
      </c>
      <c r="O4435">
        <v>1</v>
      </c>
      <c r="P4435" s="70" t="s">
        <v>882</v>
      </c>
      <c r="Q4435">
        <v>0</v>
      </c>
      <c r="R4435">
        <v>0</v>
      </c>
    </row>
    <row r="4436" spans="1:18" x14ac:dyDescent="0.25">
      <c r="A4436">
        <v>4464</v>
      </c>
      <c r="B4436" s="31" t="s">
        <v>11262</v>
      </c>
      <c r="C4436" s="70" t="s">
        <v>2505</v>
      </c>
      <c r="D4436" s="70" t="s">
        <v>881</v>
      </c>
      <c r="E4436" s="70" t="s">
        <v>2437</v>
      </c>
      <c r="F4436" s="70" t="s">
        <v>2438</v>
      </c>
      <c r="G4436" s="70" t="s">
        <v>2464</v>
      </c>
      <c r="H4436" s="70" t="s">
        <v>23</v>
      </c>
      <c r="I4436" s="70" t="s">
        <v>24</v>
      </c>
      <c r="J4436">
        <v>0.33</v>
      </c>
      <c r="K4436">
        <v>0</v>
      </c>
      <c r="L4436">
        <v>1</v>
      </c>
      <c r="M4436">
        <v>0</v>
      </c>
      <c r="N4436">
        <v>0</v>
      </c>
      <c r="O4436">
        <v>1</v>
      </c>
      <c r="P4436" s="70" t="s">
        <v>882</v>
      </c>
      <c r="Q4436">
        <v>0</v>
      </c>
      <c r="R4436">
        <v>0</v>
      </c>
    </row>
    <row r="4437" spans="1:18" x14ac:dyDescent="0.25">
      <c r="A4437">
        <v>4465</v>
      </c>
      <c r="B4437" s="31" t="s">
        <v>11263</v>
      </c>
      <c r="C4437" s="70" t="s">
        <v>3203</v>
      </c>
      <c r="D4437" s="70" t="s">
        <v>881</v>
      </c>
      <c r="E4437" s="70" t="s">
        <v>2437</v>
      </c>
      <c r="F4437" s="70" t="s">
        <v>2438</v>
      </c>
      <c r="G4437" s="70" t="s">
        <v>2464</v>
      </c>
      <c r="H4437" s="70" t="s">
        <v>23</v>
      </c>
      <c r="I4437" s="70" t="s">
        <v>24</v>
      </c>
      <c r="J4437">
        <v>0.27</v>
      </c>
      <c r="K4437">
        <v>0</v>
      </c>
      <c r="L4437">
        <v>1</v>
      </c>
      <c r="M4437">
        <v>0</v>
      </c>
      <c r="N4437">
        <v>0</v>
      </c>
      <c r="O4437">
        <v>1</v>
      </c>
      <c r="P4437" s="70" t="s">
        <v>882</v>
      </c>
      <c r="Q4437">
        <v>0</v>
      </c>
      <c r="R4437">
        <v>0</v>
      </c>
    </row>
    <row r="4438" spans="1:18" x14ac:dyDescent="0.25">
      <c r="A4438">
        <v>4466</v>
      </c>
      <c r="B4438" s="31" t="s">
        <v>11264</v>
      </c>
      <c r="C4438" s="70" t="s">
        <v>2506</v>
      </c>
      <c r="D4438" s="70" t="s">
        <v>881</v>
      </c>
      <c r="E4438" s="70" t="s">
        <v>2437</v>
      </c>
      <c r="F4438" s="70" t="s">
        <v>2507</v>
      </c>
      <c r="G4438" s="70" t="s">
        <v>2464</v>
      </c>
      <c r="H4438" s="70" t="s">
        <v>23</v>
      </c>
      <c r="I4438" s="70" t="s">
        <v>24</v>
      </c>
      <c r="J4438">
        <v>0.34</v>
      </c>
      <c r="K4438">
        <v>0</v>
      </c>
      <c r="L4438">
        <v>1</v>
      </c>
      <c r="M4438">
        <v>0</v>
      </c>
      <c r="N4438">
        <v>0</v>
      </c>
      <c r="O4438">
        <v>1</v>
      </c>
      <c r="P4438" s="70" t="s">
        <v>882</v>
      </c>
      <c r="Q4438">
        <v>0</v>
      </c>
      <c r="R4438">
        <v>0</v>
      </c>
    </row>
    <row r="4439" spans="1:18" x14ac:dyDescent="0.25">
      <c r="A4439">
        <v>4467</v>
      </c>
      <c r="B4439" s="31" t="s">
        <v>11265</v>
      </c>
      <c r="C4439" s="70" t="s">
        <v>2508</v>
      </c>
      <c r="D4439" s="70" t="s">
        <v>214</v>
      </c>
      <c r="E4439" s="70" t="s">
        <v>1046</v>
      </c>
      <c r="F4439" s="70" t="s">
        <v>1047</v>
      </c>
      <c r="G4439" s="70" t="s">
        <v>2464</v>
      </c>
      <c r="H4439" s="70" t="s">
        <v>23</v>
      </c>
      <c r="I4439" s="70" t="s">
        <v>24</v>
      </c>
      <c r="J4439">
        <v>0.05</v>
      </c>
      <c r="K4439">
        <v>0</v>
      </c>
      <c r="L4439">
        <v>1</v>
      </c>
      <c r="M4439">
        <v>0</v>
      </c>
      <c r="N4439">
        <v>0</v>
      </c>
      <c r="O4439">
        <v>1</v>
      </c>
      <c r="P4439" s="70" t="s">
        <v>882</v>
      </c>
      <c r="Q4439">
        <v>0</v>
      </c>
      <c r="R4439">
        <v>0</v>
      </c>
    </row>
    <row r="4440" spans="1:18" x14ac:dyDescent="0.25">
      <c r="A4440">
        <v>4468</v>
      </c>
      <c r="B4440" s="31" t="s">
        <v>11266</v>
      </c>
      <c r="C4440" s="70" t="s">
        <v>2509</v>
      </c>
      <c r="D4440" s="70" t="s">
        <v>214</v>
      </c>
      <c r="E4440" s="70" t="s">
        <v>1046</v>
      </c>
      <c r="F4440" s="70" t="s">
        <v>1047</v>
      </c>
      <c r="G4440" s="70" t="s">
        <v>2464</v>
      </c>
      <c r="H4440" s="70" t="s">
        <v>23</v>
      </c>
      <c r="I4440" s="70" t="s">
        <v>24</v>
      </c>
      <c r="J4440">
        <v>0.05</v>
      </c>
      <c r="K4440">
        <v>0</v>
      </c>
      <c r="L4440">
        <v>1</v>
      </c>
      <c r="M4440">
        <v>0</v>
      </c>
      <c r="N4440">
        <v>0</v>
      </c>
      <c r="O4440">
        <v>1</v>
      </c>
      <c r="P4440" s="70" t="s">
        <v>882</v>
      </c>
      <c r="Q4440">
        <v>0</v>
      </c>
      <c r="R4440">
        <v>0</v>
      </c>
    </row>
    <row r="4441" spans="1:18" x14ac:dyDescent="0.25">
      <c r="A4441">
        <v>4469</v>
      </c>
      <c r="B4441" s="31" t="s">
        <v>11267</v>
      </c>
      <c r="C4441" s="70" t="s">
        <v>3338</v>
      </c>
      <c r="D4441" s="70" t="s">
        <v>881</v>
      </c>
      <c r="E4441" s="70" t="s">
        <v>2437</v>
      </c>
      <c r="F4441" s="70" t="s">
        <v>4718</v>
      </c>
      <c r="G4441" s="70" t="s">
        <v>2464</v>
      </c>
      <c r="H4441" s="70" t="s">
        <v>23</v>
      </c>
      <c r="I4441" s="70" t="s">
        <v>24</v>
      </c>
      <c r="J4441">
        <v>0.22</v>
      </c>
      <c r="K4441">
        <v>0</v>
      </c>
      <c r="L4441">
        <v>1</v>
      </c>
      <c r="M4441">
        <v>0</v>
      </c>
      <c r="N4441">
        <v>0</v>
      </c>
      <c r="O4441">
        <v>1</v>
      </c>
      <c r="P4441" s="70" t="s">
        <v>882</v>
      </c>
      <c r="Q4441">
        <v>0</v>
      </c>
      <c r="R4441">
        <v>0</v>
      </c>
    </row>
    <row r="4442" spans="1:18" x14ac:dyDescent="0.25">
      <c r="A4442">
        <v>4470</v>
      </c>
      <c r="B4442" s="31" t="s">
        <v>11268</v>
      </c>
      <c r="C4442" s="70" t="s">
        <v>2840</v>
      </c>
      <c r="D4442" s="70" t="s">
        <v>881</v>
      </c>
      <c r="E4442" s="70" t="s">
        <v>2437</v>
      </c>
      <c r="F4442" s="70" t="s">
        <v>4718</v>
      </c>
      <c r="G4442" s="70" t="s">
        <v>2464</v>
      </c>
      <c r="H4442" s="70" t="s">
        <v>23</v>
      </c>
      <c r="I4442" s="70" t="s">
        <v>24</v>
      </c>
      <c r="J4442">
        <v>0.22</v>
      </c>
      <c r="K4442">
        <v>0</v>
      </c>
      <c r="L4442">
        <v>1</v>
      </c>
      <c r="M4442">
        <v>0</v>
      </c>
      <c r="N4442">
        <v>0</v>
      </c>
      <c r="O4442">
        <v>1</v>
      </c>
      <c r="P4442" s="70" t="s">
        <v>882</v>
      </c>
      <c r="Q4442">
        <v>0</v>
      </c>
      <c r="R4442">
        <v>0</v>
      </c>
    </row>
    <row r="4443" spans="1:18" x14ac:dyDescent="0.25">
      <c r="A4443">
        <v>4471</v>
      </c>
      <c r="B4443" s="31" t="s">
        <v>11269</v>
      </c>
      <c r="C4443" s="70" t="s">
        <v>2837</v>
      </c>
      <c r="D4443" s="70" t="s">
        <v>881</v>
      </c>
      <c r="E4443" s="70" t="s">
        <v>2437</v>
      </c>
      <c r="F4443" s="70" t="s">
        <v>4718</v>
      </c>
      <c r="G4443" s="70" t="s">
        <v>2464</v>
      </c>
      <c r="H4443" s="70" t="s">
        <v>23</v>
      </c>
      <c r="I4443" s="70" t="s">
        <v>24</v>
      </c>
      <c r="J4443">
        <v>0.22500000000000001</v>
      </c>
      <c r="K4443">
        <v>0</v>
      </c>
      <c r="L4443">
        <v>1</v>
      </c>
      <c r="M4443">
        <v>0</v>
      </c>
      <c r="N4443">
        <v>0</v>
      </c>
      <c r="O4443">
        <v>1</v>
      </c>
      <c r="P4443" s="70" t="s">
        <v>882</v>
      </c>
      <c r="Q4443">
        <v>0</v>
      </c>
      <c r="R4443">
        <v>0</v>
      </c>
    </row>
    <row r="4444" spans="1:18" x14ac:dyDescent="0.25">
      <c r="A4444">
        <v>4472</v>
      </c>
      <c r="B4444" s="31" t="s">
        <v>11270</v>
      </c>
      <c r="C4444" s="70" t="s">
        <v>2787</v>
      </c>
      <c r="D4444" s="70" t="s">
        <v>881</v>
      </c>
      <c r="E4444" s="70" t="s">
        <v>2437</v>
      </c>
      <c r="F4444" s="70" t="s">
        <v>2438</v>
      </c>
      <c r="G4444" s="70" t="s">
        <v>2464</v>
      </c>
      <c r="H4444" s="70" t="s">
        <v>23</v>
      </c>
      <c r="I4444" s="70" t="s">
        <v>24</v>
      </c>
      <c r="J4444">
        <v>0.25</v>
      </c>
      <c r="K4444">
        <v>1E-3</v>
      </c>
      <c r="L4444">
        <v>1</v>
      </c>
      <c r="M4444">
        <v>0</v>
      </c>
      <c r="N4444">
        <v>0</v>
      </c>
      <c r="O4444">
        <v>1</v>
      </c>
      <c r="P4444" s="70" t="s">
        <v>882</v>
      </c>
      <c r="Q4444">
        <v>0</v>
      </c>
      <c r="R4444">
        <v>0</v>
      </c>
    </row>
    <row r="4445" spans="1:18" x14ac:dyDescent="0.25">
      <c r="A4445">
        <v>4473</v>
      </c>
      <c r="B4445" s="31" t="s">
        <v>11271</v>
      </c>
      <c r="C4445" s="70" t="s">
        <v>2841</v>
      </c>
      <c r="D4445" s="70" t="s">
        <v>881</v>
      </c>
      <c r="E4445" s="70" t="s">
        <v>2437</v>
      </c>
      <c r="F4445" s="70" t="s">
        <v>2438</v>
      </c>
      <c r="G4445" s="70" t="s">
        <v>2464</v>
      </c>
      <c r="H4445" s="70" t="s">
        <v>23</v>
      </c>
      <c r="I4445" s="70" t="s">
        <v>24</v>
      </c>
      <c r="J4445">
        <v>0.38</v>
      </c>
      <c r="K4445">
        <v>0</v>
      </c>
      <c r="L4445">
        <v>1</v>
      </c>
      <c r="M4445">
        <v>0</v>
      </c>
      <c r="N4445">
        <v>0</v>
      </c>
      <c r="O4445">
        <v>1</v>
      </c>
      <c r="P4445" s="70" t="s">
        <v>882</v>
      </c>
      <c r="Q4445">
        <v>0</v>
      </c>
      <c r="R4445">
        <v>0</v>
      </c>
    </row>
    <row r="4446" spans="1:18" x14ac:dyDescent="0.25">
      <c r="A4446">
        <v>4474</v>
      </c>
      <c r="B4446" s="31" t="s">
        <v>11272</v>
      </c>
      <c r="C4446" s="70" t="s">
        <v>6189</v>
      </c>
      <c r="D4446" s="70" t="s">
        <v>881</v>
      </c>
      <c r="E4446" s="70" t="s">
        <v>2437</v>
      </c>
      <c r="F4446" s="70" t="s">
        <v>2381</v>
      </c>
      <c r="G4446" s="70" t="s">
        <v>2464</v>
      </c>
      <c r="H4446" s="70" t="s">
        <v>23</v>
      </c>
      <c r="I4446" s="70" t="s">
        <v>24</v>
      </c>
      <c r="J4446">
        <v>0.05</v>
      </c>
      <c r="K4446">
        <v>0</v>
      </c>
      <c r="L4446">
        <v>1</v>
      </c>
      <c r="M4446">
        <v>0</v>
      </c>
      <c r="N4446">
        <v>0</v>
      </c>
      <c r="O4446">
        <v>1</v>
      </c>
      <c r="P4446" s="70" t="s">
        <v>882</v>
      </c>
      <c r="Q4446">
        <v>0</v>
      </c>
      <c r="R4446">
        <v>0</v>
      </c>
    </row>
    <row r="4447" spans="1:18" x14ac:dyDescent="0.25">
      <c r="A4447">
        <v>4475</v>
      </c>
      <c r="B4447" s="31" t="s">
        <v>11273</v>
      </c>
      <c r="C4447" s="70" t="s">
        <v>2510</v>
      </c>
      <c r="D4447" s="70" t="s">
        <v>36</v>
      </c>
      <c r="E4447" s="70" t="s">
        <v>4492</v>
      </c>
      <c r="F4447" s="70" t="s">
        <v>6190</v>
      </c>
      <c r="G4447" s="70" t="s">
        <v>4486</v>
      </c>
      <c r="H4447" s="70" t="s">
        <v>103</v>
      </c>
      <c r="I4447" s="70" t="s">
        <v>24</v>
      </c>
      <c r="J4447">
        <v>1</v>
      </c>
      <c r="K4447">
        <v>0</v>
      </c>
      <c r="L4447">
        <v>12</v>
      </c>
      <c r="M4447">
        <v>0</v>
      </c>
      <c r="N4447">
        <v>0</v>
      </c>
      <c r="O4447">
        <v>1</v>
      </c>
      <c r="P4447" s="70" t="s">
        <v>38</v>
      </c>
      <c r="Q4447">
        <v>0</v>
      </c>
      <c r="R4447">
        <v>0</v>
      </c>
    </row>
    <row r="4448" spans="1:18" x14ac:dyDescent="0.25">
      <c r="A4448">
        <v>4476</v>
      </c>
      <c r="B4448" s="31" t="s">
        <v>11274</v>
      </c>
      <c r="C4448" s="70" t="s">
        <v>2512</v>
      </c>
      <c r="D4448" s="70" t="s">
        <v>57</v>
      </c>
      <c r="E4448" s="70" t="s">
        <v>2418</v>
      </c>
      <c r="F4448" s="70" t="s">
        <v>2419</v>
      </c>
      <c r="G4448" s="70" t="s">
        <v>715</v>
      </c>
      <c r="H4448" s="70" t="s">
        <v>90</v>
      </c>
      <c r="I4448" s="70" t="s">
        <v>24</v>
      </c>
      <c r="J4448">
        <v>0.33500000000000002</v>
      </c>
      <c r="K4448">
        <v>0</v>
      </c>
      <c r="L4448">
        <v>24</v>
      </c>
      <c r="M4448">
        <v>0</v>
      </c>
      <c r="N4448">
        <v>0</v>
      </c>
      <c r="O4448">
        <v>1</v>
      </c>
      <c r="P4448" s="70" t="s">
        <v>91</v>
      </c>
      <c r="Q4448">
        <v>0</v>
      </c>
      <c r="R4448">
        <v>0</v>
      </c>
    </row>
    <row r="4449" spans="1:18" x14ac:dyDescent="0.25">
      <c r="A4449">
        <v>4477</v>
      </c>
      <c r="B4449" s="31" t="s">
        <v>11275</v>
      </c>
      <c r="C4449" s="70" t="s">
        <v>11276</v>
      </c>
      <c r="D4449" s="70" t="s">
        <v>34</v>
      </c>
      <c r="E4449" s="70" t="s">
        <v>2485</v>
      </c>
      <c r="F4449" s="70" t="s">
        <v>2415</v>
      </c>
      <c r="G4449" s="70" t="s">
        <v>582</v>
      </c>
      <c r="H4449" s="70" t="s">
        <v>2416</v>
      </c>
      <c r="I4449" s="70" t="s">
        <v>24</v>
      </c>
      <c r="J4449">
        <v>4.8000000000000001E-2</v>
      </c>
      <c r="K4449">
        <v>2E-3</v>
      </c>
      <c r="L4449">
        <v>128</v>
      </c>
      <c r="M4449">
        <v>0</v>
      </c>
      <c r="N4449">
        <v>0</v>
      </c>
      <c r="O4449">
        <v>1</v>
      </c>
      <c r="P4449" s="70" t="s">
        <v>553</v>
      </c>
      <c r="Q4449">
        <v>0</v>
      </c>
      <c r="R4449">
        <v>0</v>
      </c>
    </row>
    <row r="4450" spans="1:18" x14ac:dyDescent="0.25">
      <c r="A4450">
        <v>4478</v>
      </c>
      <c r="B4450" s="31" t="s">
        <v>11277</v>
      </c>
      <c r="C4450" s="70" t="s">
        <v>3946</v>
      </c>
      <c r="D4450" s="70" t="s">
        <v>39</v>
      </c>
      <c r="E4450" s="70" t="s">
        <v>2481</v>
      </c>
      <c r="F4450" s="70" t="s">
        <v>63</v>
      </c>
      <c r="G4450" s="70" t="s">
        <v>2268</v>
      </c>
      <c r="H4450" s="70" t="s">
        <v>244</v>
      </c>
      <c r="I4450" s="70" t="s">
        <v>24</v>
      </c>
      <c r="J4450">
        <v>0.23</v>
      </c>
      <c r="K4450">
        <v>6.0000000000000001E-3</v>
      </c>
      <c r="L4450">
        <v>1</v>
      </c>
      <c r="M4450">
        <v>0</v>
      </c>
      <c r="N4450">
        <v>0</v>
      </c>
      <c r="O4450">
        <v>1</v>
      </c>
      <c r="P4450" s="70" t="s">
        <v>336</v>
      </c>
      <c r="Q4450">
        <v>0</v>
      </c>
      <c r="R4450">
        <v>0</v>
      </c>
    </row>
    <row r="4451" spans="1:18" x14ac:dyDescent="0.25">
      <c r="A4451">
        <v>4479</v>
      </c>
      <c r="B4451" s="31" t="s">
        <v>11278</v>
      </c>
      <c r="C4451" s="70" t="s">
        <v>6191</v>
      </c>
      <c r="D4451" s="70" t="s">
        <v>39</v>
      </c>
      <c r="E4451" s="70" t="s">
        <v>2481</v>
      </c>
      <c r="F4451" s="70" t="s">
        <v>63</v>
      </c>
      <c r="G4451" s="70" t="s">
        <v>2268</v>
      </c>
      <c r="H4451" s="70" t="s">
        <v>244</v>
      </c>
      <c r="I4451" s="70" t="s">
        <v>24</v>
      </c>
      <c r="J4451">
        <v>0.25</v>
      </c>
      <c r="K4451">
        <v>6.0000000000000001E-3</v>
      </c>
      <c r="L4451">
        <v>1</v>
      </c>
      <c r="M4451">
        <v>0</v>
      </c>
      <c r="N4451">
        <v>0</v>
      </c>
      <c r="O4451">
        <v>1</v>
      </c>
      <c r="P4451" s="70" t="s">
        <v>336</v>
      </c>
      <c r="Q4451">
        <v>0</v>
      </c>
      <c r="R4451">
        <v>0</v>
      </c>
    </row>
    <row r="4452" spans="1:18" x14ac:dyDescent="0.25">
      <c r="A4452">
        <v>4480</v>
      </c>
      <c r="B4452" s="31" t="s">
        <v>11279</v>
      </c>
      <c r="C4452" s="70" t="s">
        <v>2513</v>
      </c>
      <c r="D4452" s="70" t="s">
        <v>39</v>
      </c>
      <c r="E4452" s="70" t="s">
        <v>4444</v>
      </c>
      <c r="F4452" s="70" t="s">
        <v>2736</v>
      </c>
      <c r="G4452" s="70" t="s">
        <v>4673</v>
      </c>
      <c r="H4452" s="70" t="s">
        <v>59</v>
      </c>
      <c r="I4452" s="70" t="s">
        <v>24</v>
      </c>
      <c r="J4452">
        <v>0.75</v>
      </c>
      <c r="K4452">
        <v>1.6</v>
      </c>
      <c r="L4452">
        <v>12</v>
      </c>
      <c r="M4452">
        <v>0</v>
      </c>
      <c r="N4452">
        <v>0</v>
      </c>
      <c r="O4452">
        <v>1</v>
      </c>
      <c r="P4452" s="70" t="s">
        <v>336</v>
      </c>
      <c r="Q4452">
        <v>0</v>
      </c>
      <c r="R4452">
        <v>0</v>
      </c>
    </row>
    <row r="4453" spans="1:18" x14ac:dyDescent="0.25">
      <c r="A4453">
        <v>4481</v>
      </c>
      <c r="B4453" s="31" t="s">
        <v>11280</v>
      </c>
      <c r="C4453" s="70" t="s">
        <v>11281</v>
      </c>
      <c r="D4453" s="70" t="s">
        <v>34</v>
      </c>
      <c r="E4453" s="70" t="s">
        <v>2485</v>
      </c>
      <c r="F4453" s="70" t="s">
        <v>2415</v>
      </c>
      <c r="G4453" s="70" t="s">
        <v>582</v>
      </c>
      <c r="H4453" s="70" t="s">
        <v>23</v>
      </c>
      <c r="I4453" s="70" t="s">
        <v>24</v>
      </c>
      <c r="J4453">
        <v>4.8000000000000001E-2</v>
      </c>
      <c r="K4453">
        <v>0</v>
      </c>
      <c r="L4453">
        <v>128</v>
      </c>
      <c r="M4453">
        <v>0</v>
      </c>
      <c r="N4453">
        <v>0</v>
      </c>
      <c r="O4453">
        <v>1</v>
      </c>
      <c r="P4453" s="70" t="s">
        <v>553</v>
      </c>
      <c r="Q4453">
        <v>0</v>
      </c>
      <c r="R4453">
        <v>0</v>
      </c>
    </row>
    <row r="4454" spans="1:18" x14ac:dyDescent="0.25">
      <c r="A4454">
        <v>4482</v>
      </c>
      <c r="B4454" s="31" t="s">
        <v>11282</v>
      </c>
      <c r="C4454" s="70" t="s">
        <v>3737</v>
      </c>
      <c r="D4454" s="70" t="s">
        <v>34</v>
      </c>
      <c r="E4454" s="70" t="s">
        <v>2485</v>
      </c>
      <c r="F4454" s="70" t="s">
        <v>2415</v>
      </c>
      <c r="G4454" s="70" t="s">
        <v>582</v>
      </c>
      <c r="H4454" s="70" t="s">
        <v>2416</v>
      </c>
      <c r="I4454" s="70" t="s">
        <v>24</v>
      </c>
      <c r="J4454">
        <v>4.8000000000000001E-2</v>
      </c>
      <c r="K4454">
        <v>0</v>
      </c>
      <c r="L4454">
        <v>128</v>
      </c>
      <c r="M4454">
        <v>0</v>
      </c>
      <c r="N4454">
        <v>0</v>
      </c>
      <c r="O4454">
        <v>1</v>
      </c>
      <c r="P4454" s="70" t="s">
        <v>553</v>
      </c>
      <c r="Q4454">
        <v>0</v>
      </c>
      <c r="R4454">
        <v>0</v>
      </c>
    </row>
    <row r="4455" spans="1:18" x14ac:dyDescent="0.25">
      <c r="A4455">
        <v>4483</v>
      </c>
      <c r="B4455" s="31" t="s">
        <v>11283</v>
      </c>
      <c r="C4455" s="70" t="s">
        <v>2514</v>
      </c>
      <c r="D4455" s="70" t="s">
        <v>214</v>
      </c>
      <c r="E4455" s="70" t="s">
        <v>2491</v>
      </c>
      <c r="F4455" s="70" t="s">
        <v>2515</v>
      </c>
      <c r="G4455" s="70" t="s">
        <v>232</v>
      </c>
      <c r="H4455" s="70" t="s">
        <v>307</v>
      </c>
      <c r="I4455" s="70" t="s">
        <v>24</v>
      </c>
      <c r="J4455">
        <v>0.3</v>
      </c>
      <c r="K4455">
        <v>2E-3</v>
      </c>
      <c r="L4455">
        <v>18</v>
      </c>
      <c r="M4455">
        <v>0</v>
      </c>
      <c r="N4455">
        <v>0</v>
      </c>
      <c r="O4455">
        <v>1</v>
      </c>
      <c r="P4455" s="70" t="s">
        <v>553</v>
      </c>
      <c r="Q4455">
        <v>0</v>
      </c>
      <c r="R4455">
        <v>0</v>
      </c>
    </row>
    <row r="4456" spans="1:18" x14ac:dyDescent="0.25">
      <c r="A4456">
        <v>4484</v>
      </c>
      <c r="B4456" s="31" t="s">
        <v>11284</v>
      </c>
      <c r="C4456" s="70" t="s">
        <v>2516</v>
      </c>
      <c r="D4456" s="70" t="s">
        <v>426</v>
      </c>
      <c r="E4456" s="70" t="s">
        <v>2239</v>
      </c>
      <c r="F4456" s="70" t="s">
        <v>2241</v>
      </c>
      <c r="G4456" s="70" t="s">
        <v>426</v>
      </c>
      <c r="H4456" s="70" t="s">
        <v>23</v>
      </c>
      <c r="I4456" s="70" t="s">
        <v>24</v>
      </c>
      <c r="J4456">
        <v>1</v>
      </c>
      <c r="K4456">
        <v>1E-3</v>
      </c>
      <c r="L4456">
        <v>1</v>
      </c>
      <c r="M4456">
        <v>0</v>
      </c>
      <c r="N4456">
        <v>0</v>
      </c>
      <c r="O4456">
        <v>1</v>
      </c>
      <c r="P4456" s="70" t="s">
        <v>1985</v>
      </c>
      <c r="Q4456">
        <v>0</v>
      </c>
      <c r="R4456">
        <v>0</v>
      </c>
    </row>
    <row r="4457" spans="1:18" x14ac:dyDescent="0.25">
      <c r="A4457">
        <v>4485</v>
      </c>
      <c r="B4457" s="31" t="s">
        <v>11285</v>
      </c>
      <c r="C4457" s="70" t="s">
        <v>2517</v>
      </c>
      <c r="D4457" s="70" t="s">
        <v>426</v>
      </c>
      <c r="E4457" s="70" t="s">
        <v>2239</v>
      </c>
      <c r="F4457" s="70" t="s">
        <v>2241</v>
      </c>
      <c r="G4457" s="70" t="s">
        <v>426</v>
      </c>
      <c r="H4457" s="70" t="s">
        <v>23</v>
      </c>
      <c r="I4457" s="70" t="s">
        <v>24</v>
      </c>
      <c r="J4457">
        <v>1</v>
      </c>
      <c r="K4457">
        <v>1E-3</v>
      </c>
      <c r="L4457">
        <v>1</v>
      </c>
      <c r="M4457">
        <v>0</v>
      </c>
      <c r="N4457">
        <v>0</v>
      </c>
      <c r="O4457">
        <v>1</v>
      </c>
      <c r="P4457" s="70" t="s">
        <v>1985</v>
      </c>
      <c r="Q4457">
        <v>0</v>
      </c>
      <c r="R4457">
        <v>0</v>
      </c>
    </row>
    <row r="4458" spans="1:18" x14ac:dyDescent="0.25">
      <c r="A4458">
        <v>4486</v>
      </c>
      <c r="B4458" s="31" t="s">
        <v>11286</v>
      </c>
      <c r="C4458" s="70" t="s">
        <v>6192</v>
      </c>
      <c r="D4458" s="70" t="s">
        <v>426</v>
      </c>
      <c r="E4458" s="70" t="s">
        <v>2239</v>
      </c>
      <c r="F4458" s="70" t="s">
        <v>2241</v>
      </c>
      <c r="G4458" s="70" t="s">
        <v>426</v>
      </c>
      <c r="H4458" s="70" t="s">
        <v>23</v>
      </c>
      <c r="I4458" s="70" t="s">
        <v>24</v>
      </c>
      <c r="J4458">
        <v>1</v>
      </c>
      <c r="K4458">
        <v>1E-3</v>
      </c>
      <c r="L4458">
        <v>1</v>
      </c>
      <c r="M4458">
        <v>0</v>
      </c>
      <c r="N4458">
        <v>0</v>
      </c>
      <c r="O4458">
        <v>1</v>
      </c>
      <c r="P4458" s="70" t="s">
        <v>1985</v>
      </c>
      <c r="Q4458">
        <v>0</v>
      </c>
      <c r="R4458">
        <v>0</v>
      </c>
    </row>
    <row r="4459" spans="1:18" x14ac:dyDescent="0.25">
      <c r="A4459">
        <v>4487</v>
      </c>
      <c r="B4459" s="31" t="s">
        <v>11287</v>
      </c>
      <c r="C4459" s="70" t="s">
        <v>2518</v>
      </c>
      <c r="D4459" s="70" t="s">
        <v>426</v>
      </c>
      <c r="E4459" s="70" t="s">
        <v>2239</v>
      </c>
      <c r="F4459" s="70" t="s">
        <v>2241</v>
      </c>
      <c r="G4459" s="70" t="s">
        <v>426</v>
      </c>
      <c r="H4459" s="70" t="s">
        <v>23</v>
      </c>
      <c r="I4459" s="70" t="s">
        <v>24</v>
      </c>
      <c r="J4459">
        <v>1</v>
      </c>
      <c r="K4459">
        <v>1E-3</v>
      </c>
      <c r="L4459">
        <v>1</v>
      </c>
      <c r="M4459">
        <v>0</v>
      </c>
      <c r="N4459">
        <v>0</v>
      </c>
      <c r="O4459">
        <v>1</v>
      </c>
      <c r="P4459" s="70" t="s">
        <v>1985</v>
      </c>
      <c r="Q4459">
        <v>0</v>
      </c>
      <c r="R4459">
        <v>0</v>
      </c>
    </row>
    <row r="4460" spans="1:18" x14ac:dyDescent="0.25">
      <c r="A4460">
        <v>4488</v>
      </c>
      <c r="B4460" s="31" t="s">
        <v>11288</v>
      </c>
      <c r="C4460" s="70" t="s">
        <v>6193</v>
      </c>
      <c r="D4460" s="70" t="s">
        <v>426</v>
      </c>
      <c r="E4460" s="70" t="s">
        <v>2239</v>
      </c>
      <c r="F4460" s="70" t="s">
        <v>2241</v>
      </c>
      <c r="G4460" s="70" t="s">
        <v>426</v>
      </c>
      <c r="H4460" s="70" t="s">
        <v>23</v>
      </c>
      <c r="I4460" s="70" t="s">
        <v>24</v>
      </c>
      <c r="J4460">
        <v>1</v>
      </c>
      <c r="K4460">
        <v>1E-3</v>
      </c>
      <c r="L4460">
        <v>1</v>
      </c>
      <c r="M4460">
        <v>0</v>
      </c>
      <c r="N4460">
        <v>0</v>
      </c>
      <c r="O4460">
        <v>1</v>
      </c>
      <c r="P4460" s="70" t="s">
        <v>1985</v>
      </c>
      <c r="Q4460">
        <v>0</v>
      </c>
      <c r="R4460">
        <v>0</v>
      </c>
    </row>
    <row r="4461" spans="1:18" x14ac:dyDescent="0.25">
      <c r="A4461">
        <v>4489</v>
      </c>
      <c r="B4461" s="31" t="s">
        <v>11289</v>
      </c>
      <c r="C4461" s="70" t="s">
        <v>2519</v>
      </c>
      <c r="D4461" s="70" t="s">
        <v>426</v>
      </c>
      <c r="E4461" s="70" t="s">
        <v>2239</v>
      </c>
      <c r="F4461" s="70" t="s">
        <v>2241</v>
      </c>
      <c r="G4461" s="70" t="s">
        <v>426</v>
      </c>
      <c r="H4461" s="70" t="s">
        <v>23</v>
      </c>
      <c r="I4461" s="70" t="s">
        <v>24</v>
      </c>
      <c r="J4461">
        <v>1</v>
      </c>
      <c r="K4461">
        <v>1E-3</v>
      </c>
      <c r="L4461">
        <v>1</v>
      </c>
      <c r="M4461">
        <v>0</v>
      </c>
      <c r="N4461">
        <v>0</v>
      </c>
      <c r="O4461">
        <v>1</v>
      </c>
      <c r="P4461" s="70" t="s">
        <v>1985</v>
      </c>
      <c r="Q4461">
        <v>0</v>
      </c>
      <c r="R4461">
        <v>0</v>
      </c>
    </row>
    <row r="4462" spans="1:18" x14ac:dyDescent="0.25">
      <c r="A4462">
        <v>4490</v>
      </c>
      <c r="B4462" s="31" t="s">
        <v>11290</v>
      </c>
      <c r="C4462" s="70" t="s">
        <v>3100</v>
      </c>
      <c r="D4462" s="70" t="s">
        <v>214</v>
      </c>
      <c r="E4462" s="70" t="s">
        <v>249</v>
      </c>
      <c r="F4462" s="70" t="s">
        <v>250</v>
      </c>
      <c r="G4462" s="70" t="s">
        <v>306</v>
      </c>
      <c r="H4462" s="70" t="s">
        <v>2520</v>
      </c>
      <c r="I4462" s="70" t="s">
        <v>24</v>
      </c>
      <c r="J4462">
        <v>0.16</v>
      </c>
      <c r="K4462">
        <v>2.5000000000000001E-2</v>
      </c>
      <c r="L4462">
        <v>15</v>
      </c>
      <c r="M4462">
        <v>0</v>
      </c>
      <c r="N4462">
        <v>0</v>
      </c>
      <c r="O4462">
        <v>1</v>
      </c>
      <c r="P4462" s="70" t="s">
        <v>553</v>
      </c>
      <c r="Q4462">
        <v>0</v>
      </c>
      <c r="R4462">
        <v>0</v>
      </c>
    </row>
    <row r="4463" spans="1:18" x14ac:dyDescent="0.25">
      <c r="A4463">
        <v>4491</v>
      </c>
      <c r="B4463" s="31" t="s">
        <v>11291</v>
      </c>
      <c r="C4463" s="70" t="s">
        <v>6194</v>
      </c>
      <c r="D4463" s="70" t="s">
        <v>214</v>
      </c>
      <c r="E4463" s="70" t="s">
        <v>4196</v>
      </c>
      <c r="F4463" s="70" t="s">
        <v>2521</v>
      </c>
      <c r="G4463" s="70" t="s">
        <v>306</v>
      </c>
      <c r="H4463" s="70" t="s">
        <v>307</v>
      </c>
      <c r="I4463" s="70" t="s">
        <v>24</v>
      </c>
      <c r="J4463">
        <v>0.4</v>
      </c>
      <c r="K4463">
        <v>1.2999999999999999E-2</v>
      </c>
      <c r="L4463">
        <v>18</v>
      </c>
      <c r="M4463">
        <v>0</v>
      </c>
      <c r="N4463">
        <v>0</v>
      </c>
      <c r="O4463">
        <v>1</v>
      </c>
      <c r="P4463" s="70" t="s">
        <v>553</v>
      </c>
      <c r="Q4463">
        <v>0</v>
      </c>
      <c r="R4463">
        <v>0</v>
      </c>
    </row>
    <row r="4464" spans="1:18" x14ac:dyDescent="0.25">
      <c r="A4464">
        <v>4492</v>
      </c>
      <c r="B4464" s="31" t="s">
        <v>11292</v>
      </c>
      <c r="C4464" s="70" t="s">
        <v>2863</v>
      </c>
      <c r="D4464" s="70" t="s">
        <v>199</v>
      </c>
      <c r="E4464" s="70" t="s">
        <v>4153</v>
      </c>
      <c r="F4464" s="70" t="s">
        <v>4154</v>
      </c>
      <c r="G4464" s="70" t="s">
        <v>4564</v>
      </c>
      <c r="H4464" s="70" t="s">
        <v>40</v>
      </c>
      <c r="I4464" s="70" t="s">
        <v>24</v>
      </c>
      <c r="J4464">
        <v>2</v>
      </c>
      <c r="K4464">
        <v>4.9000000000000002E-2</v>
      </c>
      <c r="L4464">
        <v>6</v>
      </c>
      <c r="M4464">
        <v>0</v>
      </c>
      <c r="N4464">
        <v>0</v>
      </c>
      <c r="O4464">
        <v>1</v>
      </c>
      <c r="P4464" s="70" t="s">
        <v>38</v>
      </c>
      <c r="Q4464">
        <v>0</v>
      </c>
      <c r="R4464">
        <v>0</v>
      </c>
    </row>
    <row r="4465" spans="1:18" x14ac:dyDescent="0.25">
      <c r="A4465">
        <v>4493</v>
      </c>
      <c r="B4465" s="31" t="s">
        <v>11293</v>
      </c>
      <c r="C4465" s="70" t="s">
        <v>2522</v>
      </c>
      <c r="D4465" s="70" t="s">
        <v>57</v>
      </c>
      <c r="E4465" s="70" t="s">
        <v>2523</v>
      </c>
      <c r="F4465" s="70" t="s">
        <v>2491</v>
      </c>
      <c r="G4465" s="70" t="s">
        <v>6195</v>
      </c>
      <c r="H4465" s="70" t="s">
        <v>1331</v>
      </c>
      <c r="I4465" s="70" t="s">
        <v>24</v>
      </c>
      <c r="J4465">
        <v>0.4</v>
      </c>
      <c r="K4465">
        <v>0</v>
      </c>
      <c r="L4465">
        <v>25</v>
      </c>
      <c r="M4465">
        <v>0</v>
      </c>
      <c r="N4465">
        <v>0</v>
      </c>
      <c r="O4465">
        <v>1</v>
      </c>
      <c r="P4465" s="70" t="s">
        <v>553</v>
      </c>
      <c r="Q4465">
        <v>0</v>
      </c>
      <c r="R4465">
        <v>0</v>
      </c>
    </row>
    <row r="4466" spans="1:18" x14ac:dyDescent="0.25">
      <c r="A4466">
        <v>4494</v>
      </c>
      <c r="B4466" s="31" t="s">
        <v>11294</v>
      </c>
      <c r="C4466" s="70" t="s">
        <v>2524</v>
      </c>
      <c r="D4466" s="70" t="s">
        <v>881</v>
      </c>
      <c r="E4466" s="70" t="s">
        <v>2525</v>
      </c>
      <c r="F4466" s="70" t="s">
        <v>2526</v>
      </c>
      <c r="G4466" s="70" t="s">
        <v>6196</v>
      </c>
      <c r="H4466" s="70" t="s">
        <v>23</v>
      </c>
      <c r="I4466" s="70" t="s">
        <v>24</v>
      </c>
      <c r="J4466">
        <v>45</v>
      </c>
      <c r="K4466">
        <v>0</v>
      </c>
      <c r="L4466">
        <v>1</v>
      </c>
      <c r="M4466">
        <v>0</v>
      </c>
      <c r="N4466">
        <v>0</v>
      </c>
      <c r="O4466">
        <v>1</v>
      </c>
      <c r="P4466" s="70" t="s">
        <v>75</v>
      </c>
      <c r="Q4466">
        <v>0</v>
      </c>
      <c r="R4466">
        <v>0</v>
      </c>
    </row>
    <row r="4467" spans="1:18" x14ac:dyDescent="0.25">
      <c r="A4467">
        <v>4495</v>
      </c>
      <c r="B4467" s="31" t="s">
        <v>11295</v>
      </c>
      <c r="C4467" s="70" t="s">
        <v>6197</v>
      </c>
      <c r="D4467" s="70" t="s">
        <v>209</v>
      </c>
      <c r="E4467" s="70" t="s">
        <v>210</v>
      </c>
      <c r="F4467" s="70" t="s">
        <v>450</v>
      </c>
      <c r="G4467" s="70" t="s">
        <v>6198</v>
      </c>
      <c r="H4467" s="70" t="s">
        <v>244</v>
      </c>
      <c r="I4467" s="70" t="s">
        <v>24</v>
      </c>
      <c r="J4467">
        <v>0.25</v>
      </c>
      <c r="K4467">
        <v>2E-3</v>
      </c>
      <c r="L4467">
        <v>36</v>
      </c>
      <c r="M4467">
        <v>0</v>
      </c>
      <c r="N4467">
        <v>0</v>
      </c>
      <c r="O4467">
        <v>1</v>
      </c>
      <c r="P4467" s="70" t="s">
        <v>38</v>
      </c>
      <c r="Q4467">
        <v>0</v>
      </c>
      <c r="R4467">
        <v>0</v>
      </c>
    </row>
    <row r="4468" spans="1:18" x14ac:dyDescent="0.25">
      <c r="A4468">
        <v>4496</v>
      </c>
      <c r="B4468" s="31" t="s">
        <v>11296</v>
      </c>
      <c r="C4468" s="70" t="s">
        <v>6199</v>
      </c>
      <c r="D4468" s="70" t="s">
        <v>21</v>
      </c>
      <c r="E4468" s="70" t="s">
        <v>2432</v>
      </c>
      <c r="F4468" s="70" t="s">
        <v>67</v>
      </c>
      <c r="G4468" s="70" t="s">
        <v>22</v>
      </c>
      <c r="H4468" s="70" t="s">
        <v>29</v>
      </c>
      <c r="I4468" s="70" t="s">
        <v>29</v>
      </c>
      <c r="J4468">
        <v>0.9</v>
      </c>
      <c r="K4468">
        <v>1E-3</v>
      </c>
      <c r="L4468">
        <v>1</v>
      </c>
      <c r="M4468">
        <v>0</v>
      </c>
      <c r="N4468">
        <v>0</v>
      </c>
      <c r="O4468">
        <v>1</v>
      </c>
      <c r="P4468" s="70" t="s">
        <v>25</v>
      </c>
      <c r="Q4468">
        <v>0</v>
      </c>
      <c r="R4468">
        <v>0</v>
      </c>
    </row>
    <row r="4469" spans="1:18" x14ac:dyDescent="0.25">
      <c r="A4469">
        <v>4497</v>
      </c>
      <c r="B4469" s="31" t="s">
        <v>11297</v>
      </c>
      <c r="C4469" s="70" t="s">
        <v>3101</v>
      </c>
      <c r="D4469" s="70" t="s">
        <v>21</v>
      </c>
      <c r="E4469" s="70" t="s">
        <v>2432</v>
      </c>
      <c r="F4469" s="70" t="s">
        <v>67</v>
      </c>
      <c r="G4469" s="70" t="s">
        <v>22</v>
      </c>
      <c r="H4469" s="70" t="s">
        <v>29</v>
      </c>
      <c r="I4469" s="70" t="s">
        <v>29</v>
      </c>
      <c r="J4469">
        <v>1</v>
      </c>
      <c r="K4469">
        <v>0</v>
      </c>
      <c r="L4469">
        <v>1</v>
      </c>
      <c r="M4469">
        <v>0</v>
      </c>
      <c r="N4469">
        <v>0</v>
      </c>
      <c r="O4469">
        <v>1</v>
      </c>
      <c r="P4469" s="70" t="s">
        <v>25</v>
      </c>
      <c r="Q4469">
        <v>0</v>
      </c>
      <c r="R4469">
        <v>0</v>
      </c>
    </row>
    <row r="4470" spans="1:18" x14ac:dyDescent="0.25">
      <c r="A4470">
        <v>4498</v>
      </c>
      <c r="B4470" s="31" t="s">
        <v>11298</v>
      </c>
      <c r="C4470" s="70" t="s">
        <v>2527</v>
      </c>
      <c r="D4470" s="70" t="s">
        <v>214</v>
      </c>
      <c r="E4470" s="70" t="s">
        <v>215</v>
      </c>
      <c r="F4470" s="70" t="s">
        <v>984</v>
      </c>
      <c r="G4470" s="70" t="s">
        <v>4755</v>
      </c>
      <c r="H4470" s="70" t="s">
        <v>698</v>
      </c>
      <c r="I4470" s="70" t="s">
        <v>24</v>
      </c>
      <c r="J4470">
        <v>0.18</v>
      </c>
      <c r="K4470">
        <v>0.97399999999999998</v>
      </c>
      <c r="L4470">
        <v>9</v>
      </c>
      <c r="M4470">
        <v>0</v>
      </c>
      <c r="N4470">
        <v>0</v>
      </c>
      <c r="O4470">
        <v>1</v>
      </c>
      <c r="P4470" s="70" t="s">
        <v>553</v>
      </c>
      <c r="Q4470">
        <v>0</v>
      </c>
      <c r="R4470">
        <v>0</v>
      </c>
    </row>
    <row r="4471" spans="1:18" x14ac:dyDescent="0.25">
      <c r="A4471">
        <v>4499</v>
      </c>
      <c r="B4471" s="31" t="s">
        <v>11299</v>
      </c>
      <c r="C4471" s="70" t="s">
        <v>2528</v>
      </c>
      <c r="D4471" s="70" t="s">
        <v>881</v>
      </c>
      <c r="E4471" s="70" t="s">
        <v>2525</v>
      </c>
      <c r="F4471" s="70" t="s">
        <v>2529</v>
      </c>
      <c r="G4471" s="70" t="s">
        <v>6200</v>
      </c>
      <c r="H4471" s="70" t="s">
        <v>87</v>
      </c>
      <c r="I4471" s="70" t="s">
        <v>24</v>
      </c>
      <c r="J4471">
        <v>0.9</v>
      </c>
      <c r="K4471">
        <v>0.16500000000000001</v>
      </c>
      <c r="L4471">
        <v>20</v>
      </c>
      <c r="M4471">
        <v>0</v>
      </c>
      <c r="N4471">
        <v>0</v>
      </c>
      <c r="O4471">
        <v>1</v>
      </c>
      <c r="P4471" s="70" t="s">
        <v>75</v>
      </c>
      <c r="Q4471">
        <v>0</v>
      </c>
      <c r="R4471">
        <v>0</v>
      </c>
    </row>
    <row r="4472" spans="1:18" x14ac:dyDescent="0.25">
      <c r="A4472">
        <v>4500</v>
      </c>
      <c r="B4472" s="31" t="s">
        <v>11300</v>
      </c>
      <c r="C4472" s="70" t="s">
        <v>2530</v>
      </c>
      <c r="D4472" s="70" t="s">
        <v>57</v>
      </c>
      <c r="E4472" s="70" t="s">
        <v>2531</v>
      </c>
      <c r="F4472" s="70" t="s">
        <v>2532</v>
      </c>
      <c r="G4472" s="70" t="s">
        <v>1225</v>
      </c>
      <c r="H4472" s="70" t="s">
        <v>222</v>
      </c>
      <c r="I4472" s="70" t="s">
        <v>24</v>
      </c>
      <c r="J4472">
        <v>0.25</v>
      </c>
      <c r="K4472">
        <v>0</v>
      </c>
      <c r="L4472">
        <v>24</v>
      </c>
      <c r="M4472">
        <v>0</v>
      </c>
      <c r="N4472">
        <v>0</v>
      </c>
      <c r="O4472">
        <v>1</v>
      </c>
      <c r="P4472" s="70" t="s">
        <v>336</v>
      </c>
      <c r="Q4472">
        <v>0</v>
      </c>
      <c r="R4472">
        <v>0</v>
      </c>
    </row>
    <row r="4473" spans="1:18" x14ac:dyDescent="0.25">
      <c r="A4473">
        <v>4501</v>
      </c>
      <c r="B4473" s="31" t="s">
        <v>11301</v>
      </c>
      <c r="C4473" s="70" t="s">
        <v>2533</v>
      </c>
      <c r="D4473" s="70" t="s">
        <v>57</v>
      </c>
      <c r="E4473" s="70" t="s">
        <v>2531</v>
      </c>
      <c r="F4473" s="70" t="s">
        <v>2532</v>
      </c>
      <c r="G4473" s="70" t="s">
        <v>1225</v>
      </c>
      <c r="H4473" s="70" t="s">
        <v>222</v>
      </c>
      <c r="I4473" s="70" t="s">
        <v>24</v>
      </c>
      <c r="J4473">
        <v>0.25</v>
      </c>
      <c r="K4473">
        <v>0</v>
      </c>
      <c r="L4473">
        <v>24</v>
      </c>
      <c r="M4473">
        <v>0</v>
      </c>
      <c r="N4473">
        <v>0</v>
      </c>
      <c r="O4473">
        <v>1</v>
      </c>
      <c r="P4473" s="70" t="s">
        <v>336</v>
      </c>
      <c r="Q4473">
        <v>0</v>
      </c>
      <c r="R4473">
        <v>0</v>
      </c>
    </row>
    <row r="4474" spans="1:18" x14ac:dyDescent="0.25">
      <c r="A4474">
        <v>4502</v>
      </c>
      <c r="B4474" s="31" t="s">
        <v>11302</v>
      </c>
      <c r="C4474" s="70" t="s">
        <v>2534</v>
      </c>
      <c r="D4474" s="70" t="s">
        <v>881</v>
      </c>
      <c r="E4474" s="70" t="s">
        <v>2525</v>
      </c>
      <c r="F4474" s="70" t="s">
        <v>2526</v>
      </c>
      <c r="G4474" s="70" t="s">
        <v>2535</v>
      </c>
      <c r="H4474" s="70" t="s">
        <v>23</v>
      </c>
      <c r="I4474" s="70" t="s">
        <v>24</v>
      </c>
      <c r="J4474">
        <v>45</v>
      </c>
      <c r="K4474">
        <v>0</v>
      </c>
      <c r="L4474">
        <v>1</v>
      </c>
      <c r="M4474">
        <v>0</v>
      </c>
      <c r="N4474">
        <v>0</v>
      </c>
      <c r="O4474">
        <v>1</v>
      </c>
      <c r="P4474" s="70" t="s">
        <v>75</v>
      </c>
      <c r="Q4474">
        <v>0</v>
      </c>
      <c r="R4474">
        <v>0</v>
      </c>
    </row>
    <row r="4475" spans="1:18" x14ac:dyDescent="0.25">
      <c r="A4475">
        <v>4503</v>
      </c>
      <c r="B4475" s="31" t="s">
        <v>11303</v>
      </c>
      <c r="C4475" s="70" t="s">
        <v>2536</v>
      </c>
      <c r="D4475" s="70" t="s">
        <v>881</v>
      </c>
      <c r="E4475" s="70" t="s">
        <v>2437</v>
      </c>
      <c r="F4475" s="70" t="s">
        <v>2438</v>
      </c>
      <c r="G4475" s="70" t="s">
        <v>2464</v>
      </c>
      <c r="H4475" s="70" t="s">
        <v>23</v>
      </c>
      <c r="I4475" s="70" t="s">
        <v>24</v>
      </c>
      <c r="J4475">
        <v>0.33</v>
      </c>
      <c r="K4475">
        <v>0</v>
      </c>
      <c r="L4475">
        <v>1</v>
      </c>
      <c r="M4475">
        <v>0</v>
      </c>
      <c r="N4475">
        <v>0</v>
      </c>
      <c r="O4475">
        <v>1</v>
      </c>
      <c r="P4475" s="70" t="s">
        <v>882</v>
      </c>
      <c r="Q4475">
        <v>0</v>
      </c>
      <c r="R4475">
        <v>0</v>
      </c>
    </row>
    <row r="4476" spans="1:18" x14ac:dyDescent="0.25">
      <c r="A4476">
        <v>4504</v>
      </c>
      <c r="B4476" s="31" t="s">
        <v>11304</v>
      </c>
      <c r="C4476" s="70" t="s">
        <v>2537</v>
      </c>
      <c r="D4476" s="70" t="s">
        <v>881</v>
      </c>
      <c r="E4476" s="70" t="s">
        <v>2538</v>
      </c>
      <c r="F4476" s="70" t="s">
        <v>2539</v>
      </c>
      <c r="G4476" s="70" t="s">
        <v>1886</v>
      </c>
      <c r="H4476" s="70" t="s">
        <v>59</v>
      </c>
      <c r="I4476" s="70" t="s">
        <v>24</v>
      </c>
      <c r="J4476">
        <v>0.2</v>
      </c>
      <c r="K4476">
        <v>0</v>
      </c>
      <c r="L4476">
        <v>12</v>
      </c>
      <c r="M4476">
        <v>0</v>
      </c>
      <c r="N4476">
        <v>0</v>
      </c>
      <c r="O4476">
        <v>1</v>
      </c>
      <c r="P4476" s="70" t="s">
        <v>336</v>
      </c>
      <c r="Q4476">
        <v>0</v>
      </c>
      <c r="R4476">
        <v>0</v>
      </c>
    </row>
    <row r="4477" spans="1:18" x14ac:dyDescent="0.25">
      <c r="A4477">
        <v>4505</v>
      </c>
      <c r="B4477" s="31" t="s">
        <v>11305</v>
      </c>
      <c r="C4477" s="70" t="s">
        <v>6201</v>
      </c>
      <c r="D4477" s="70" t="s">
        <v>214</v>
      </c>
      <c r="E4477" s="70" t="s">
        <v>2491</v>
      </c>
      <c r="F4477" s="70" t="s">
        <v>4203</v>
      </c>
      <c r="G4477" s="70" t="s">
        <v>4844</v>
      </c>
      <c r="H4477" s="70" t="s">
        <v>103</v>
      </c>
      <c r="I4477" s="70" t="s">
        <v>24</v>
      </c>
      <c r="J4477">
        <v>0.04</v>
      </c>
      <c r="K4477">
        <v>0</v>
      </c>
      <c r="L4477">
        <v>12</v>
      </c>
      <c r="M4477">
        <v>0</v>
      </c>
      <c r="N4477">
        <v>0</v>
      </c>
      <c r="O4477">
        <v>1</v>
      </c>
      <c r="P4477" s="70" t="s">
        <v>553</v>
      </c>
      <c r="Q4477">
        <v>0</v>
      </c>
      <c r="R4477">
        <v>0</v>
      </c>
    </row>
    <row r="4478" spans="1:18" x14ac:dyDescent="0.25">
      <c r="A4478">
        <v>4506</v>
      </c>
      <c r="B4478" s="31" t="s">
        <v>11306</v>
      </c>
      <c r="C4478" s="70" t="s">
        <v>2540</v>
      </c>
      <c r="D4478" s="70" t="s">
        <v>166</v>
      </c>
      <c r="E4478" s="70" t="s">
        <v>4136</v>
      </c>
      <c r="F4478" s="70" t="s">
        <v>2487</v>
      </c>
      <c r="G4478" s="70" t="s">
        <v>1979</v>
      </c>
      <c r="H4478" s="70" t="s">
        <v>187</v>
      </c>
      <c r="I4478" s="70" t="s">
        <v>24</v>
      </c>
      <c r="J4478">
        <v>0.1</v>
      </c>
      <c r="K4478">
        <v>0</v>
      </c>
      <c r="L4478">
        <v>50</v>
      </c>
      <c r="M4478">
        <v>0</v>
      </c>
      <c r="N4478">
        <v>0</v>
      </c>
      <c r="O4478">
        <v>1</v>
      </c>
      <c r="P4478" s="70" t="s">
        <v>91</v>
      </c>
      <c r="Q4478">
        <v>0</v>
      </c>
      <c r="R4478">
        <v>0</v>
      </c>
    </row>
    <row r="4479" spans="1:18" x14ac:dyDescent="0.25">
      <c r="A4479">
        <v>4507</v>
      </c>
      <c r="B4479" s="31" t="s">
        <v>11307</v>
      </c>
      <c r="C4479" s="70" t="s">
        <v>2541</v>
      </c>
      <c r="D4479" s="70" t="s">
        <v>426</v>
      </c>
      <c r="E4479" s="70" t="s">
        <v>427</v>
      </c>
      <c r="F4479" s="70" t="s">
        <v>428</v>
      </c>
      <c r="G4479" s="70" t="s">
        <v>2464</v>
      </c>
      <c r="H4479" s="70" t="s">
        <v>23</v>
      </c>
      <c r="I4479" s="70" t="s">
        <v>24</v>
      </c>
      <c r="J4479">
        <v>1.5</v>
      </c>
      <c r="K4479">
        <v>0</v>
      </c>
      <c r="L4479">
        <v>1</v>
      </c>
      <c r="M4479">
        <v>0</v>
      </c>
      <c r="N4479">
        <v>0</v>
      </c>
      <c r="O4479">
        <v>1</v>
      </c>
      <c r="P4479" s="70" t="s">
        <v>882</v>
      </c>
      <c r="Q4479">
        <v>0</v>
      </c>
      <c r="R4479">
        <v>0</v>
      </c>
    </row>
    <row r="4480" spans="1:18" x14ac:dyDescent="0.25">
      <c r="A4480">
        <v>4508</v>
      </c>
      <c r="B4480" s="31" t="s">
        <v>11308</v>
      </c>
      <c r="C4480" s="70" t="s">
        <v>2542</v>
      </c>
      <c r="D4480" s="70" t="s">
        <v>34</v>
      </c>
      <c r="E4480" s="70" t="s">
        <v>2699</v>
      </c>
      <c r="F4480" s="70" t="s">
        <v>4147</v>
      </c>
      <c r="G4480" s="70" t="s">
        <v>1589</v>
      </c>
      <c r="H4480" s="70" t="s">
        <v>222</v>
      </c>
      <c r="I4480" s="70" t="s">
        <v>24</v>
      </c>
      <c r="J4480">
        <v>0.44800000000000001</v>
      </c>
      <c r="K4480">
        <v>0</v>
      </c>
      <c r="L4480">
        <v>24</v>
      </c>
      <c r="M4480">
        <v>0</v>
      </c>
      <c r="N4480">
        <v>0</v>
      </c>
      <c r="O4480">
        <v>1</v>
      </c>
      <c r="P4480" s="70" t="s">
        <v>553</v>
      </c>
      <c r="Q4480">
        <v>0</v>
      </c>
      <c r="R4480">
        <v>0</v>
      </c>
    </row>
    <row r="4481" spans="1:18" x14ac:dyDescent="0.25">
      <c r="A4481">
        <v>4509</v>
      </c>
      <c r="B4481" s="31" t="s">
        <v>11309</v>
      </c>
      <c r="C4481" s="70" t="s">
        <v>2543</v>
      </c>
      <c r="D4481" s="70" t="s">
        <v>39</v>
      </c>
      <c r="E4481" s="70" t="s">
        <v>2462</v>
      </c>
      <c r="F4481" s="70" t="s">
        <v>63</v>
      </c>
      <c r="G4481" s="70" t="s">
        <v>4129</v>
      </c>
      <c r="H4481" s="70" t="s">
        <v>145</v>
      </c>
      <c r="I4481" s="70" t="s">
        <v>24</v>
      </c>
      <c r="J4481">
        <v>1.05</v>
      </c>
      <c r="K4481">
        <v>0</v>
      </c>
      <c r="L4481">
        <v>6</v>
      </c>
      <c r="M4481">
        <v>0</v>
      </c>
      <c r="N4481">
        <v>0</v>
      </c>
      <c r="O4481">
        <v>0</v>
      </c>
      <c r="P4481" s="70" t="s">
        <v>336</v>
      </c>
      <c r="Q4481">
        <v>0</v>
      </c>
      <c r="R4481">
        <v>0</v>
      </c>
    </row>
    <row r="4482" spans="1:18" x14ac:dyDescent="0.25">
      <c r="A4482">
        <v>4510</v>
      </c>
      <c r="B4482" s="31" t="s">
        <v>11310</v>
      </c>
      <c r="C4482" s="70" t="s">
        <v>6202</v>
      </c>
      <c r="D4482" s="70" t="s">
        <v>214</v>
      </c>
      <c r="E4482" s="70" t="s">
        <v>2491</v>
      </c>
      <c r="F4482" s="70" t="s">
        <v>4203</v>
      </c>
      <c r="G4482" s="70" t="s">
        <v>4844</v>
      </c>
      <c r="H4482" s="70" t="s">
        <v>23</v>
      </c>
      <c r="I4482" s="70" t="s">
        <v>24</v>
      </c>
      <c r="J4482">
        <v>0.04</v>
      </c>
      <c r="K4482">
        <v>0</v>
      </c>
      <c r="L4482">
        <v>12</v>
      </c>
      <c r="M4482">
        <v>0</v>
      </c>
      <c r="N4482">
        <v>0</v>
      </c>
      <c r="O4482">
        <v>1</v>
      </c>
      <c r="P4482" s="70" t="s">
        <v>553</v>
      </c>
      <c r="Q4482">
        <v>0</v>
      </c>
      <c r="R4482">
        <v>0</v>
      </c>
    </row>
    <row r="4483" spans="1:18" x14ac:dyDescent="0.25">
      <c r="A4483">
        <v>4511</v>
      </c>
      <c r="B4483" s="31" t="s">
        <v>11311</v>
      </c>
      <c r="C4483" s="70" t="s">
        <v>3447</v>
      </c>
      <c r="D4483" s="70" t="s">
        <v>53</v>
      </c>
      <c r="E4483" s="70" t="s">
        <v>2468</v>
      </c>
      <c r="F4483" s="70" t="s">
        <v>4082</v>
      </c>
      <c r="G4483" s="70" t="s">
        <v>35</v>
      </c>
      <c r="H4483" s="70" t="s">
        <v>90</v>
      </c>
      <c r="I4483" s="70" t="s">
        <v>24</v>
      </c>
      <c r="J4483">
        <v>9.2999999999999999E-2</v>
      </c>
      <c r="K4483">
        <v>1E-3</v>
      </c>
      <c r="L4483">
        <v>24</v>
      </c>
      <c r="M4483">
        <v>0</v>
      </c>
      <c r="N4483">
        <v>0</v>
      </c>
      <c r="O4483">
        <v>1</v>
      </c>
      <c r="P4483" s="70" t="s">
        <v>38</v>
      </c>
      <c r="Q4483">
        <v>0</v>
      </c>
      <c r="R4483">
        <v>0</v>
      </c>
    </row>
    <row r="4484" spans="1:18" x14ac:dyDescent="0.25">
      <c r="A4484">
        <v>4512</v>
      </c>
      <c r="B4484" s="31" t="s">
        <v>11312</v>
      </c>
      <c r="C4484" s="70" t="s">
        <v>3252</v>
      </c>
      <c r="D4484" s="70" t="s">
        <v>53</v>
      </c>
      <c r="E4484" s="70" t="s">
        <v>2468</v>
      </c>
      <c r="F4484" s="70" t="s">
        <v>4082</v>
      </c>
      <c r="G4484" s="70" t="s">
        <v>35</v>
      </c>
      <c r="H4484" s="70" t="s">
        <v>90</v>
      </c>
      <c r="I4484" s="70" t="s">
        <v>24</v>
      </c>
      <c r="J4484">
        <v>9.2999999999999999E-2</v>
      </c>
      <c r="K4484">
        <v>1E-3</v>
      </c>
      <c r="L4484">
        <v>24</v>
      </c>
      <c r="M4484">
        <v>0</v>
      </c>
      <c r="N4484">
        <v>0</v>
      </c>
      <c r="O4484">
        <v>1</v>
      </c>
      <c r="P4484" s="70" t="s">
        <v>38</v>
      </c>
      <c r="Q4484">
        <v>0</v>
      </c>
      <c r="R4484">
        <v>0</v>
      </c>
    </row>
    <row r="4485" spans="1:18" x14ac:dyDescent="0.25">
      <c r="A4485">
        <v>4513</v>
      </c>
      <c r="B4485" s="31" t="s">
        <v>11313</v>
      </c>
      <c r="C4485" s="70" t="s">
        <v>6203</v>
      </c>
      <c r="D4485" s="70" t="s">
        <v>39</v>
      </c>
      <c r="E4485" s="70" t="s">
        <v>4131</v>
      </c>
      <c r="F4485" s="70" t="s">
        <v>4220</v>
      </c>
      <c r="G4485" s="70" t="s">
        <v>4227</v>
      </c>
      <c r="H4485" s="70" t="s">
        <v>59</v>
      </c>
      <c r="I4485" s="70" t="s">
        <v>24</v>
      </c>
      <c r="J4485">
        <v>1.3</v>
      </c>
      <c r="K4485">
        <v>0</v>
      </c>
      <c r="L4485">
        <v>12</v>
      </c>
      <c r="M4485">
        <v>0</v>
      </c>
      <c r="N4485">
        <v>0</v>
      </c>
      <c r="O4485">
        <v>1</v>
      </c>
      <c r="P4485" s="70" t="s">
        <v>4116</v>
      </c>
      <c r="Q4485">
        <v>0</v>
      </c>
      <c r="R4485">
        <v>0</v>
      </c>
    </row>
    <row r="4486" spans="1:18" x14ac:dyDescent="0.25">
      <c r="A4486">
        <v>4514</v>
      </c>
      <c r="B4486" s="31" t="s">
        <v>11314</v>
      </c>
      <c r="C4486" s="70" t="s">
        <v>3102</v>
      </c>
      <c r="D4486" s="70" t="s">
        <v>28</v>
      </c>
      <c r="E4486" s="70" t="s">
        <v>2445</v>
      </c>
      <c r="F4486" s="70" t="s">
        <v>2446</v>
      </c>
      <c r="G4486" s="70" t="s">
        <v>35</v>
      </c>
      <c r="H4486" s="70" t="s">
        <v>23</v>
      </c>
      <c r="I4486" s="70" t="s">
        <v>24</v>
      </c>
      <c r="J4486">
        <v>1</v>
      </c>
      <c r="K4486">
        <v>0</v>
      </c>
      <c r="L4486">
        <v>1</v>
      </c>
      <c r="M4486">
        <v>0</v>
      </c>
      <c r="N4486">
        <v>0</v>
      </c>
      <c r="O4486">
        <v>1</v>
      </c>
      <c r="P4486" s="70" t="s">
        <v>25</v>
      </c>
      <c r="Q4486">
        <v>0</v>
      </c>
      <c r="R4486">
        <v>0</v>
      </c>
    </row>
    <row r="4487" spans="1:18" x14ac:dyDescent="0.25">
      <c r="A4487">
        <v>4515</v>
      </c>
      <c r="B4487" s="31" t="s">
        <v>11315</v>
      </c>
      <c r="C4487" s="70" t="s">
        <v>6204</v>
      </c>
      <c r="D4487" s="70" t="s">
        <v>28</v>
      </c>
      <c r="E4487" s="70" t="s">
        <v>2445</v>
      </c>
      <c r="F4487" s="70" t="s">
        <v>2446</v>
      </c>
      <c r="G4487" s="70" t="s">
        <v>35</v>
      </c>
      <c r="H4487" s="70" t="s">
        <v>23</v>
      </c>
      <c r="I4487" s="70" t="s">
        <v>24</v>
      </c>
      <c r="J4487">
        <v>1</v>
      </c>
      <c r="K4487">
        <v>0</v>
      </c>
      <c r="L4487">
        <v>1</v>
      </c>
      <c r="M4487">
        <v>0</v>
      </c>
      <c r="N4487">
        <v>0</v>
      </c>
      <c r="O4487">
        <v>0</v>
      </c>
      <c r="P4487" s="70" t="s">
        <v>25</v>
      </c>
      <c r="Q4487">
        <v>0</v>
      </c>
      <c r="R4487">
        <v>0</v>
      </c>
    </row>
    <row r="4488" spans="1:18" x14ac:dyDescent="0.25">
      <c r="A4488">
        <v>4516</v>
      </c>
      <c r="B4488" s="31" t="s">
        <v>11316</v>
      </c>
      <c r="C4488" s="70" t="s">
        <v>3103</v>
      </c>
      <c r="D4488" s="70" t="s">
        <v>28</v>
      </c>
      <c r="E4488" s="70" t="s">
        <v>2445</v>
      </c>
      <c r="F4488" s="70" t="s">
        <v>2446</v>
      </c>
      <c r="G4488" s="70" t="s">
        <v>35</v>
      </c>
      <c r="H4488" s="70" t="s">
        <v>23</v>
      </c>
      <c r="I4488" s="70" t="s">
        <v>24</v>
      </c>
      <c r="J4488">
        <v>1</v>
      </c>
      <c r="K4488">
        <v>0</v>
      </c>
      <c r="L4488">
        <v>1</v>
      </c>
      <c r="M4488">
        <v>0</v>
      </c>
      <c r="N4488">
        <v>0</v>
      </c>
      <c r="O4488">
        <v>1</v>
      </c>
      <c r="P4488" s="70" t="s">
        <v>25</v>
      </c>
      <c r="Q4488">
        <v>0</v>
      </c>
      <c r="R4488">
        <v>0</v>
      </c>
    </row>
    <row r="4489" spans="1:18" x14ac:dyDescent="0.25">
      <c r="A4489">
        <v>4517</v>
      </c>
      <c r="B4489" s="31" t="s">
        <v>11317</v>
      </c>
      <c r="C4489" s="70" t="s">
        <v>6205</v>
      </c>
      <c r="D4489" s="70" t="s">
        <v>28</v>
      </c>
      <c r="E4489" s="70" t="s">
        <v>2445</v>
      </c>
      <c r="F4489" s="70" t="s">
        <v>2446</v>
      </c>
      <c r="G4489" s="70" t="s">
        <v>35</v>
      </c>
      <c r="H4489" s="70" t="s">
        <v>23</v>
      </c>
      <c r="I4489" s="70" t="s">
        <v>24</v>
      </c>
      <c r="J4489">
        <v>1</v>
      </c>
      <c r="K4489">
        <v>0</v>
      </c>
      <c r="L4489">
        <v>1</v>
      </c>
      <c r="M4489">
        <v>0</v>
      </c>
      <c r="N4489">
        <v>0</v>
      </c>
      <c r="O4489">
        <v>1</v>
      </c>
      <c r="P4489" s="70" t="s">
        <v>25</v>
      </c>
      <c r="Q4489">
        <v>0</v>
      </c>
      <c r="R4489">
        <v>0</v>
      </c>
    </row>
    <row r="4490" spans="1:18" x14ac:dyDescent="0.25">
      <c r="A4490">
        <v>4518</v>
      </c>
      <c r="B4490" s="31" t="s">
        <v>11318</v>
      </c>
      <c r="C4490" s="70" t="s">
        <v>3104</v>
      </c>
      <c r="D4490" s="70" t="s">
        <v>28</v>
      </c>
      <c r="E4490" s="70" t="s">
        <v>2445</v>
      </c>
      <c r="F4490" s="70" t="s">
        <v>2446</v>
      </c>
      <c r="G4490" s="70" t="s">
        <v>35</v>
      </c>
      <c r="H4490" s="70" t="s">
        <v>23</v>
      </c>
      <c r="I4490" s="70" t="s">
        <v>24</v>
      </c>
      <c r="J4490">
        <v>1</v>
      </c>
      <c r="K4490">
        <v>0</v>
      </c>
      <c r="L4490">
        <v>1</v>
      </c>
      <c r="M4490">
        <v>0</v>
      </c>
      <c r="N4490">
        <v>0</v>
      </c>
      <c r="O4490">
        <v>1</v>
      </c>
      <c r="P4490" s="70" t="s">
        <v>25</v>
      </c>
      <c r="Q4490">
        <v>0</v>
      </c>
      <c r="R4490">
        <v>0</v>
      </c>
    </row>
    <row r="4491" spans="1:18" x14ac:dyDescent="0.25">
      <c r="A4491">
        <v>4519</v>
      </c>
      <c r="B4491" s="31" t="s">
        <v>11319</v>
      </c>
      <c r="C4491" s="70" t="s">
        <v>3105</v>
      </c>
      <c r="D4491" s="70" t="s">
        <v>28</v>
      </c>
      <c r="E4491" s="70" t="s">
        <v>2445</v>
      </c>
      <c r="F4491" s="70" t="s">
        <v>2446</v>
      </c>
      <c r="G4491" s="70" t="s">
        <v>35</v>
      </c>
      <c r="H4491" s="70" t="s">
        <v>23</v>
      </c>
      <c r="I4491" s="70" t="s">
        <v>24</v>
      </c>
      <c r="J4491">
        <v>1</v>
      </c>
      <c r="K4491">
        <v>0</v>
      </c>
      <c r="L4491">
        <v>1</v>
      </c>
      <c r="M4491">
        <v>0</v>
      </c>
      <c r="N4491">
        <v>0</v>
      </c>
      <c r="O4491">
        <v>0</v>
      </c>
      <c r="P4491" s="70" t="s">
        <v>25</v>
      </c>
      <c r="Q4491">
        <v>0</v>
      </c>
      <c r="R4491">
        <v>0</v>
      </c>
    </row>
    <row r="4492" spans="1:18" x14ac:dyDescent="0.25">
      <c r="A4492">
        <v>4520</v>
      </c>
      <c r="B4492" s="31" t="s">
        <v>11320</v>
      </c>
      <c r="C4492" s="70" t="s">
        <v>2820</v>
      </c>
      <c r="D4492" s="70" t="s">
        <v>28</v>
      </c>
      <c r="E4492" s="70" t="s">
        <v>2445</v>
      </c>
      <c r="F4492" s="70" t="s">
        <v>2446</v>
      </c>
      <c r="G4492" s="70" t="s">
        <v>35</v>
      </c>
      <c r="H4492" s="70" t="s">
        <v>23</v>
      </c>
      <c r="I4492" s="70" t="s">
        <v>24</v>
      </c>
      <c r="J4492">
        <v>0.5</v>
      </c>
      <c r="K4492">
        <v>0</v>
      </c>
      <c r="L4492">
        <v>1</v>
      </c>
      <c r="M4492">
        <v>0</v>
      </c>
      <c r="N4492">
        <v>0</v>
      </c>
      <c r="O4492">
        <v>1</v>
      </c>
      <c r="P4492" s="70" t="s">
        <v>25</v>
      </c>
      <c r="Q4492">
        <v>0</v>
      </c>
      <c r="R4492">
        <v>0</v>
      </c>
    </row>
    <row r="4493" spans="1:18" x14ac:dyDescent="0.25">
      <c r="A4493">
        <v>4521</v>
      </c>
      <c r="B4493" s="31" t="s">
        <v>11321</v>
      </c>
      <c r="C4493" s="70" t="s">
        <v>6206</v>
      </c>
      <c r="D4493" s="70" t="s">
        <v>28</v>
      </c>
      <c r="E4493" s="70" t="s">
        <v>2445</v>
      </c>
      <c r="F4493" s="70" t="s">
        <v>2446</v>
      </c>
      <c r="G4493" s="70" t="s">
        <v>35</v>
      </c>
      <c r="H4493" s="70" t="s">
        <v>23</v>
      </c>
      <c r="I4493" s="70" t="s">
        <v>24</v>
      </c>
      <c r="J4493">
        <v>0.5</v>
      </c>
      <c r="K4493">
        <v>1E-3</v>
      </c>
      <c r="L4493">
        <v>1</v>
      </c>
      <c r="M4493">
        <v>0</v>
      </c>
      <c r="N4493">
        <v>0</v>
      </c>
      <c r="O4493">
        <v>1</v>
      </c>
      <c r="P4493" s="70" t="s">
        <v>25</v>
      </c>
      <c r="Q4493">
        <v>0</v>
      </c>
      <c r="R4493">
        <v>0</v>
      </c>
    </row>
    <row r="4494" spans="1:18" x14ac:dyDescent="0.25">
      <c r="A4494">
        <v>4522</v>
      </c>
      <c r="B4494" s="31" t="s">
        <v>11322</v>
      </c>
      <c r="C4494" s="70" t="s">
        <v>2753</v>
      </c>
      <c r="D4494" s="70" t="s">
        <v>28</v>
      </c>
      <c r="E4494" s="70" t="s">
        <v>2445</v>
      </c>
      <c r="F4494" s="70" t="s">
        <v>2446</v>
      </c>
      <c r="G4494" s="70" t="s">
        <v>35</v>
      </c>
      <c r="H4494" s="70" t="s">
        <v>23</v>
      </c>
      <c r="I4494" s="70" t="s">
        <v>24</v>
      </c>
      <c r="J4494">
        <v>0.5</v>
      </c>
      <c r="K4494">
        <v>0</v>
      </c>
      <c r="L4494">
        <v>1</v>
      </c>
      <c r="M4494">
        <v>0</v>
      </c>
      <c r="N4494">
        <v>0</v>
      </c>
      <c r="O4494">
        <v>1</v>
      </c>
      <c r="P4494" s="70" t="s">
        <v>25</v>
      </c>
      <c r="Q4494">
        <v>0</v>
      </c>
      <c r="R4494">
        <v>0</v>
      </c>
    </row>
    <row r="4495" spans="1:18" x14ac:dyDescent="0.25">
      <c r="A4495">
        <v>4523</v>
      </c>
      <c r="B4495" s="31" t="s">
        <v>11323</v>
      </c>
      <c r="C4495" s="70" t="s">
        <v>6207</v>
      </c>
      <c r="D4495" s="70" t="s">
        <v>28</v>
      </c>
      <c r="E4495" s="70" t="s">
        <v>2445</v>
      </c>
      <c r="F4495" s="70" t="s">
        <v>2446</v>
      </c>
      <c r="G4495" s="70" t="s">
        <v>35</v>
      </c>
      <c r="H4495" s="70" t="s">
        <v>23</v>
      </c>
      <c r="I4495" s="70" t="s">
        <v>24</v>
      </c>
      <c r="J4495">
        <v>1</v>
      </c>
      <c r="K4495">
        <v>0</v>
      </c>
      <c r="L4495">
        <v>1</v>
      </c>
      <c r="M4495">
        <v>0</v>
      </c>
      <c r="N4495">
        <v>0</v>
      </c>
      <c r="O4495">
        <v>0</v>
      </c>
      <c r="P4495" s="70" t="s">
        <v>25</v>
      </c>
      <c r="Q4495">
        <v>0</v>
      </c>
      <c r="R4495">
        <v>0</v>
      </c>
    </row>
    <row r="4496" spans="1:18" x14ac:dyDescent="0.25">
      <c r="A4496">
        <v>4524</v>
      </c>
      <c r="B4496" s="31" t="s">
        <v>11324</v>
      </c>
      <c r="C4496" s="70" t="s">
        <v>2755</v>
      </c>
      <c r="D4496" s="70" t="s">
        <v>28</v>
      </c>
      <c r="E4496" s="70" t="s">
        <v>2445</v>
      </c>
      <c r="F4496" s="70" t="s">
        <v>2446</v>
      </c>
      <c r="G4496" s="70" t="s">
        <v>35</v>
      </c>
      <c r="H4496" s="70" t="s">
        <v>23</v>
      </c>
      <c r="I4496" s="70" t="s">
        <v>24</v>
      </c>
      <c r="J4496">
        <v>1</v>
      </c>
      <c r="K4496">
        <v>0</v>
      </c>
      <c r="L4496">
        <v>1</v>
      </c>
      <c r="M4496">
        <v>0</v>
      </c>
      <c r="N4496">
        <v>0</v>
      </c>
      <c r="O4496">
        <v>1</v>
      </c>
      <c r="P4496" s="70" t="s">
        <v>25</v>
      </c>
      <c r="Q4496">
        <v>0</v>
      </c>
      <c r="R4496">
        <v>0</v>
      </c>
    </row>
    <row r="4497" spans="1:18" x14ac:dyDescent="0.25">
      <c r="A4497">
        <v>4525</v>
      </c>
      <c r="B4497" s="31" t="s">
        <v>11325</v>
      </c>
      <c r="C4497" s="70" t="s">
        <v>2751</v>
      </c>
      <c r="D4497" s="70" t="s">
        <v>28</v>
      </c>
      <c r="E4497" s="70" t="s">
        <v>2445</v>
      </c>
      <c r="F4497" s="70" t="s">
        <v>2446</v>
      </c>
      <c r="G4497" s="70" t="s">
        <v>35</v>
      </c>
      <c r="H4497" s="70" t="s">
        <v>23</v>
      </c>
      <c r="I4497" s="70" t="s">
        <v>24</v>
      </c>
      <c r="J4497">
        <v>1</v>
      </c>
      <c r="K4497">
        <v>0</v>
      </c>
      <c r="L4497">
        <v>1</v>
      </c>
      <c r="M4497">
        <v>0</v>
      </c>
      <c r="N4497">
        <v>0</v>
      </c>
      <c r="O4497">
        <v>1</v>
      </c>
      <c r="P4497" s="70" t="s">
        <v>25</v>
      </c>
      <c r="Q4497">
        <v>0</v>
      </c>
      <c r="R4497">
        <v>0</v>
      </c>
    </row>
    <row r="4498" spans="1:18" x14ac:dyDescent="0.25">
      <c r="A4498">
        <v>4526</v>
      </c>
      <c r="B4498" s="31" t="s">
        <v>11326</v>
      </c>
      <c r="C4498" s="70" t="s">
        <v>2831</v>
      </c>
      <c r="D4498" s="70" t="s">
        <v>28</v>
      </c>
      <c r="E4498" s="70" t="s">
        <v>2445</v>
      </c>
      <c r="F4498" s="70" t="s">
        <v>2446</v>
      </c>
      <c r="G4498" s="70" t="s">
        <v>35</v>
      </c>
      <c r="H4498" s="70" t="s">
        <v>23</v>
      </c>
      <c r="I4498" s="70" t="s">
        <v>24</v>
      </c>
      <c r="J4498">
        <v>1</v>
      </c>
      <c r="K4498">
        <v>0</v>
      </c>
      <c r="L4498">
        <v>1</v>
      </c>
      <c r="M4498">
        <v>0</v>
      </c>
      <c r="N4498">
        <v>0</v>
      </c>
      <c r="O4498">
        <v>1</v>
      </c>
      <c r="P4498" s="70" t="s">
        <v>25</v>
      </c>
      <c r="Q4498">
        <v>0</v>
      </c>
      <c r="R4498">
        <v>0</v>
      </c>
    </row>
    <row r="4499" spans="1:18" x14ac:dyDescent="0.25">
      <c r="A4499">
        <v>4527</v>
      </c>
      <c r="B4499" s="31" t="s">
        <v>11327</v>
      </c>
      <c r="C4499" s="70" t="s">
        <v>2759</v>
      </c>
      <c r="D4499" s="70" t="s">
        <v>28</v>
      </c>
      <c r="E4499" s="70" t="s">
        <v>2445</v>
      </c>
      <c r="F4499" s="70" t="s">
        <v>2446</v>
      </c>
      <c r="G4499" s="70" t="s">
        <v>35</v>
      </c>
      <c r="H4499" s="70" t="s">
        <v>23</v>
      </c>
      <c r="I4499" s="70" t="s">
        <v>24</v>
      </c>
      <c r="J4499">
        <v>0.5</v>
      </c>
      <c r="K4499">
        <v>0</v>
      </c>
      <c r="L4499">
        <v>1</v>
      </c>
      <c r="M4499">
        <v>0</v>
      </c>
      <c r="N4499">
        <v>0</v>
      </c>
      <c r="O4499">
        <v>1</v>
      </c>
      <c r="P4499" s="70" t="s">
        <v>25</v>
      </c>
      <c r="Q4499">
        <v>0</v>
      </c>
      <c r="R4499">
        <v>0</v>
      </c>
    </row>
    <row r="4500" spans="1:18" x14ac:dyDescent="0.25">
      <c r="A4500">
        <v>4528</v>
      </c>
      <c r="B4500" s="31" t="s">
        <v>11328</v>
      </c>
      <c r="C4500" s="70" t="s">
        <v>2821</v>
      </c>
      <c r="D4500" s="70" t="s">
        <v>28</v>
      </c>
      <c r="E4500" s="70" t="s">
        <v>2445</v>
      </c>
      <c r="F4500" s="70" t="s">
        <v>2446</v>
      </c>
      <c r="G4500" s="70" t="s">
        <v>35</v>
      </c>
      <c r="H4500" s="70" t="s">
        <v>23</v>
      </c>
      <c r="I4500" s="70" t="s">
        <v>24</v>
      </c>
      <c r="J4500">
        <v>0.5</v>
      </c>
      <c r="K4500">
        <v>0</v>
      </c>
      <c r="L4500">
        <v>1</v>
      </c>
      <c r="M4500">
        <v>0</v>
      </c>
      <c r="N4500">
        <v>0</v>
      </c>
      <c r="O4500">
        <v>1</v>
      </c>
      <c r="P4500" s="70" t="s">
        <v>25</v>
      </c>
      <c r="Q4500">
        <v>0</v>
      </c>
      <c r="R4500">
        <v>0</v>
      </c>
    </row>
    <row r="4501" spans="1:18" x14ac:dyDescent="0.25">
      <c r="A4501">
        <v>4529</v>
      </c>
      <c r="B4501" s="31" t="s">
        <v>11329</v>
      </c>
      <c r="C4501" s="70" t="s">
        <v>2757</v>
      </c>
      <c r="D4501" s="70" t="s">
        <v>28</v>
      </c>
      <c r="E4501" s="70" t="s">
        <v>2445</v>
      </c>
      <c r="F4501" s="70" t="s">
        <v>2446</v>
      </c>
      <c r="G4501" s="70" t="s">
        <v>35</v>
      </c>
      <c r="H4501" s="70" t="s">
        <v>23</v>
      </c>
      <c r="I4501" s="70" t="s">
        <v>24</v>
      </c>
      <c r="J4501">
        <v>0.5</v>
      </c>
      <c r="K4501">
        <v>0</v>
      </c>
      <c r="L4501">
        <v>1</v>
      </c>
      <c r="M4501">
        <v>0</v>
      </c>
      <c r="N4501">
        <v>0</v>
      </c>
      <c r="O4501">
        <v>1</v>
      </c>
      <c r="P4501" s="70" t="s">
        <v>25</v>
      </c>
      <c r="Q4501">
        <v>0</v>
      </c>
      <c r="R4501">
        <v>0</v>
      </c>
    </row>
    <row r="4502" spans="1:18" x14ac:dyDescent="0.25">
      <c r="A4502">
        <v>4530</v>
      </c>
      <c r="B4502" s="31" t="s">
        <v>11330</v>
      </c>
      <c r="C4502" s="70" t="s">
        <v>2758</v>
      </c>
      <c r="D4502" s="70" t="s">
        <v>28</v>
      </c>
      <c r="E4502" s="70" t="s">
        <v>2445</v>
      </c>
      <c r="F4502" s="70" t="s">
        <v>2446</v>
      </c>
      <c r="G4502" s="70" t="s">
        <v>35</v>
      </c>
      <c r="H4502" s="70" t="s">
        <v>23</v>
      </c>
      <c r="I4502" s="70" t="s">
        <v>24</v>
      </c>
      <c r="J4502">
        <v>0.5</v>
      </c>
      <c r="K4502">
        <v>0</v>
      </c>
      <c r="L4502">
        <v>1</v>
      </c>
      <c r="M4502">
        <v>0</v>
      </c>
      <c r="N4502">
        <v>0</v>
      </c>
      <c r="O4502">
        <v>1</v>
      </c>
      <c r="P4502" s="70" t="s">
        <v>25</v>
      </c>
      <c r="Q4502">
        <v>0</v>
      </c>
      <c r="R4502">
        <v>0</v>
      </c>
    </row>
    <row r="4503" spans="1:18" x14ac:dyDescent="0.25">
      <c r="A4503">
        <v>4531</v>
      </c>
      <c r="B4503" s="31" t="s">
        <v>11331</v>
      </c>
      <c r="C4503" s="70" t="s">
        <v>2756</v>
      </c>
      <c r="D4503" s="70" t="s">
        <v>28</v>
      </c>
      <c r="E4503" s="70" t="s">
        <v>2445</v>
      </c>
      <c r="F4503" s="70" t="s">
        <v>2446</v>
      </c>
      <c r="G4503" s="70" t="s">
        <v>35</v>
      </c>
      <c r="H4503" s="70" t="s">
        <v>23</v>
      </c>
      <c r="I4503" s="70" t="s">
        <v>24</v>
      </c>
      <c r="J4503">
        <v>0.5</v>
      </c>
      <c r="K4503">
        <v>0</v>
      </c>
      <c r="L4503">
        <v>1</v>
      </c>
      <c r="M4503">
        <v>0</v>
      </c>
      <c r="N4503">
        <v>0</v>
      </c>
      <c r="O4503">
        <v>1</v>
      </c>
      <c r="P4503" s="70" t="s">
        <v>25</v>
      </c>
      <c r="Q4503">
        <v>0</v>
      </c>
      <c r="R4503">
        <v>0</v>
      </c>
    </row>
    <row r="4504" spans="1:18" x14ac:dyDescent="0.25">
      <c r="A4504">
        <v>4532</v>
      </c>
      <c r="B4504" s="31" t="s">
        <v>11332</v>
      </c>
      <c r="C4504" s="70" t="s">
        <v>6208</v>
      </c>
      <c r="D4504" s="70" t="s">
        <v>28</v>
      </c>
      <c r="E4504" s="70" t="s">
        <v>2445</v>
      </c>
      <c r="F4504" s="70" t="s">
        <v>2446</v>
      </c>
      <c r="G4504" s="70" t="s">
        <v>35</v>
      </c>
      <c r="H4504" s="70" t="s">
        <v>23</v>
      </c>
      <c r="I4504" s="70" t="s">
        <v>24</v>
      </c>
      <c r="J4504">
        <v>0.5</v>
      </c>
      <c r="K4504">
        <v>0</v>
      </c>
      <c r="L4504">
        <v>1</v>
      </c>
      <c r="M4504">
        <v>0</v>
      </c>
      <c r="N4504">
        <v>0</v>
      </c>
      <c r="O4504">
        <v>1</v>
      </c>
      <c r="P4504" s="70" t="s">
        <v>25</v>
      </c>
      <c r="Q4504">
        <v>0</v>
      </c>
      <c r="R4504">
        <v>0</v>
      </c>
    </row>
    <row r="4505" spans="1:18" x14ac:dyDescent="0.25">
      <c r="A4505">
        <v>4533</v>
      </c>
      <c r="B4505" s="31" t="s">
        <v>11333</v>
      </c>
      <c r="C4505" s="70" t="s">
        <v>6209</v>
      </c>
      <c r="D4505" s="70" t="s">
        <v>28</v>
      </c>
      <c r="E4505" s="70" t="s">
        <v>2445</v>
      </c>
      <c r="F4505" s="70" t="s">
        <v>2446</v>
      </c>
      <c r="G4505" s="70" t="s">
        <v>35</v>
      </c>
      <c r="H4505" s="70" t="s">
        <v>23</v>
      </c>
      <c r="I4505" s="70" t="s">
        <v>24</v>
      </c>
      <c r="J4505">
        <v>0.5</v>
      </c>
      <c r="K4505">
        <v>0</v>
      </c>
      <c r="L4505">
        <v>1</v>
      </c>
      <c r="M4505">
        <v>0</v>
      </c>
      <c r="N4505">
        <v>0</v>
      </c>
      <c r="O4505">
        <v>0</v>
      </c>
      <c r="P4505" s="70" t="s">
        <v>25</v>
      </c>
      <c r="Q4505">
        <v>0</v>
      </c>
      <c r="R4505">
        <v>0</v>
      </c>
    </row>
    <row r="4506" spans="1:18" x14ac:dyDescent="0.25">
      <c r="A4506">
        <v>4534</v>
      </c>
      <c r="B4506" s="31" t="s">
        <v>11334</v>
      </c>
      <c r="C4506" s="70" t="s">
        <v>2752</v>
      </c>
      <c r="D4506" s="70" t="s">
        <v>28</v>
      </c>
      <c r="E4506" s="70" t="s">
        <v>2445</v>
      </c>
      <c r="F4506" s="70" t="s">
        <v>2446</v>
      </c>
      <c r="G4506" s="70" t="s">
        <v>35</v>
      </c>
      <c r="H4506" s="70" t="s">
        <v>23</v>
      </c>
      <c r="I4506" s="70" t="s">
        <v>24</v>
      </c>
      <c r="J4506">
        <v>0.5</v>
      </c>
      <c r="K4506">
        <v>0</v>
      </c>
      <c r="L4506">
        <v>1</v>
      </c>
      <c r="M4506">
        <v>0</v>
      </c>
      <c r="N4506">
        <v>0</v>
      </c>
      <c r="O4506">
        <v>1</v>
      </c>
      <c r="P4506" s="70" t="s">
        <v>25</v>
      </c>
      <c r="Q4506">
        <v>0</v>
      </c>
      <c r="R4506">
        <v>0</v>
      </c>
    </row>
    <row r="4507" spans="1:18" x14ac:dyDescent="0.25">
      <c r="A4507">
        <v>4535</v>
      </c>
      <c r="B4507" s="31" t="s">
        <v>11335</v>
      </c>
      <c r="C4507" s="70" t="s">
        <v>2544</v>
      </c>
      <c r="D4507" s="70" t="s">
        <v>53</v>
      </c>
      <c r="E4507" s="70" t="s">
        <v>2468</v>
      </c>
      <c r="F4507" s="70" t="s">
        <v>2562</v>
      </c>
      <c r="G4507" s="70" t="s">
        <v>243</v>
      </c>
      <c r="H4507" s="70" t="s">
        <v>222</v>
      </c>
      <c r="I4507" s="70" t="s">
        <v>24</v>
      </c>
      <c r="J4507">
        <v>0.28999999999999998</v>
      </c>
      <c r="K4507">
        <v>0.28999999999999998</v>
      </c>
      <c r="L4507">
        <v>24</v>
      </c>
      <c r="M4507">
        <v>0</v>
      </c>
      <c r="N4507">
        <v>0</v>
      </c>
      <c r="O4507">
        <v>1</v>
      </c>
      <c r="P4507" s="70" t="s">
        <v>38</v>
      </c>
      <c r="Q4507">
        <v>0</v>
      </c>
      <c r="R4507">
        <v>0</v>
      </c>
    </row>
    <row r="4508" spans="1:18" x14ac:dyDescent="0.25">
      <c r="A4508">
        <v>4536</v>
      </c>
      <c r="B4508" s="31" t="s">
        <v>11336</v>
      </c>
      <c r="C4508" s="70" t="s">
        <v>2545</v>
      </c>
      <c r="D4508" s="70" t="s">
        <v>53</v>
      </c>
      <c r="E4508" s="70" t="s">
        <v>2468</v>
      </c>
      <c r="F4508" s="70" t="s">
        <v>2562</v>
      </c>
      <c r="G4508" s="70" t="s">
        <v>243</v>
      </c>
      <c r="H4508" s="70" t="s">
        <v>222</v>
      </c>
      <c r="I4508" s="70" t="s">
        <v>24</v>
      </c>
      <c r="J4508">
        <v>0.28999999999999998</v>
      </c>
      <c r="K4508">
        <v>0.28999999999999998</v>
      </c>
      <c r="L4508">
        <v>24</v>
      </c>
      <c r="M4508">
        <v>0</v>
      </c>
      <c r="N4508">
        <v>0</v>
      </c>
      <c r="O4508">
        <v>1</v>
      </c>
      <c r="P4508" s="70" t="s">
        <v>38</v>
      </c>
      <c r="Q4508">
        <v>0</v>
      </c>
      <c r="R4508">
        <v>0</v>
      </c>
    </row>
    <row r="4509" spans="1:18" x14ac:dyDescent="0.25">
      <c r="A4509">
        <v>4537</v>
      </c>
      <c r="B4509" s="31" t="s">
        <v>11337</v>
      </c>
      <c r="C4509" s="70" t="s">
        <v>2546</v>
      </c>
      <c r="D4509" s="70" t="s">
        <v>57</v>
      </c>
      <c r="E4509" s="70" t="s">
        <v>4161</v>
      </c>
      <c r="F4509" s="70" t="s">
        <v>4128</v>
      </c>
      <c r="G4509" s="70" t="s">
        <v>2547</v>
      </c>
      <c r="H4509" s="70" t="s">
        <v>719</v>
      </c>
      <c r="I4509" s="70" t="s">
        <v>24</v>
      </c>
      <c r="J4509">
        <v>8</v>
      </c>
      <c r="K4509">
        <v>6.0000000000000001E-3</v>
      </c>
      <c r="L4509">
        <v>2</v>
      </c>
      <c r="M4509">
        <v>0</v>
      </c>
      <c r="N4509">
        <v>0</v>
      </c>
      <c r="O4509">
        <v>1</v>
      </c>
      <c r="P4509" s="70" t="s">
        <v>336</v>
      </c>
      <c r="Q4509">
        <v>0</v>
      </c>
      <c r="R4509">
        <v>0</v>
      </c>
    </row>
    <row r="4510" spans="1:18" x14ac:dyDescent="0.25">
      <c r="A4510">
        <v>4538</v>
      </c>
      <c r="B4510" s="31" t="s">
        <v>11338</v>
      </c>
      <c r="C4510" s="70" t="s">
        <v>3754</v>
      </c>
      <c r="D4510" s="70" t="s">
        <v>57</v>
      </c>
      <c r="E4510" s="70" t="s">
        <v>4161</v>
      </c>
      <c r="F4510" s="70" t="s">
        <v>4128</v>
      </c>
      <c r="G4510" s="70" t="s">
        <v>2547</v>
      </c>
      <c r="H4510" s="70" t="s">
        <v>202</v>
      </c>
      <c r="I4510" s="70" t="s">
        <v>24</v>
      </c>
      <c r="J4510">
        <v>5</v>
      </c>
      <c r="K4510">
        <v>6.468</v>
      </c>
      <c r="L4510">
        <v>4</v>
      </c>
      <c r="M4510">
        <v>0</v>
      </c>
      <c r="N4510">
        <v>0</v>
      </c>
      <c r="O4510">
        <v>1</v>
      </c>
      <c r="P4510" s="70" t="s">
        <v>336</v>
      </c>
      <c r="Q4510">
        <v>0</v>
      </c>
      <c r="R4510">
        <v>0</v>
      </c>
    </row>
    <row r="4511" spans="1:18" x14ac:dyDescent="0.25">
      <c r="A4511">
        <v>4539</v>
      </c>
      <c r="B4511" s="31" t="s">
        <v>11339</v>
      </c>
      <c r="C4511" s="70" t="s">
        <v>3837</v>
      </c>
      <c r="D4511" s="70" t="s">
        <v>57</v>
      </c>
      <c r="E4511" s="70" t="s">
        <v>4161</v>
      </c>
      <c r="F4511" s="70" t="s">
        <v>4128</v>
      </c>
      <c r="G4511" s="70" t="s">
        <v>2547</v>
      </c>
      <c r="H4511" s="70" t="s">
        <v>202</v>
      </c>
      <c r="I4511" s="70" t="s">
        <v>24</v>
      </c>
      <c r="J4511">
        <v>3</v>
      </c>
      <c r="K4511">
        <v>2E-3</v>
      </c>
      <c r="L4511">
        <v>4</v>
      </c>
      <c r="M4511">
        <v>0</v>
      </c>
      <c r="N4511">
        <v>0</v>
      </c>
      <c r="O4511">
        <v>1</v>
      </c>
      <c r="P4511" s="70" t="s">
        <v>336</v>
      </c>
      <c r="Q4511">
        <v>0</v>
      </c>
      <c r="R4511">
        <v>0</v>
      </c>
    </row>
    <row r="4512" spans="1:18" x14ac:dyDescent="0.25">
      <c r="A4512">
        <v>4540</v>
      </c>
      <c r="B4512" s="31" t="s">
        <v>11340</v>
      </c>
      <c r="C4512" s="70" t="s">
        <v>3846</v>
      </c>
      <c r="D4512" s="70" t="s">
        <v>57</v>
      </c>
      <c r="E4512" s="70" t="s">
        <v>4161</v>
      </c>
      <c r="F4512" s="70" t="s">
        <v>4128</v>
      </c>
      <c r="G4512" s="70" t="s">
        <v>2547</v>
      </c>
      <c r="H4512" s="70" t="s">
        <v>103</v>
      </c>
      <c r="I4512" s="70" t="s">
        <v>24</v>
      </c>
      <c r="J4512">
        <v>1.5</v>
      </c>
      <c r="K4512">
        <v>3.0000000000000001E-3</v>
      </c>
      <c r="L4512">
        <v>12</v>
      </c>
      <c r="M4512">
        <v>0</v>
      </c>
      <c r="N4512">
        <v>0</v>
      </c>
      <c r="O4512">
        <v>1</v>
      </c>
      <c r="P4512" s="70" t="s">
        <v>336</v>
      </c>
      <c r="Q4512">
        <v>0</v>
      </c>
      <c r="R4512">
        <v>0</v>
      </c>
    </row>
    <row r="4513" spans="1:18" x14ac:dyDescent="0.25">
      <c r="A4513">
        <v>4541</v>
      </c>
      <c r="B4513" s="31" t="s">
        <v>11341</v>
      </c>
      <c r="C4513" s="70" t="s">
        <v>3992</v>
      </c>
      <c r="D4513" s="70" t="s">
        <v>57</v>
      </c>
      <c r="E4513" s="70" t="s">
        <v>4161</v>
      </c>
      <c r="F4513" s="70" t="s">
        <v>4128</v>
      </c>
      <c r="G4513" s="70" t="s">
        <v>2547</v>
      </c>
      <c r="H4513" s="70" t="s">
        <v>90</v>
      </c>
      <c r="I4513" s="70" t="s">
        <v>24</v>
      </c>
      <c r="J4513">
        <v>0.33</v>
      </c>
      <c r="K4513">
        <v>2E-3</v>
      </c>
      <c r="L4513">
        <v>24</v>
      </c>
      <c r="M4513">
        <v>0</v>
      </c>
      <c r="N4513">
        <v>0</v>
      </c>
      <c r="O4513">
        <v>1</v>
      </c>
      <c r="P4513" s="70" t="s">
        <v>336</v>
      </c>
      <c r="Q4513">
        <v>0</v>
      </c>
      <c r="R4513">
        <v>0</v>
      </c>
    </row>
    <row r="4514" spans="1:18" x14ac:dyDescent="0.25">
      <c r="A4514">
        <v>4542</v>
      </c>
      <c r="B4514" s="31" t="s">
        <v>11342</v>
      </c>
      <c r="C4514" s="70" t="s">
        <v>2548</v>
      </c>
      <c r="D4514" s="70" t="s">
        <v>881</v>
      </c>
      <c r="E4514" s="70" t="s">
        <v>2549</v>
      </c>
      <c r="F4514" s="70" t="s">
        <v>2550</v>
      </c>
      <c r="G4514" s="70" t="s">
        <v>4858</v>
      </c>
      <c r="H4514" s="70" t="s">
        <v>90</v>
      </c>
      <c r="I4514" s="70" t="s">
        <v>24</v>
      </c>
      <c r="J4514">
        <v>0.4</v>
      </c>
      <c r="K4514">
        <v>3.0000000000000001E-3</v>
      </c>
      <c r="L4514">
        <v>24</v>
      </c>
      <c r="M4514">
        <v>0</v>
      </c>
      <c r="N4514">
        <v>0</v>
      </c>
      <c r="O4514">
        <v>1</v>
      </c>
      <c r="P4514" s="70" t="s">
        <v>553</v>
      </c>
      <c r="Q4514">
        <v>0</v>
      </c>
      <c r="R4514">
        <v>0</v>
      </c>
    </row>
    <row r="4515" spans="1:18" x14ac:dyDescent="0.25">
      <c r="A4515">
        <v>4543</v>
      </c>
      <c r="B4515" s="31" t="s">
        <v>11343</v>
      </c>
      <c r="C4515" s="70" t="s">
        <v>6210</v>
      </c>
      <c r="D4515" s="70" t="s">
        <v>214</v>
      </c>
      <c r="E4515" s="70" t="s">
        <v>215</v>
      </c>
      <c r="F4515" s="70" t="s">
        <v>981</v>
      </c>
      <c r="G4515" s="70" t="s">
        <v>2478</v>
      </c>
      <c r="H4515" s="70" t="s">
        <v>6211</v>
      </c>
      <c r="I4515" s="70" t="s">
        <v>29</v>
      </c>
      <c r="J4515">
        <v>15</v>
      </c>
      <c r="K4515">
        <v>3.0000000000000001E-3</v>
      </c>
      <c r="L4515">
        <v>1</v>
      </c>
      <c r="M4515">
        <v>0</v>
      </c>
      <c r="N4515">
        <v>0</v>
      </c>
      <c r="O4515">
        <v>1</v>
      </c>
      <c r="P4515" s="70" t="s">
        <v>336</v>
      </c>
      <c r="Q4515">
        <v>0</v>
      </c>
      <c r="R4515">
        <v>0</v>
      </c>
    </row>
    <row r="4516" spans="1:18" x14ac:dyDescent="0.25">
      <c r="A4516">
        <v>4544</v>
      </c>
      <c r="B4516" s="31" t="s">
        <v>11344</v>
      </c>
      <c r="C4516" s="70" t="s">
        <v>2551</v>
      </c>
      <c r="D4516" s="70" t="s">
        <v>881</v>
      </c>
      <c r="E4516" s="70" t="s">
        <v>2552</v>
      </c>
      <c r="F4516" s="70" t="s">
        <v>2553</v>
      </c>
      <c r="G4516" s="70" t="s">
        <v>2554</v>
      </c>
      <c r="H4516" s="70" t="s">
        <v>23</v>
      </c>
      <c r="I4516" s="70" t="s">
        <v>24</v>
      </c>
      <c r="J4516">
        <v>1</v>
      </c>
      <c r="K4516">
        <v>0</v>
      </c>
      <c r="L4516">
        <v>20</v>
      </c>
      <c r="M4516">
        <v>0</v>
      </c>
      <c r="N4516">
        <v>0</v>
      </c>
      <c r="O4516">
        <v>1</v>
      </c>
      <c r="P4516" s="70" t="s">
        <v>75</v>
      </c>
      <c r="Q4516">
        <v>0</v>
      </c>
      <c r="R4516">
        <v>0</v>
      </c>
    </row>
    <row r="4517" spans="1:18" x14ac:dyDescent="0.25">
      <c r="A4517">
        <v>4545</v>
      </c>
      <c r="B4517" s="31" t="s">
        <v>11345</v>
      </c>
      <c r="C4517" s="70" t="s">
        <v>2555</v>
      </c>
      <c r="D4517" s="70" t="s">
        <v>31</v>
      </c>
      <c r="E4517" s="70" t="s">
        <v>4110</v>
      </c>
      <c r="F4517" s="70" t="s">
        <v>2556</v>
      </c>
      <c r="G4517" s="70" t="s">
        <v>4400</v>
      </c>
      <c r="H4517" s="70" t="s">
        <v>23</v>
      </c>
      <c r="I4517" s="70" t="s">
        <v>24</v>
      </c>
      <c r="J4517">
        <v>0.3</v>
      </c>
      <c r="K4517">
        <v>2E-3</v>
      </c>
      <c r="L4517">
        <v>1</v>
      </c>
      <c r="M4517">
        <v>0</v>
      </c>
      <c r="N4517">
        <v>0</v>
      </c>
      <c r="O4517">
        <v>0</v>
      </c>
      <c r="P4517" s="70" t="s">
        <v>32</v>
      </c>
      <c r="Q4517">
        <v>0</v>
      </c>
      <c r="R4517">
        <v>0</v>
      </c>
    </row>
    <row r="4518" spans="1:18" x14ac:dyDescent="0.25">
      <c r="A4518">
        <v>4546</v>
      </c>
      <c r="B4518" s="31" t="s">
        <v>11346</v>
      </c>
      <c r="C4518" s="70" t="s">
        <v>2557</v>
      </c>
      <c r="D4518" s="70" t="s">
        <v>214</v>
      </c>
      <c r="E4518" s="70" t="s">
        <v>2405</v>
      </c>
      <c r="F4518" s="70" t="s">
        <v>2405</v>
      </c>
      <c r="G4518" s="70" t="s">
        <v>1614</v>
      </c>
      <c r="H4518" s="70" t="s">
        <v>59</v>
      </c>
      <c r="I4518" s="70" t="s">
        <v>24</v>
      </c>
      <c r="J4518">
        <v>0.05</v>
      </c>
      <c r="K4518">
        <v>0</v>
      </c>
      <c r="L4518">
        <v>12</v>
      </c>
      <c r="M4518">
        <v>0</v>
      </c>
      <c r="N4518">
        <v>0</v>
      </c>
      <c r="O4518">
        <v>1</v>
      </c>
      <c r="P4518" s="70" t="s">
        <v>553</v>
      </c>
      <c r="Q4518">
        <v>0</v>
      </c>
      <c r="R4518">
        <v>0</v>
      </c>
    </row>
    <row r="4519" spans="1:18" x14ac:dyDescent="0.25">
      <c r="A4519">
        <v>4547</v>
      </c>
      <c r="B4519" s="31" t="s">
        <v>11347</v>
      </c>
      <c r="C4519" s="70" t="s">
        <v>2558</v>
      </c>
      <c r="D4519" s="70" t="s">
        <v>214</v>
      </c>
      <c r="E4519" s="70" t="s">
        <v>2405</v>
      </c>
      <c r="F4519" s="70" t="s">
        <v>2405</v>
      </c>
      <c r="G4519" s="70" t="s">
        <v>1614</v>
      </c>
      <c r="H4519" s="70" t="s">
        <v>59</v>
      </c>
      <c r="I4519" s="70" t="s">
        <v>24</v>
      </c>
      <c r="J4519">
        <v>0.09</v>
      </c>
      <c r="K4519">
        <v>0</v>
      </c>
      <c r="L4519">
        <v>12</v>
      </c>
      <c r="M4519">
        <v>0</v>
      </c>
      <c r="N4519">
        <v>0</v>
      </c>
      <c r="O4519">
        <v>1</v>
      </c>
      <c r="P4519" s="70" t="s">
        <v>553</v>
      </c>
      <c r="Q4519">
        <v>0</v>
      </c>
      <c r="R4519">
        <v>0</v>
      </c>
    </row>
    <row r="4520" spans="1:18" x14ac:dyDescent="0.25">
      <c r="A4520">
        <v>4548</v>
      </c>
      <c r="B4520" s="31" t="s">
        <v>11348</v>
      </c>
      <c r="C4520" s="70" t="s">
        <v>2559</v>
      </c>
      <c r="D4520" s="70" t="s">
        <v>214</v>
      </c>
      <c r="E4520" s="70" t="s">
        <v>312</v>
      </c>
      <c r="F4520" s="70" t="s">
        <v>313</v>
      </c>
      <c r="G4520" s="70" t="s">
        <v>1614</v>
      </c>
      <c r="H4520" s="70" t="s">
        <v>307</v>
      </c>
      <c r="I4520" s="70" t="s">
        <v>24</v>
      </c>
      <c r="J4520">
        <v>0.28000000000000003</v>
      </c>
      <c r="K4520">
        <v>3.0000000000000001E-3</v>
      </c>
      <c r="L4520">
        <v>18</v>
      </c>
      <c r="M4520">
        <v>0</v>
      </c>
      <c r="N4520">
        <v>0</v>
      </c>
      <c r="O4520">
        <v>1</v>
      </c>
      <c r="P4520" s="70" t="s">
        <v>553</v>
      </c>
      <c r="Q4520">
        <v>0</v>
      </c>
      <c r="R4520">
        <v>0</v>
      </c>
    </row>
    <row r="4521" spans="1:18" x14ac:dyDescent="0.25">
      <c r="A4521">
        <v>4549</v>
      </c>
      <c r="B4521" s="31" t="s">
        <v>11349</v>
      </c>
      <c r="C4521" s="70" t="s">
        <v>2560</v>
      </c>
      <c r="D4521" s="70" t="s">
        <v>214</v>
      </c>
      <c r="E4521" s="70" t="s">
        <v>215</v>
      </c>
      <c r="F4521" s="70" t="s">
        <v>312</v>
      </c>
      <c r="G4521" s="70" t="s">
        <v>1299</v>
      </c>
      <c r="H4521" s="70" t="s">
        <v>295</v>
      </c>
      <c r="I4521" s="70" t="s">
        <v>24</v>
      </c>
      <c r="J4521">
        <v>0.1</v>
      </c>
      <c r="K4521">
        <v>0</v>
      </c>
      <c r="L4521">
        <v>20</v>
      </c>
      <c r="M4521">
        <v>0</v>
      </c>
      <c r="N4521">
        <v>0</v>
      </c>
      <c r="O4521">
        <v>1</v>
      </c>
      <c r="P4521" s="70" t="s">
        <v>553</v>
      </c>
      <c r="Q4521">
        <v>0</v>
      </c>
      <c r="R4521">
        <v>0</v>
      </c>
    </row>
    <row r="4522" spans="1:18" x14ac:dyDescent="0.25">
      <c r="A4522">
        <v>4550</v>
      </c>
      <c r="B4522" s="31" t="s">
        <v>11350</v>
      </c>
      <c r="C4522" s="70" t="s">
        <v>2561</v>
      </c>
      <c r="D4522" s="70" t="s">
        <v>53</v>
      </c>
      <c r="E4522" s="70" t="s">
        <v>2468</v>
      </c>
      <c r="F4522" s="70" t="s">
        <v>2562</v>
      </c>
      <c r="G4522" s="70" t="s">
        <v>35</v>
      </c>
      <c r="H4522" s="70" t="s">
        <v>59</v>
      </c>
      <c r="I4522" s="70" t="s">
        <v>24</v>
      </c>
      <c r="J4522">
        <v>0.5</v>
      </c>
      <c r="K4522">
        <v>4.0000000000000001E-3</v>
      </c>
      <c r="L4522">
        <v>12</v>
      </c>
      <c r="M4522">
        <v>0</v>
      </c>
      <c r="N4522">
        <v>0</v>
      </c>
      <c r="O4522">
        <v>1</v>
      </c>
      <c r="P4522" s="70" t="s">
        <v>38</v>
      </c>
      <c r="Q4522">
        <v>0</v>
      </c>
      <c r="R4522">
        <v>0</v>
      </c>
    </row>
    <row r="4523" spans="1:18" x14ac:dyDescent="0.25">
      <c r="A4523">
        <v>4551</v>
      </c>
      <c r="B4523" s="31" t="s">
        <v>11351</v>
      </c>
      <c r="C4523" s="70" t="s">
        <v>2563</v>
      </c>
      <c r="D4523" s="70" t="s">
        <v>209</v>
      </c>
      <c r="E4523" s="70" t="s">
        <v>210</v>
      </c>
      <c r="F4523" s="70" t="s">
        <v>2564</v>
      </c>
      <c r="G4523" s="70" t="s">
        <v>5991</v>
      </c>
      <c r="H4523" s="70" t="s">
        <v>59</v>
      </c>
      <c r="I4523" s="70" t="s">
        <v>24</v>
      </c>
      <c r="J4523">
        <v>0.25</v>
      </c>
      <c r="K4523">
        <v>2E-3</v>
      </c>
      <c r="L4523">
        <v>12</v>
      </c>
      <c r="M4523">
        <v>0</v>
      </c>
      <c r="N4523">
        <v>0</v>
      </c>
      <c r="O4523">
        <v>1</v>
      </c>
      <c r="P4523" s="70" t="s">
        <v>38</v>
      </c>
      <c r="Q4523">
        <v>0</v>
      </c>
      <c r="R4523">
        <v>0</v>
      </c>
    </row>
    <row r="4524" spans="1:18" x14ac:dyDescent="0.25">
      <c r="A4524">
        <v>4552</v>
      </c>
      <c r="B4524" s="31" t="s">
        <v>11352</v>
      </c>
      <c r="C4524" s="70" t="s">
        <v>2565</v>
      </c>
      <c r="D4524" s="70" t="s">
        <v>881</v>
      </c>
      <c r="E4524" s="70" t="s">
        <v>2552</v>
      </c>
      <c r="F4524" s="70" t="s">
        <v>2553</v>
      </c>
      <c r="G4524" s="70" t="s">
        <v>2099</v>
      </c>
      <c r="H4524" s="70" t="s">
        <v>87</v>
      </c>
      <c r="I4524" s="70" t="s">
        <v>24</v>
      </c>
      <c r="J4524">
        <v>0.8</v>
      </c>
      <c r="K4524">
        <v>0</v>
      </c>
      <c r="L4524">
        <v>20</v>
      </c>
      <c r="M4524">
        <v>0</v>
      </c>
      <c r="N4524">
        <v>0</v>
      </c>
      <c r="O4524">
        <v>1</v>
      </c>
      <c r="P4524" s="70" t="s">
        <v>553</v>
      </c>
      <c r="Q4524">
        <v>0</v>
      </c>
      <c r="R4524">
        <v>0</v>
      </c>
    </row>
    <row r="4525" spans="1:18" x14ac:dyDescent="0.25">
      <c r="A4525">
        <v>4553</v>
      </c>
      <c r="B4525" s="31" t="s">
        <v>11353</v>
      </c>
      <c r="C4525" s="70" t="s">
        <v>2566</v>
      </c>
      <c r="D4525" s="70" t="s">
        <v>881</v>
      </c>
      <c r="E4525" s="70" t="s">
        <v>2552</v>
      </c>
      <c r="F4525" s="70" t="s">
        <v>1870</v>
      </c>
      <c r="G4525" s="70" t="s">
        <v>2099</v>
      </c>
      <c r="H4525" s="70" t="s">
        <v>3591</v>
      </c>
      <c r="I4525" s="70" t="s">
        <v>24</v>
      </c>
      <c r="J4525">
        <v>4.5</v>
      </c>
      <c r="K4525">
        <v>0</v>
      </c>
      <c r="L4525">
        <v>4</v>
      </c>
      <c r="M4525">
        <v>0</v>
      </c>
      <c r="N4525">
        <v>0</v>
      </c>
      <c r="O4525">
        <v>1</v>
      </c>
      <c r="P4525" s="70" t="s">
        <v>553</v>
      </c>
      <c r="Q4525">
        <v>0</v>
      </c>
      <c r="R4525">
        <v>0</v>
      </c>
    </row>
    <row r="4526" spans="1:18" x14ac:dyDescent="0.25">
      <c r="A4526">
        <v>4554</v>
      </c>
      <c r="B4526" s="31" t="s">
        <v>11354</v>
      </c>
      <c r="C4526" s="70" t="s">
        <v>2567</v>
      </c>
      <c r="D4526" s="70" t="s">
        <v>881</v>
      </c>
      <c r="E4526" s="70" t="s">
        <v>2552</v>
      </c>
      <c r="F4526" s="70" t="s">
        <v>1870</v>
      </c>
      <c r="G4526" s="70" t="s">
        <v>2099</v>
      </c>
      <c r="H4526" s="70" t="s">
        <v>3591</v>
      </c>
      <c r="I4526" s="70" t="s">
        <v>24</v>
      </c>
      <c r="J4526">
        <v>4</v>
      </c>
      <c r="K4526">
        <v>0</v>
      </c>
      <c r="L4526">
        <v>4</v>
      </c>
      <c r="M4526">
        <v>0</v>
      </c>
      <c r="N4526">
        <v>0</v>
      </c>
      <c r="O4526">
        <v>1</v>
      </c>
      <c r="P4526" s="70" t="s">
        <v>553</v>
      </c>
      <c r="Q4526">
        <v>0</v>
      </c>
      <c r="R4526">
        <v>0</v>
      </c>
    </row>
    <row r="4527" spans="1:18" x14ac:dyDescent="0.25">
      <c r="A4527">
        <v>4555</v>
      </c>
      <c r="B4527" s="31" t="s">
        <v>11355</v>
      </c>
      <c r="C4527" s="70" t="s">
        <v>2568</v>
      </c>
      <c r="D4527" s="70" t="s">
        <v>39</v>
      </c>
      <c r="E4527" s="70" t="s">
        <v>2386</v>
      </c>
      <c r="F4527" s="70" t="s">
        <v>2569</v>
      </c>
      <c r="G4527" s="70" t="s">
        <v>6212</v>
      </c>
      <c r="H4527" s="70" t="s">
        <v>145</v>
      </c>
      <c r="I4527" s="70" t="s">
        <v>24</v>
      </c>
      <c r="J4527">
        <v>0.78</v>
      </c>
      <c r="K4527">
        <v>5.0000000000000001E-3</v>
      </c>
      <c r="L4527">
        <v>6</v>
      </c>
      <c r="M4527">
        <v>0</v>
      </c>
      <c r="N4527">
        <v>0</v>
      </c>
      <c r="O4527">
        <v>1</v>
      </c>
      <c r="P4527" s="70" t="s">
        <v>336</v>
      </c>
      <c r="Q4527">
        <v>0</v>
      </c>
      <c r="R4527">
        <v>0</v>
      </c>
    </row>
    <row r="4528" spans="1:18" x14ac:dyDescent="0.25">
      <c r="A4528">
        <v>4556</v>
      </c>
      <c r="B4528" s="31" t="s">
        <v>11356</v>
      </c>
      <c r="C4528" s="70" t="s">
        <v>6213</v>
      </c>
      <c r="D4528" s="70" t="s">
        <v>53</v>
      </c>
      <c r="E4528" s="70" t="s">
        <v>2434</v>
      </c>
      <c r="F4528" s="70" t="s">
        <v>2494</v>
      </c>
      <c r="G4528" s="70" t="s">
        <v>5991</v>
      </c>
      <c r="H4528" s="70" t="s">
        <v>59</v>
      </c>
      <c r="I4528" s="70" t="s">
        <v>24</v>
      </c>
      <c r="J4528">
        <v>0.36499999999999999</v>
      </c>
      <c r="K4528">
        <v>2E-3</v>
      </c>
      <c r="L4528">
        <v>12</v>
      </c>
      <c r="M4528">
        <v>0</v>
      </c>
      <c r="N4528">
        <v>0</v>
      </c>
      <c r="O4528">
        <v>1</v>
      </c>
      <c r="P4528" s="70" t="s">
        <v>38</v>
      </c>
      <c r="Q4528">
        <v>0</v>
      </c>
      <c r="R4528">
        <v>0</v>
      </c>
    </row>
    <row r="4529" spans="1:18" x14ac:dyDescent="0.25">
      <c r="A4529">
        <v>4557</v>
      </c>
      <c r="B4529" s="31" t="s">
        <v>11357</v>
      </c>
      <c r="C4529" s="70" t="s">
        <v>2570</v>
      </c>
      <c r="D4529" s="70" t="s">
        <v>57</v>
      </c>
      <c r="E4529" s="70" t="s">
        <v>2531</v>
      </c>
      <c r="F4529" s="70" t="s">
        <v>2532</v>
      </c>
      <c r="G4529" s="70" t="s">
        <v>1225</v>
      </c>
      <c r="H4529" s="70" t="s">
        <v>244</v>
      </c>
      <c r="I4529" s="70" t="s">
        <v>24</v>
      </c>
      <c r="J4529">
        <v>0.25</v>
      </c>
      <c r="K4529">
        <v>3.0000000000000001E-3</v>
      </c>
      <c r="L4529">
        <v>36</v>
      </c>
      <c r="M4529">
        <v>0</v>
      </c>
      <c r="N4529">
        <v>0</v>
      </c>
      <c r="O4529">
        <v>0</v>
      </c>
      <c r="P4529" s="70" t="s">
        <v>336</v>
      </c>
      <c r="Q4529">
        <v>0</v>
      </c>
      <c r="R4529">
        <v>0</v>
      </c>
    </row>
    <row r="4530" spans="1:18" x14ac:dyDescent="0.25">
      <c r="A4530">
        <v>4558</v>
      </c>
      <c r="B4530" s="31" t="s">
        <v>11358</v>
      </c>
      <c r="C4530" s="70" t="s">
        <v>6214</v>
      </c>
      <c r="D4530" s="70" t="s">
        <v>39</v>
      </c>
      <c r="E4530" s="70" t="s">
        <v>2454</v>
      </c>
      <c r="F4530" s="70" t="s">
        <v>2571</v>
      </c>
      <c r="G4530" s="70" t="s">
        <v>6215</v>
      </c>
      <c r="H4530" s="70" t="s">
        <v>59</v>
      </c>
      <c r="I4530" s="70" t="s">
        <v>24</v>
      </c>
      <c r="J4530">
        <v>1</v>
      </c>
      <c r="K4530">
        <v>6.0000000000000001E-3</v>
      </c>
      <c r="L4530">
        <v>12</v>
      </c>
      <c r="M4530">
        <v>0</v>
      </c>
      <c r="N4530">
        <v>0</v>
      </c>
      <c r="O4530">
        <v>1</v>
      </c>
      <c r="P4530" s="70" t="s">
        <v>336</v>
      </c>
      <c r="Q4530">
        <v>0</v>
      </c>
      <c r="R4530">
        <v>0</v>
      </c>
    </row>
    <row r="4531" spans="1:18" x14ac:dyDescent="0.25">
      <c r="A4531">
        <v>4559</v>
      </c>
      <c r="B4531" s="31" t="s">
        <v>11359</v>
      </c>
      <c r="C4531" s="70" t="s">
        <v>2572</v>
      </c>
      <c r="D4531" s="70" t="s">
        <v>39</v>
      </c>
      <c r="E4531" s="70" t="s">
        <v>4444</v>
      </c>
      <c r="F4531" s="70" t="s">
        <v>4842</v>
      </c>
      <c r="G4531" s="70" t="s">
        <v>2573</v>
      </c>
      <c r="H4531" s="70" t="s">
        <v>59</v>
      </c>
      <c r="I4531" s="70" t="s">
        <v>24</v>
      </c>
      <c r="J4531">
        <v>1</v>
      </c>
      <c r="K4531">
        <v>6.0000000000000001E-3</v>
      </c>
      <c r="L4531">
        <v>12</v>
      </c>
      <c r="M4531">
        <v>0</v>
      </c>
      <c r="N4531">
        <v>0</v>
      </c>
      <c r="O4531">
        <v>1</v>
      </c>
      <c r="P4531" s="70" t="s">
        <v>4116</v>
      </c>
      <c r="Q4531">
        <v>0</v>
      </c>
      <c r="R4531">
        <v>0</v>
      </c>
    </row>
    <row r="4532" spans="1:18" x14ac:dyDescent="0.25">
      <c r="A4532">
        <v>4560</v>
      </c>
      <c r="B4532" s="31" t="s">
        <v>11360</v>
      </c>
      <c r="C4532" s="70" t="s">
        <v>6216</v>
      </c>
      <c r="D4532" s="70" t="s">
        <v>39</v>
      </c>
      <c r="E4532" s="70" t="s">
        <v>2481</v>
      </c>
      <c r="F4532" s="70" t="s">
        <v>63</v>
      </c>
      <c r="G4532" s="70" t="s">
        <v>601</v>
      </c>
      <c r="H4532" s="70" t="s">
        <v>244</v>
      </c>
      <c r="I4532" s="70" t="s">
        <v>24</v>
      </c>
      <c r="J4532">
        <v>0.25</v>
      </c>
      <c r="K4532">
        <v>3.0000000000000001E-3</v>
      </c>
      <c r="L4532">
        <v>1</v>
      </c>
      <c r="M4532">
        <v>0</v>
      </c>
      <c r="N4532">
        <v>0</v>
      </c>
      <c r="O4532">
        <v>1</v>
      </c>
      <c r="P4532" s="70" t="s">
        <v>336</v>
      </c>
      <c r="Q4532">
        <v>0</v>
      </c>
      <c r="R4532">
        <v>0</v>
      </c>
    </row>
    <row r="4533" spans="1:18" x14ac:dyDescent="0.25">
      <c r="A4533">
        <v>4561</v>
      </c>
      <c r="B4533" s="31" t="s">
        <v>11361</v>
      </c>
      <c r="C4533" s="70" t="s">
        <v>2574</v>
      </c>
      <c r="D4533" s="70" t="s">
        <v>39</v>
      </c>
      <c r="E4533" s="70" t="s">
        <v>2481</v>
      </c>
      <c r="F4533" s="70" t="s">
        <v>63</v>
      </c>
      <c r="G4533" s="70" t="s">
        <v>601</v>
      </c>
      <c r="H4533" s="70" t="s">
        <v>244</v>
      </c>
      <c r="I4533" s="70" t="s">
        <v>24</v>
      </c>
      <c r="J4533">
        <v>0.25</v>
      </c>
      <c r="K4533">
        <v>3.0000000000000001E-3</v>
      </c>
      <c r="L4533">
        <v>1</v>
      </c>
      <c r="M4533">
        <v>0</v>
      </c>
      <c r="N4533">
        <v>0</v>
      </c>
      <c r="O4533">
        <v>1</v>
      </c>
      <c r="P4533" s="70" t="s">
        <v>336</v>
      </c>
      <c r="Q4533">
        <v>0</v>
      </c>
      <c r="R4533">
        <v>0</v>
      </c>
    </row>
    <row r="4534" spans="1:18" x14ac:dyDescent="0.25">
      <c r="A4534">
        <v>4562</v>
      </c>
      <c r="B4534" s="31" t="s">
        <v>11362</v>
      </c>
      <c r="C4534" s="70" t="s">
        <v>2575</v>
      </c>
      <c r="D4534" s="70" t="s">
        <v>57</v>
      </c>
      <c r="E4534" s="70" t="s">
        <v>2531</v>
      </c>
      <c r="F4534" s="70" t="s">
        <v>2532</v>
      </c>
      <c r="G4534" s="70" t="s">
        <v>1225</v>
      </c>
      <c r="H4534" s="70" t="s">
        <v>244</v>
      </c>
      <c r="I4534" s="70" t="s">
        <v>24</v>
      </c>
      <c r="J4534">
        <v>0.25</v>
      </c>
      <c r="K4534">
        <v>3.0000000000000001E-3</v>
      </c>
      <c r="L4534">
        <v>36</v>
      </c>
      <c r="M4534">
        <v>0</v>
      </c>
      <c r="N4534">
        <v>0</v>
      </c>
      <c r="O4534">
        <v>1</v>
      </c>
      <c r="P4534" s="70" t="s">
        <v>336</v>
      </c>
      <c r="Q4534">
        <v>0</v>
      </c>
      <c r="R4534">
        <v>0</v>
      </c>
    </row>
    <row r="4535" spans="1:18" x14ac:dyDescent="0.25">
      <c r="A4535">
        <v>4563</v>
      </c>
      <c r="B4535" s="31" t="s">
        <v>11363</v>
      </c>
      <c r="C4535" s="70" t="s">
        <v>6217</v>
      </c>
      <c r="D4535" s="70" t="s">
        <v>28</v>
      </c>
      <c r="E4535" s="70" t="s">
        <v>2445</v>
      </c>
      <c r="F4535" s="70" t="s">
        <v>2446</v>
      </c>
      <c r="G4535" s="70" t="s">
        <v>35</v>
      </c>
      <c r="H4535" s="70" t="s">
        <v>23</v>
      </c>
      <c r="I4535" s="70" t="s">
        <v>24</v>
      </c>
      <c r="J4535">
        <v>0.5</v>
      </c>
      <c r="K4535">
        <v>0</v>
      </c>
      <c r="L4535">
        <v>1</v>
      </c>
      <c r="M4535">
        <v>0</v>
      </c>
      <c r="N4535">
        <v>0</v>
      </c>
      <c r="O4535">
        <v>1</v>
      </c>
      <c r="P4535" s="70" t="s">
        <v>25</v>
      </c>
      <c r="Q4535">
        <v>0</v>
      </c>
      <c r="R4535">
        <v>0</v>
      </c>
    </row>
    <row r="4536" spans="1:18" x14ac:dyDescent="0.25">
      <c r="A4536">
        <v>4564</v>
      </c>
      <c r="B4536" s="31" t="s">
        <v>11364</v>
      </c>
      <c r="C4536" s="70" t="s">
        <v>6218</v>
      </c>
      <c r="D4536" s="70" t="s">
        <v>53</v>
      </c>
      <c r="E4536" s="70" t="s">
        <v>2434</v>
      </c>
      <c r="F4536" s="70" t="s">
        <v>2494</v>
      </c>
      <c r="G4536" s="70" t="s">
        <v>497</v>
      </c>
      <c r="H4536" s="70" t="s">
        <v>59</v>
      </c>
      <c r="I4536" s="70" t="s">
        <v>24</v>
      </c>
      <c r="J4536">
        <v>0.375</v>
      </c>
      <c r="K4536">
        <v>1E-3</v>
      </c>
      <c r="L4536">
        <v>12</v>
      </c>
      <c r="M4536">
        <v>0</v>
      </c>
      <c r="N4536">
        <v>0</v>
      </c>
      <c r="O4536">
        <v>1</v>
      </c>
      <c r="P4536" s="70" t="s">
        <v>38</v>
      </c>
      <c r="Q4536">
        <v>0</v>
      </c>
      <c r="R4536">
        <v>0</v>
      </c>
    </row>
    <row r="4537" spans="1:18" x14ac:dyDescent="0.25">
      <c r="A4537">
        <v>4565</v>
      </c>
      <c r="B4537" s="31" t="s">
        <v>11365</v>
      </c>
      <c r="C4537" s="70" t="s">
        <v>6737</v>
      </c>
      <c r="D4537" s="70" t="s">
        <v>96</v>
      </c>
      <c r="E4537" s="70" t="s">
        <v>2138</v>
      </c>
      <c r="F4537" s="70" t="s">
        <v>2392</v>
      </c>
      <c r="G4537" s="70" t="s">
        <v>5609</v>
      </c>
      <c r="H4537" s="70" t="s">
        <v>23</v>
      </c>
      <c r="I4537" s="70" t="s">
        <v>24</v>
      </c>
      <c r="J4537">
        <v>0.94599999999999995</v>
      </c>
      <c r="K4537">
        <v>1E-3</v>
      </c>
      <c r="L4537">
        <v>1</v>
      </c>
      <c r="M4537">
        <v>0</v>
      </c>
      <c r="N4537">
        <v>0</v>
      </c>
      <c r="O4537">
        <v>0</v>
      </c>
      <c r="P4537" s="70" t="s">
        <v>25</v>
      </c>
      <c r="Q4537">
        <v>0</v>
      </c>
      <c r="R4537">
        <v>0</v>
      </c>
    </row>
    <row r="4538" spans="1:18" x14ac:dyDescent="0.25">
      <c r="A4538">
        <v>4566</v>
      </c>
      <c r="B4538" s="31" t="s">
        <v>11366</v>
      </c>
      <c r="C4538" s="70" t="s">
        <v>3600</v>
      </c>
      <c r="D4538" s="70" t="s">
        <v>28</v>
      </c>
      <c r="E4538" s="70" t="s">
        <v>2445</v>
      </c>
      <c r="F4538" s="70" t="s">
        <v>2446</v>
      </c>
      <c r="G4538" s="70" t="s">
        <v>35</v>
      </c>
      <c r="H4538" s="70" t="s">
        <v>29</v>
      </c>
      <c r="I4538" s="70" t="s">
        <v>29</v>
      </c>
      <c r="J4538">
        <v>0.5</v>
      </c>
      <c r="K4538">
        <v>0</v>
      </c>
      <c r="L4538">
        <v>1</v>
      </c>
      <c r="M4538">
        <v>0</v>
      </c>
      <c r="N4538">
        <v>0</v>
      </c>
      <c r="O4538">
        <v>1</v>
      </c>
      <c r="P4538" s="70" t="s">
        <v>25</v>
      </c>
      <c r="Q4538">
        <v>0</v>
      </c>
      <c r="R4538">
        <v>0</v>
      </c>
    </row>
    <row r="4539" spans="1:18" x14ac:dyDescent="0.25">
      <c r="A4539">
        <v>4567</v>
      </c>
      <c r="B4539" s="31" t="s">
        <v>11367</v>
      </c>
      <c r="C4539" s="70" t="s">
        <v>2576</v>
      </c>
      <c r="D4539" s="70" t="s">
        <v>28</v>
      </c>
      <c r="E4539" s="70" t="s">
        <v>2445</v>
      </c>
      <c r="F4539" s="70" t="s">
        <v>2446</v>
      </c>
      <c r="G4539" s="70" t="s">
        <v>35</v>
      </c>
      <c r="H4539" s="70" t="s">
        <v>23</v>
      </c>
      <c r="I4539" s="70" t="s">
        <v>24</v>
      </c>
      <c r="J4539">
        <v>1</v>
      </c>
      <c r="K4539">
        <v>0</v>
      </c>
      <c r="L4539">
        <v>1</v>
      </c>
      <c r="M4539">
        <v>0</v>
      </c>
      <c r="N4539">
        <v>0</v>
      </c>
      <c r="O4539">
        <v>1</v>
      </c>
      <c r="P4539" s="70" t="s">
        <v>25</v>
      </c>
      <c r="Q4539">
        <v>0</v>
      </c>
      <c r="R4539">
        <v>0</v>
      </c>
    </row>
    <row r="4540" spans="1:18" x14ac:dyDescent="0.25">
      <c r="A4540">
        <v>4568</v>
      </c>
      <c r="B4540" s="31" t="s">
        <v>11368</v>
      </c>
      <c r="C4540" s="70" t="s">
        <v>2577</v>
      </c>
      <c r="D4540" s="70" t="s">
        <v>28</v>
      </c>
      <c r="E4540" s="70" t="s">
        <v>2445</v>
      </c>
      <c r="F4540" s="70" t="s">
        <v>2446</v>
      </c>
      <c r="G4540" s="70" t="s">
        <v>35</v>
      </c>
      <c r="H4540" s="70" t="s">
        <v>23</v>
      </c>
      <c r="I4540" s="70" t="s">
        <v>24</v>
      </c>
      <c r="J4540">
        <v>0.5</v>
      </c>
      <c r="K4540">
        <v>0</v>
      </c>
      <c r="L4540">
        <v>1</v>
      </c>
      <c r="M4540">
        <v>0</v>
      </c>
      <c r="N4540">
        <v>0</v>
      </c>
      <c r="O4540">
        <v>1</v>
      </c>
      <c r="P4540" s="70" t="s">
        <v>25</v>
      </c>
      <c r="Q4540">
        <v>0</v>
      </c>
      <c r="R4540">
        <v>0</v>
      </c>
    </row>
    <row r="4541" spans="1:18" x14ac:dyDescent="0.25">
      <c r="A4541">
        <v>4569</v>
      </c>
      <c r="B4541" s="31" t="s">
        <v>11369</v>
      </c>
      <c r="C4541" s="70" t="s">
        <v>6219</v>
      </c>
      <c r="D4541" s="70" t="s">
        <v>28</v>
      </c>
      <c r="E4541" s="70" t="s">
        <v>2445</v>
      </c>
      <c r="F4541" s="70" t="s">
        <v>2446</v>
      </c>
      <c r="G4541" s="70" t="s">
        <v>35</v>
      </c>
      <c r="H4541" s="70" t="s">
        <v>29</v>
      </c>
      <c r="I4541" s="70" t="s">
        <v>29</v>
      </c>
      <c r="J4541">
        <v>1</v>
      </c>
      <c r="K4541">
        <v>1E-3</v>
      </c>
      <c r="L4541">
        <v>1</v>
      </c>
      <c r="M4541">
        <v>0</v>
      </c>
      <c r="N4541">
        <v>0</v>
      </c>
      <c r="O4541">
        <v>1</v>
      </c>
      <c r="P4541" s="70" t="s">
        <v>25</v>
      </c>
      <c r="Q4541">
        <v>0</v>
      </c>
      <c r="R4541">
        <v>0</v>
      </c>
    </row>
    <row r="4542" spans="1:18" x14ac:dyDescent="0.25">
      <c r="A4542">
        <v>4570</v>
      </c>
      <c r="B4542" s="31" t="s">
        <v>11370</v>
      </c>
      <c r="C4542" s="70" t="s">
        <v>3106</v>
      </c>
      <c r="D4542" s="70" t="s">
        <v>28</v>
      </c>
      <c r="E4542" s="70" t="s">
        <v>2445</v>
      </c>
      <c r="F4542" s="70" t="s">
        <v>2446</v>
      </c>
      <c r="G4542" s="70" t="s">
        <v>35</v>
      </c>
      <c r="H4542" s="70" t="s">
        <v>23</v>
      </c>
      <c r="I4542" s="70" t="s">
        <v>24</v>
      </c>
      <c r="J4542">
        <v>1</v>
      </c>
      <c r="K4542">
        <v>0</v>
      </c>
      <c r="L4542">
        <v>1</v>
      </c>
      <c r="M4542">
        <v>0</v>
      </c>
      <c r="N4542">
        <v>0</v>
      </c>
      <c r="O4542">
        <v>1</v>
      </c>
      <c r="P4542" s="70" t="s">
        <v>25</v>
      </c>
      <c r="Q4542">
        <v>0</v>
      </c>
      <c r="R4542">
        <v>0</v>
      </c>
    </row>
    <row r="4543" spans="1:18" x14ac:dyDescent="0.25">
      <c r="A4543">
        <v>4571</v>
      </c>
      <c r="B4543" s="31" t="s">
        <v>11371</v>
      </c>
      <c r="C4543" s="70" t="s">
        <v>2578</v>
      </c>
      <c r="D4543" s="70" t="s">
        <v>53</v>
      </c>
      <c r="E4543" s="70" t="s">
        <v>2434</v>
      </c>
      <c r="F4543" s="70" t="s">
        <v>2494</v>
      </c>
      <c r="G4543" s="70" t="s">
        <v>487</v>
      </c>
      <c r="H4543" s="70" t="s">
        <v>59</v>
      </c>
      <c r="I4543" s="70" t="s">
        <v>24</v>
      </c>
      <c r="J4543">
        <v>0.4</v>
      </c>
      <c r="K4543">
        <v>3.0000000000000001E-3</v>
      </c>
      <c r="L4543">
        <v>12</v>
      </c>
      <c r="M4543">
        <v>0</v>
      </c>
      <c r="N4543">
        <v>0</v>
      </c>
      <c r="O4543">
        <v>1</v>
      </c>
      <c r="P4543" s="70" t="s">
        <v>38</v>
      </c>
      <c r="Q4543">
        <v>0</v>
      </c>
      <c r="R4543">
        <v>0</v>
      </c>
    </row>
    <row r="4544" spans="1:18" x14ac:dyDescent="0.25">
      <c r="A4544">
        <v>4572</v>
      </c>
      <c r="B4544" s="31" t="s">
        <v>11372</v>
      </c>
      <c r="C4544" s="70" t="s">
        <v>3730</v>
      </c>
      <c r="D4544" s="70" t="s">
        <v>881</v>
      </c>
      <c r="E4544" s="70" t="s">
        <v>2525</v>
      </c>
      <c r="F4544" s="70" t="s">
        <v>2526</v>
      </c>
      <c r="G4544" s="70" t="s">
        <v>4683</v>
      </c>
      <c r="H4544" s="70" t="s">
        <v>87</v>
      </c>
      <c r="I4544" s="70" t="s">
        <v>24</v>
      </c>
      <c r="J4544">
        <v>0.9</v>
      </c>
      <c r="K4544">
        <v>4.0000000000000001E-3</v>
      </c>
      <c r="L4544">
        <v>20</v>
      </c>
      <c r="M4544">
        <v>0</v>
      </c>
      <c r="N4544">
        <v>0</v>
      </c>
      <c r="O4544">
        <v>1</v>
      </c>
      <c r="P4544" s="70" t="s">
        <v>75</v>
      </c>
      <c r="Q4544">
        <v>0</v>
      </c>
      <c r="R4544">
        <v>0</v>
      </c>
    </row>
    <row r="4545" spans="1:18" x14ac:dyDescent="0.25">
      <c r="A4545">
        <v>4573</v>
      </c>
      <c r="B4545" s="31" t="s">
        <v>11373</v>
      </c>
      <c r="C4545" s="70" t="s">
        <v>2579</v>
      </c>
      <c r="D4545" s="70" t="s">
        <v>881</v>
      </c>
      <c r="E4545" s="70" t="s">
        <v>2437</v>
      </c>
      <c r="F4545" s="70" t="s">
        <v>1678</v>
      </c>
      <c r="G4545" s="70" t="s">
        <v>4779</v>
      </c>
      <c r="H4545" s="70" t="s">
        <v>222</v>
      </c>
      <c r="I4545" s="70" t="s">
        <v>24</v>
      </c>
      <c r="J4545">
        <v>0.1</v>
      </c>
      <c r="K4545">
        <v>0</v>
      </c>
      <c r="L4545">
        <v>24</v>
      </c>
      <c r="M4545">
        <v>0</v>
      </c>
      <c r="N4545">
        <v>0</v>
      </c>
      <c r="O4545">
        <v>1</v>
      </c>
      <c r="P4545" s="70" t="s">
        <v>882</v>
      </c>
      <c r="Q4545">
        <v>0</v>
      </c>
      <c r="R4545">
        <v>0</v>
      </c>
    </row>
    <row r="4546" spans="1:18" x14ac:dyDescent="0.25">
      <c r="A4546">
        <v>4574</v>
      </c>
      <c r="B4546" s="31" t="s">
        <v>11374</v>
      </c>
      <c r="C4546" s="70" t="s">
        <v>2580</v>
      </c>
      <c r="D4546" s="70" t="s">
        <v>881</v>
      </c>
      <c r="E4546" s="70" t="s">
        <v>2437</v>
      </c>
      <c r="F4546" s="70" t="s">
        <v>1678</v>
      </c>
      <c r="G4546" s="70" t="s">
        <v>4779</v>
      </c>
      <c r="H4546" s="70" t="s">
        <v>145</v>
      </c>
      <c r="I4546" s="70" t="s">
        <v>24</v>
      </c>
      <c r="J4546">
        <v>0.5</v>
      </c>
      <c r="K4546">
        <v>0</v>
      </c>
      <c r="L4546">
        <v>6</v>
      </c>
      <c r="M4546">
        <v>0</v>
      </c>
      <c r="N4546">
        <v>0</v>
      </c>
      <c r="O4546">
        <v>1</v>
      </c>
      <c r="P4546" s="70" t="s">
        <v>882</v>
      </c>
      <c r="Q4546">
        <v>0</v>
      </c>
      <c r="R4546">
        <v>0</v>
      </c>
    </row>
    <row r="4547" spans="1:18" x14ac:dyDescent="0.25">
      <c r="A4547">
        <v>4575</v>
      </c>
      <c r="B4547" s="31" t="s">
        <v>11375</v>
      </c>
      <c r="C4547" s="70" t="s">
        <v>2763</v>
      </c>
      <c r="D4547" s="70" t="s">
        <v>57</v>
      </c>
      <c r="E4547" s="70" t="s">
        <v>4079</v>
      </c>
      <c r="F4547" s="70" t="s">
        <v>4080</v>
      </c>
      <c r="G4547" s="70" t="s">
        <v>2735</v>
      </c>
      <c r="H4547" s="70" t="s">
        <v>103</v>
      </c>
      <c r="I4547" s="70" t="s">
        <v>24</v>
      </c>
      <c r="J4547">
        <v>0.34</v>
      </c>
      <c r="K4547">
        <v>0</v>
      </c>
      <c r="L4547">
        <v>12</v>
      </c>
      <c r="M4547">
        <v>0</v>
      </c>
      <c r="N4547">
        <v>0</v>
      </c>
      <c r="O4547">
        <v>1</v>
      </c>
      <c r="P4547" s="70" t="s">
        <v>336</v>
      </c>
      <c r="Q4547">
        <v>0</v>
      </c>
      <c r="R4547">
        <v>0</v>
      </c>
    </row>
    <row r="4548" spans="1:18" x14ac:dyDescent="0.25">
      <c r="A4548">
        <v>4576</v>
      </c>
      <c r="B4548" s="31" t="s">
        <v>11376</v>
      </c>
      <c r="C4548" s="70" t="s">
        <v>2764</v>
      </c>
      <c r="D4548" s="70" t="s">
        <v>57</v>
      </c>
      <c r="E4548" s="70" t="s">
        <v>4079</v>
      </c>
      <c r="F4548" s="70" t="s">
        <v>4080</v>
      </c>
      <c r="G4548" s="70" t="s">
        <v>2735</v>
      </c>
      <c r="H4548" s="70" t="s">
        <v>103</v>
      </c>
      <c r="I4548" s="70" t="s">
        <v>24</v>
      </c>
      <c r="J4548">
        <v>0.34</v>
      </c>
      <c r="K4548">
        <v>0</v>
      </c>
      <c r="L4548">
        <v>12</v>
      </c>
      <c r="M4548">
        <v>0</v>
      </c>
      <c r="N4548">
        <v>0</v>
      </c>
      <c r="O4548">
        <v>1</v>
      </c>
      <c r="P4548" s="70" t="s">
        <v>336</v>
      </c>
      <c r="Q4548">
        <v>0</v>
      </c>
      <c r="R4548">
        <v>0</v>
      </c>
    </row>
    <row r="4549" spans="1:18" x14ac:dyDescent="0.25">
      <c r="A4549">
        <v>4577</v>
      </c>
      <c r="B4549" s="31" t="s">
        <v>11377</v>
      </c>
      <c r="C4549" s="70" t="s">
        <v>6220</v>
      </c>
      <c r="D4549" s="70" t="s">
        <v>34</v>
      </c>
      <c r="E4549" s="70" t="s">
        <v>2699</v>
      </c>
      <c r="F4549" s="70" t="s">
        <v>4049</v>
      </c>
      <c r="G4549" s="70" t="s">
        <v>35</v>
      </c>
      <c r="H4549" s="70" t="s">
        <v>93</v>
      </c>
      <c r="I4549" s="70" t="s">
        <v>24</v>
      </c>
      <c r="J4549">
        <v>8.4000000000000005E-2</v>
      </c>
      <c r="K4549">
        <v>1E-3</v>
      </c>
      <c r="L4549">
        <v>50</v>
      </c>
      <c r="M4549">
        <v>0</v>
      </c>
      <c r="N4549">
        <v>0</v>
      </c>
      <c r="O4549">
        <v>1</v>
      </c>
      <c r="P4549" s="70" t="s">
        <v>336</v>
      </c>
      <c r="Q4549">
        <v>0</v>
      </c>
      <c r="R4549">
        <v>0</v>
      </c>
    </row>
    <row r="4550" spans="1:18" x14ac:dyDescent="0.25">
      <c r="A4550">
        <v>4578</v>
      </c>
      <c r="B4550" s="31" t="s">
        <v>11378</v>
      </c>
      <c r="C4550" s="70" t="s">
        <v>2610</v>
      </c>
      <c r="D4550" s="70" t="s">
        <v>34</v>
      </c>
      <c r="E4550" s="70" t="s">
        <v>2699</v>
      </c>
      <c r="F4550" s="70" t="s">
        <v>4049</v>
      </c>
      <c r="G4550" s="70" t="s">
        <v>35</v>
      </c>
      <c r="H4550" s="70" t="s">
        <v>93</v>
      </c>
      <c r="I4550" s="70" t="s">
        <v>24</v>
      </c>
      <c r="J4550">
        <v>0.1</v>
      </c>
      <c r="K4550">
        <v>1E-3</v>
      </c>
      <c r="L4550">
        <v>50</v>
      </c>
      <c r="M4550">
        <v>0</v>
      </c>
      <c r="N4550">
        <v>0</v>
      </c>
      <c r="O4550">
        <v>1</v>
      </c>
      <c r="P4550" s="70" t="s">
        <v>336</v>
      </c>
      <c r="Q4550">
        <v>0</v>
      </c>
      <c r="R4550">
        <v>0</v>
      </c>
    </row>
    <row r="4551" spans="1:18" x14ac:dyDescent="0.25">
      <c r="A4551">
        <v>4579</v>
      </c>
      <c r="B4551" s="31" t="s">
        <v>11379</v>
      </c>
      <c r="C4551" s="70" t="s">
        <v>2765</v>
      </c>
      <c r="D4551" s="70" t="s">
        <v>57</v>
      </c>
      <c r="E4551" s="70" t="s">
        <v>4079</v>
      </c>
      <c r="F4551" s="70" t="s">
        <v>4080</v>
      </c>
      <c r="G4551" s="70" t="s">
        <v>2735</v>
      </c>
      <c r="H4551" s="70" t="s">
        <v>103</v>
      </c>
      <c r="I4551" s="70" t="s">
        <v>24</v>
      </c>
      <c r="J4551">
        <v>0.34</v>
      </c>
      <c r="K4551">
        <v>0</v>
      </c>
      <c r="L4551">
        <v>12</v>
      </c>
      <c r="M4551">
        <v>0</v>
      </c>
      <c r="N4551">
        <v>0</v>
      </c>
      <c r="O4551">
        <v>1</v>
      </c>
      <c r="P4551" s="70" t="s">
        <v>336</v>
      </c>
      <c r="Q4551">
        <v>0</v>
      </c>
      <c r="R4551">
        <v>0</v>
      </c>
    </row>
    <row r="4552" spans="1:18" x14ac:dyDescent="0.25">
      <c r="A4552">
        <v>4580</v>
      </c>
      <c r="B4552" s="31" t="s">
        <v>11380</v>
      </c>
      <c r="C4552" s="70" t="s">
        <v>2587</v>
      </c>
      <c r="D4552" s="70" t="s">
        <v>53</v>
      </c>
      <c r="E4552" s="70" t="s">
        <v>2443</v>
      </c>
      <c r="F4552" s="70" t="s">
        <v>2444</v>
      </c>
      <c r="G4552" s="70" t="s">
        <v>197</v>
      </c>
      <c r="H4552" s="70" t="s">
        <v>244</v>
      </c>
      <c r="I4552" s="70" t="s">
        <v>24</v>
      </c>
      <c r="J4552">
        <v>0.1</v>
      </c>
      <c r="K4552">
        <v>0.59899999999999998</v>
      </c>
      <c r="L4552">
        <v>36</v>
      </c>
      <c r="M4552">
        <v>0</v>
      </c>
      <c r="N4552">
        <v>0</v>
      </c>
      <c r="O4552">
        <v>1</v>
      </c>
      <c r="P4552" s="70" t="s">
        <v>38</v>
      </c>
      <c r="Q4552">
        <v>0</v>
      </c>
      <c r="R4552">
        <v>0</v>
      </c>
    </row>
    <row r="4553" spans="1:18" x14ac:dyDescent="0.25">
      <c r="A4553">
        <v>4581</v>
      </c>
      <c r="B4553" s="31" t="s">
        <v>11381</v>
      </c>
      <c r="C4553" s="70" t="s">
        <v>6221</v>
      </c>
      <c r="D4553" s="70" t="s">
        <v>57</v>
      </c>
      <c r="E4553" s="70" t="s">
        <v>2418</v>
      </c>
      <c r="F4553" s="70" t="s">
        <v>2419</v>
      </c>
      <c r="G4553" s="70" t="s">
        <v>6222</v>
      </c>
      <c r="H4553" s="70" t="s">
        <v>700</v>
      </c>
      <c r="I4553" s="70" t="s">
        <v>24</v>
      </c>
      <c r="J4553">
        <v>0.2</v>
      </c>
      <c r="K4553">
        <v>2E-3</v>
      </c>
      <c r="L4553">
        <v>4</v>
      </c>
      <c r="M4553">
        <v>0</v>
      </c>
      <c r="N4553">
        <v>0</v>
      </c>
      <c r="O4553">
        <v>1</v>
      </c>
      <c r="P4553" s="70" t="s">
        <v>91</v>
      </c>
      <c r="Q4553">
        <v>0</v>
      </c>
      <c r="R4553">
        <v>0</v>
      </c>
    </row>
    <row r="4554" spans="1:18" x14ac:dyDescent="0.25">
      <c r="A4554">
        <v>4582</v>
      </c>
      <c r="B4554" s="31" t="s">
        <v>11382</v>
      </c>
      <c r="C4554" s="70" t="s">
        <v>6223</v>
      </c>
      <c r="D4554" s="70" t="s">
        <v>39</v>
      </c>
      <c r="E4554" s="70" t="s">
        <v>2386</v>
      </c>
      <c r="F4554" s="70" t="s">
        <v>5283</v>
      </c>
      <c r="G4554" s="70" t="s">
        <v>5306</v>
      </c>
      <c r="H4554" s="70" t="s">
        <v>59</v>
      </c>
      <c r="I4554" s="70" t="s">
        <v>24</v>
      </c>
      <c r="J4554">
        <v>0.75</v>
      </c>
      <c r="K4554">
        <v>6.0000000000000001E-3</v>
      </c>
      <c r="L4554">
        <v>12</v>
      </c>
      <c r="M4554">
        <v>0</v>
      </c>
      <c r="N4554">
        <v>0</v>
      </c>
      <c r="O4554">
        <v>1</v>
      </c>
      <c r="P4554" s="70" t="s">
        <v>336</v>
      </c>
      <c r="Q4554">
        <v>0</v>
      </c>
      <c r="R4554">
        <v>0</v>
      </c>
    </row>
    <row r="4555" spans="1:18" x14ac:dyDescent="0.25">
      <c r="A4555">
        <v>4583</v>
      </c>
      <c r="B4555" s="31" t="s">
        <v>11383</v>
      </c>
      <c r="C4555" s="70" t="s">
        <v>2641</v>
      </c>
      <c r="D4555" s="70" t="s">
        <v>39</v>
      </c>
      <c r="E4555" s="70" t="s">
        <v>2386</v>
      </c>
      <c r="F4555" s="70" t="s">
        <v>6224</v>
      </c>
      <c r="G4555" s="70" t="s">
        <v>6225</v>
      </c>
      <c r="H4555" s="70" t="s">
        <v>59</v>
      </c>
      <c r="I4555" s="70" t="s">
        <v>24</v>
      </c>
      <c r="J4555">
        <v>0</v>
      </c>
      <c r="K4555">
        <v>0</v>
      </c>
      <c r="L4555">
        <v>12</v>
      </c>
      <c r="M4555">
        <v>0</v>
      </c>
      <c r="N4555">
        <v>0</v>
      </c>
      <c r="O4555">
        <v>1</v>
      </c>
      <c r="P4555" s="70" t="s">
        <v>336</v>
      </c>
      <c r="Q4555">
        <v>0</v>
      </c>
      <c r="R4555">
        <v>0</v>
      </c>
    </row>
    <row r="4556" spans="1:18" x14ac:dyDescent="0.25">
      <c r="A4556">
        <v>4584</v>
      </c>
      <c r="B4556" s="31" t="s">
        <v>11384</v>
      </c>
      <c r="C4556" s="70" t="s">
        <v>3762</v>
      </c>
      <c r="D4556" s="70" t="s">
        <v>39</v>
      </c>
      <c r="E4556" s="70" t="s">
        <v>2386</v>
      </c>
      <c r="F4556" s="70" t="s">
        <v>5283</v>
      </c>
      <c r="G4556" s="70" t="s">
        <v>5306</v>
      </c>
      <c r="H4556" s="70" t="s">
        <v>145</v>
      </c>
      <c r="I4556" s="70" t="s">
        <v>24</v>
      </c>
      <c r="J4556">
        <v>0.75</v>
      </c>
      <c r="K4556">
        <v>2.048</v>
      </c>
      <c r="L4556">
        <v>6</v>
      </c>
      <c r="M4556">
        <v>0</v>
      </c>
      <c r="N4556">
        <v>0</v>
      </c>
      <c r="O4556">
        <v>1</v>
      </c>
      <c r="P4556" s="70" t="s">
        <v>336</v>
      </c>
      <c r="Q4556">
        <v>0</v>
      </c>
      <c r="R4556">
        <v>0</v>
      </c>
    </row>
    <row r="4557" spans="1:18" x14ac:dyDescent="0.25">
      <c r="A4557">
        <v>4585</v>
      </c>
      <c r="B4557" s="31" t="s">
        <v>11385</v>
      </c>
      <c r="C4557" s="70" t="s">
        <v>2640</v>
      </c>
      <c r="D4557" s="70" t="s">
        <v>39</v>
      </c>
      <c r="E4557" s="70" t="s">
        <v>2386</v>
      </c>
      <c r="F4557" s="70" t="s">
        <v>4064</v>
      </c>
      <c r="G4557" s="70" t="s">
        <v>6212</v>
      </c>
      <c r="H4557" s="70" t="s">
        <v>145</v>
      </c>
      <c r="I4557" s="70" t="s">
        <v>24</v>
      </c>
      <c r="J4557">
        <v>0.75</v>
      </c>
      <c r="K4557">
        <v>2.1760000000000002</v>
      </c>
      <c r="L4557">
        <v>6</v>
      </c>
      <c r="M4557">
        <v>0</v>
      </c>
      <c r="N4557">
        <v>0</v>
      </c>
      <c r="O4557">
        <v>1</v>
      </c>
      <c r="P4557" s="70" t="s">
        <v>336</v>
      </c>
      <c r="Q4557">
        <v>0</v>
      </c>
      <c r="R4557">
        <v>0</v>
      </c>
    </row>
    <row r="4558" spans="1:18" x14ac:dyDescent="0.25">
      <c r="A4558">
        <v>4586</v>
      </c>
      <c r="B4558" s="31" t="s">
        <v>11386</v>
      </c>
      <c r="C4558" s="70" t="s">
        <v>2624</v>
      </c>
      <c r="D4558" s="70" t="s">
        <v>39</v>
      </c>
      <c r="E4558" s="70" t="s">
        <v>4444</v>
      </c>
      <c r="F4558" s="70" t="s">
        <v>2736</v>
      </c>
      <c r="G4558" s="70" t="s">
        <v>4673</v>
      </c>
      <c r="H4558" s="70" t="s">
        <v>59</v>
      </c>
      <c r="I4558" s="70" t="s">
        <v>24</v>
      </c>
      <c r="J4558">
        <v>0.75</v>
      </c>
      <c r="K4558">
        <v>1.8720000000000001</v>
      </c>
      <c r="L4558">
        <v>12</v>
      </c>
      <c r="M4558">
        <v>0</v>
      </c>
      <c r="N4558">
        <v>0</v>
      </c>
      <c r="O4558">
        <v>1</v>
      </c>
      <c r="P4558" s="70" t="s">
        <v>336</v>
      </c>
      <c r="Q4558">
        <v>0</v>
      </c>
      <c r="R4558">
        <v>0</v>
      </c>
    </row>
    <row r="4559" spans="1:18" x14ac:dyDescent="0.25">
      <c r="A4559">
        <v>4587</v>
      </c>
      <c r="B4559" s="31" t="s">
        <v>11387</v>
      </c>
      <c r="C4559" s="70" t="s">
        <v>2617</v>
      </c>
      <c r="D4559" s="70" t="s">
        <v>166</v>
      </c>
      <c r="E4559" s="70" t="s">
        <v>4125</v>
      </c>
      <c r="F4559" s="70" t="s">
        <v>2529</v>
      </c>
      <c r="G4559" s="70" t="s">
        <v>4126</v>
      </c>
      <c r="H4559" s="70" t="s">
        <v>59</v>
      </c>
      <c r="I4559" s="70" t="s">
        <v>24</v>
      </c>
      <c r="J4559">
        <v>0.438</v>
      </c>
      <c r="K4559">
        <v>0.61599999999999999</v>
      </c>
      <c r="L4559">
        <v>12</v>
      </c>
      <c r="M4559">
        <v>0</v>
      </c>
      <c r="N4559">
        <v>0</v>
      </c>
      <c r="O4559">
        <v>1</v>
      </c>
      <c r="P4559" s="70" t="s">
        <v>91</v>
      </c>
      <c r="Q4559">
        <v>0</v>
      </c>
      <c r="R4559">
        <v>0</v>
      </c>
    </row>
    <row r="4560" spans="1:18" x14ac:dyDescent="0.25">
      <c r="A4560">
        <v>4588</v>
      </c>
      <c r="B4560" s="31" t="s">
        <v>11388</v>
      </c>
      <c r="C4560" s="70" t="s">
        <v>2738</v>
      </c>
      <c r="D4560" s="70" t="s">
        <v>53</v>
      </c>
      <c r="E4560" s="70" t="s">
        <v>2468</v>
      </c>
      <c r="F4560" s="70" t="s">
        <v>2562</v>
      </c>
      <c r="G4560" s="70" t="s">
        <v>431</v>
      </c>
      <c r="H4560" s="70" t="s">
        <v>282</v>
      </c>
      <c r="I4560" s="70" t="s">
        <v>24</v>
      </c>
      <c r="J4560">
        <v>0.112</v>
      </c>
      <c r="K4560">
        <v>0.16900000000000001</v>
      </c>
      <c r="L4560">
        <v>72</v>
      </c>
      <c r="M4560">
        <v>0</v>
      </c>
      <c r="N4560">
        <v>0</v>
      </c>
      <c r="O4560">
        <v>1</v>
      </c>
      <c r="P4560" s="70" t="s">
        <v>38</v>
      </c>
      <c r="Q4560">
        <v>0</v>
      </c>
      <c r="R4560">
        <v>0</v>
      </c>
    </row>
    <row r="4561" spans="1:18" x14ac:dyDescent="0.25">
      <c r="A4561">
        <v>4589</v>
      </c>
      <c r="B4561" s="31" t="s">
        <v>11389</v>
      </c>
      <c r="C4561" s="70" t="s">
        <v>6226</v>
      </c>
      <c r="D4561" s="70" t="s">
        <v>881</v>
      </c>
      <c r="E4561" s="70" t="s">
        <v>4538</v>
      </c>
      <c r="F4561" s="70" t="s">
        <v>6227</v>
      </c>
      <c r="G4561" s="70" t="s">
        <v>6228</v>
      </c>
      <c r="H4561" s="70" t="s">
        <v>90</v>
      </c>
      <c r="I4561" s="70"/>
      <c r="J4561">
        <v>0.4</v>
      </c>
      <c r="K4561">
        <v>0</v>
      </c>
      <c r="L4561">
        <v>24</v>
      </c>
      <c r="M4561">
        <v>0</v>
      </c>
      <c r="N4561">
        <v>0</v>
      </c>
      <c r="O4561">
        <v>1</v>
      </c>
      <c r="P4561" s="70" t="s">
        <v>75</v>
      </c>
      <c r="Q4561">
        <v>0</v>
      </c>
      <c r="R4561">
        <v>0</v>
      </c>
    </row>
    <row r="4562" spans="1:18" x14ac:dyDescent="0.25">
      <c r="A4562">
        <v>4590</v>
      </c>
      <c r="B4562" s="31" t="s">
        <v>11390</v>
      </c>
      <c r="C4562" s="70" t="s">
        <v>2739</v>
      </c>
      <c r="D4562" s="70" t="s">
        <v>31</v>
      </c>
      <c r="E4562" s="70" t="s">
        <v>4112</v>
      </c>
      <c r="F4562" s="70" t="s">
        <v>2378</v>
      </c>
      <c r="G4562" s="70" t="s">
        <v>4048</v>
      </c>
      <c r="H4562" s="70" t="s">
        <v>23</v>
      </c>
      <c r="I4562" s="70" t="s">
        <v>24</v>
      </c>
      <c r="J4562">
        <v>0.1</v>
      </c>
      <c r="K4562">
        <v>1E-3</v>
      </c>
      <c r="L4562">
        <v>1</v>
      </c>
      <c r="M4562">
        <v>0</v>
      </c>
      <c r="N4562">
        <v>0</v>
      </c>
      <c r="O4562">
        <v>1</v>
      </c>
      <c r="P4562" s="70" t="s">
        <v>32</v>
      </c>
      <c r="Q4562">
        <v>0</v>
      </c>
      <c r="R4562">
        <v>0</v>
      </c>
    </row>
    <row r="4563" spans="1:18" x14ac:dyDescent="0.25">
      <c r="A4563">
        <v>4591</v>
      </c>
      <c r="B4563" s="31" t="s">
        <v>11391</v>
      </c>
      <c r="C4563" s="70" t="s">
        <v>2866</v>
      </c>
      <c r="D4563" s="70" t="s">
        <v>199</v>
      </c>
      <c r="E4563" s="70" t="s">
        <v>4153</v>
      </c>
      <c r="F4563" s="70" t="s">
        <v>4154</v>
      </c>
      <c r="G4563" s="70" t="s">
        <v>4564</v>
      </c>
      <c r="H4563" s="70" t="s">
        <v>40</v>
      </c>
      <c r="I4563" s="70" t="s">
        <v>24</v>
      </c>
      <c r="J4563">
        <v>2</v>
      </c>
      <c r="K4563">
        <v>4.3230000000000004</v>
      </c>
      <c r="L4563">
        <v>6</v>
      </c>
      <c r="M4563">
        <v>0</v>
      </c>
      <c r="N4563">
        <v>0</v>
      </c>
      <c r="O4563">
        <v>1</v>
      </c>
      <c r="P4563" s="70" t="s">
        <v>38</v>
      </c>
      <c r="Q4563">
        <v>0</v>
      </c>
      <c r="R4563">
        <v>0</v>
      </c>
    </row>
    <row r="4564" spans="1:18" x14ac:dyDescent="0.25">
      <c r="A4564">
        <v>4592</v>
      </c>
      <c r="B4564" s="31" t="s">
        <v>11392</v>
      </c>
      <c r="C4564" s="70" t="s">
        <v>2864</v>
      </c>
      <c r="D4564" s="70" t="s">
        <v>199</v>
      </c>
      <c r="E4564" s="70" t="s">
        <v>4153</v>
      </c>
      <c r="F4564" s="70" t="s">
        <v>4154</v>
      </c>
      <c r="G4564" s="70" t="s">
        <v>4564</v>
      </c>
      <c r="H4564" s="70" t="s">
        <v>40</v>
      </c>
      <c r="I4564" s="70" t="s">
        <v>24</v>
      </c>
      <c r="J4564">
        <v>2</v>
      </c>
      <c r="K4564">
        <v>4.3230000000000004</v>
      </c>
      <c r="L4564">
        <v>6</v>
      </c>
      <c r="M4564">
        <v>0</v>
      </c>
      <c r="N4564">
        <v>0</v>
      </c>
      <c r="O4564">
        <v>1</v>
      </c>
      <c r="P4564" s="70" t="s">
        <v>38</v>
      </c>
      <c r="Q4564">
        <v>0</v>
      </c>
      <c r="R4564">
        <v>0</v>
      </c>
    </row>
    <row r="4565" spans="1:18" x14ac:dyDescent="0.25">
      <c r="A4565">
        <v>4593</v>
      </c>
      <c r="B4565" s="31" t="s">
        <v>11393</v>
      </c>
      <c r="C4565" s="70" t="s">
        <v>2601</v>
      </c>
      <c r="D4565" s="70" t="s">
        <v>166</v>
      </c>
      <c r="E4565" s="70" t="s">
        <v>5838</v>
      </c>
      <c r="F4565" s="70" t="s">
        <v>2780</v>
      </c>
      <c r="G4565" s="70" t="s">
        <v>6229</v>
      </c>
      <c r="H4565" s="70" t="s">
        <v>222</v>
      </c>
      <c r="I4565" s="70" t="s">
        <v>24</v>
      </c>
      <c r="J4565">
        <v>0.105</v>
      </c>
      <c r="K4565">
        <v>2E-3</v>
      </c>
      <c r="L4565">
        <v>24</v>
      </c>
      <c r="M4565">
        <v>0</v>
      </c>
      <c r="N4565">
        <v>0</v>
      </c>
      <c r="O4565">
        <v>1</v>
      </c>
      <c r="P4565" s="70" t="s">
        <v>91</v>
      </c>
      <c r="Q4565">
        <v>0</v>
      </c>
      <c r="R4565">
        <v>0</v>
      </c>
    </row>
    <row r="4566" spans="1:18" x14ac:dyDescent="0.25">
      <c r="A4566">
        <v>4594</v>
      </c>
      <c r="B4566" s="31" t="s">
        <v>11394</v>
      </c>
      <c r="C4566" s="70" t="s">
        <v>2605</v>
      </c>
      <c r="D4566" s="70" t="s">
        <v>166</v>
      </c>
      <c r="E4566" s="70" t="s">
        <v>5838</v>
      </c>
      <c r="F4566" s="70" t="s">
        <v>2780</v>
      </c>
      <c r="G4566" s="70" t="s">
        <v>6229</v>
      </c>
      <c r="H4566" s="70" t="s">
        <v>222</v>
      </c>
      <c r="I4566" s="70" t="s">
        <v>24</v>
      </c>
      <c r="J4566">
        <v>0.104</v>
      </c>
      <c r="K4566">
        <v>2E-3</v>
      </c>
      <c r="L4566">
        <v>24</v>
      </c>
      <c r="M4566">
        <v>0</v>
      </c>
      <c r="N4566">
        <v>0</v>
      </c>
      <c r="O4566">
        <v>1</v>
      </c>
      <c r="P4566" s="70" t="s">
        <v>91</v>
      </c>
      <c r="Q4566">
        <v>0</v>
      </c>
      <c r="R4566">
        <v>0</v>
      </c>
    </row>
    <row r="4567" spans="1:18" x14ac:dyDescent="0.25">
      <c r="A4567">
        <v>4595</v>
      </c>
      <c r="B4567" s="31" t="s">
        <v>11395</v>
      </c>
      <c r="C4567" s="70" t="s">
        <v>2600</v>
      </c>
      <c r="D4567" s="70" t="s">
        <v>166</v>
      </c>
      <c r="E4567" s="70" t="s">
        <v>5838</v>
      </c>
      <c r="F4567" s="70" t="s">
        <v>2780</v>
      </c>
      <c r="G4567" s="70" t="s">
        <v>6229</v>
      </c>
      <c r="H4567" s="70" t="s">
        <v>222</v>
      </c>
      <c r="I4567" s="70" t="s">
        <v>24</v>
      </c>
      <c r="J4567">
        <v>9.8000000000000004E-2</v>
      </c>
      <c r="K4567">
        <v>2E-3</v>
      </c>
      <c r="L4567">
        <v>24</v>
      </c>
      <c r="M4567">
        <v>0</v>
      </c>
      <c r="N4567">
        <v>0</v>
      </c>
      <c r="O4567">
        <v>1</v>
      </c>
      <c r="P4567" s="70" t="s">
        <v>91</v>
      </c>
      <c r="Q4567">
        <v>0</v>
      </c>
      <c r="R4567">
        <v>0</v>
      </c>
    </row>
    <row r="4568" spans="1:18" x14ac:dyDescent="0.25">
      <c r="A4568">
        <v>4596</v>
      </c>
      <c r="B4568" s="31" t="s">
        <v>11396</v>
      </c>
      <c r="C4568" s="70" t="s">
        <v>2602</v>
      </c>
      <c r="D4568" s="70" t="s">
        <v>166</v>
      </c>
      <c r="E4568" s="70" t="s">
        <v>5838</v>
      </c>
      <c r="F4568" s="70" t="s">
        <v>2780</v>
      </c>
      <c r="G4568" s="70" t="s">
        <v>6229</v>
      </c>
      <c r="H4568" s="70" t="s">
        <v>222</v>
      </c>
      <c r="I4568" s="70" t="s">
        <v>24</v>
      </c>
      <c r="J4568">
        <v>0.105</v>
      </c>
      <c r="K4568">
        <v>2E-3</v>
      </c>
      <c r="L4568">
        <v>24</v>
      </c>
      <c r="M4568">
        <v>0</v>
      </c>
      <c r="N4568">
        <v>0</v>
      </c>
      <c r="O4568">
        <v>1</v>
      </c>
      <c r="P4568" s="70" t="s">
        <v>91</v>
      </c>
      <c r="Q4568">
        <v>0</v>
      </c>
      <c r="R4568">
        <v>0</v>
      </c>
    </row>
    <row r="4569" spans="1:18" x14ac:dyDescent="0.25">
      <c r="A4569">
        <v>4597</v>
      </c>
      <c r="B4569" s="31" t="s">
        <v>11397</v>
      </c>
      <c r="C4569" s="70" t="s">
        <v>2603</v>
      </c>
      <c r="D4569" s="70" t="s">
        <v>166</v>
      </c>
      <c r="E4569" s="70" t="s">
        <v>5838</v>
      </c>
      <c r="F4569" s="70" t="s">
        <v>2780</v>
      </c>
      <c r="G4569" s="70" t="s">
        <v>6229</v>
      </c>
      <c r="H4569" s="70" t="s">
        <v>222</v>
      </c>
      <c r="I4569" s="70" t="s">
        <v>24</v>
      </c>
      <c r="J4569">
        <v>0.10100000000000001</v>
      </c>
      <c r="K4569">
        <v>2E-3</v>
      </c>
      <c r="L4569">
        <v>24</v>
      </c>
      <c r="M4569">
        <v>0</v>
      </c>
      <c r="N4569">
        <v>0</v>
      </c>
      <c r="O4569">
        <v>1</v>
      </c>
      <c r="P4569" s="70" t="s">
        <v>91</v>
      </c>
      <c r="Q4569">
        <v>0</v>
      </c>
      <c r="R4569">
        <v>0</v>
      </c>
    </row>
    <row r="4570" spans="1:18" x14ac:dyDescent="0.25">
      <c r="A4570">
        <v>4598</v>
      </c>
      <c r="B4570" s="31" t="s">
        <v>11398</v>
      </c>
      <c r="C4570" s="70" t="s">
        <v>2604</v>
      </c>
      <c r="D4570" s="70" t="s">
        <v>166</v>
      </c>
      <c r="E4570" s="70" t="s">
        <v>5838</v>
      </c>
      <c r="F4570" s="70" t="s">
        <v>2780</v>
      </c>
      <c r="G4570" s="70" t="s">
        <v>6229</v>
      </c>
      <c r="H4570" s="70" t="s">
        <v>222</v>
      </c>
      <c r="I4570" s="70" t="s">
        <v>24</v>
      </c>
      <c r="J4570">
        <v>0.109</v>
      </c>
      <c r="K4570">
        <v>2E-3</v>
      </c>
      <c r="L4570">
        <v>24</v>
      </c>
      <c r="M4570">
        <v>0</v>
      </c>
      <c r="N4570">
        <v>0</v>
      </c>
      <c r="O4570">
        <v>1</v>
      </c>
      <c r="P4570" s="70" t="s">
        <v>91</v>
      </c>
      <c r="Q4570">
        <v>0</v>
      </c>
      <c r="R4570">
        <v>0</v>
      </c>
    </row>
    <row r="4571" spans="1:18" x14ac:dyDescent="0.25">
      <c r="A4571">
        <v>4599</v>
      </c>
      <c r="B4571" s="31" t="s">
        <v>11399</v>
      </c>
      <c r="C4571" s="70" t="s">
        <v>2740</v>
      </c>
      <c r="D4571" s="70" t="s">
        <v>28</v>
      </c>
      <c r="E4571" s="70" t="s">
        <v>2445</v>
      </c>
      <c r="F4571" s="70" t="s">
        <v>2446</v>
      </c>
      <c r="G4571" s="70" t="s">
        <v>35</v>
      </c>
      <c r="H4571" s="70" t="s">
        <v>29</v>
      </c>
      <c r="I4571" s="70" t="s">
        <v>29</v>
      </c>
      <c r="J4571">
        <v>1</v>
      </c>
      <c r="K4571">
        <v>1E-3</v>
      </c>
      <c r="L4571">
        <v>1</v>
      </c>
      <c r="M4571">
        <v>0</v>
      </c>
      <c r="N4571">
        <v>0</v>
      </c>
      <c r="O4571">
        <v>1</v>
      </c>
      <c r="P4571" s="70" t="s">
        <v>25</v>
      </c>
      <c r="Q4571">
        <v>0</v>
      </c>
      <c r="R4571">
        <v>0</v>
      </c>
    </row>
    <row r="4572" spans="1:18" x14ac:dyDescent="0.25">
      <c r="A4572">
        <v>4600</v>
      </c>
      <c r="B4572" s="31" t="s">
        <v>11400</v>
      </c>
      <c r="C4572" s="70" t="s">
        <v>2741</v>
      </c>
      <c r="D4572" s="70" t="s">
        <v>28</v>
      </c>
      <c r="E4572" s="70" t="s">
        <v>2445</v>
      </c>
      <c r="F4572" s="70" t="s">
        <v>2446</v>
      </c>
      <c r="G4572" s="70" t="s">
        <v>35</v>
      </c>
      <c r="H4572" s="70" t="s">
        <v>29</v>
      </c>
      <c r="I4572" s="70" t="s">
        <v>29</v>
      </c>
      <c r="J4572">
        <v>1</v>
      </c>
      <c r="K4572">
        <v>1E-3</v>
      </c>
      <c r="L4572">
        <v>1</v>
      </c>
      <c r="M4572">
        <v>0</v>
      </c>
      <c r="N4572">
        <v>0</v>
      </c>
      <c r="O4572">
        <v>1</v>
      </c>
      <c r="P4572" s="70" t="s">
        <v>25</v>
      </c>
      <c r="Q4572">
        <v>0</v>
      </c>
      <c r="R4572">
        <v>0</v>
      </c>
    </row>
    <row r="4573" spans="1:18" x14ac:dyDescent="0.25">
      <c r="A4573">
        <v>4601</v>
      </c>
      <c r="B4573" s="31" t="s">
        <v>11401</v>
      </c>
      <c r="C4573" s="70" t="s">
        <v>2742</v>
      </c>
      <c r="D4573" s="70" t="s">
        <v>28</v>
      </c>
      <c r="E4573" s="70" t="s">
        <v>2445</v>
      </c>
      <c r="F4573" s="70" t="s">
        <v>2446</v>
      </c>
      <c r="G4573" s="70" t="s">
        <v>35</v>
      </c>
      <c r="H4573" s="70" t="s">
        <v>29</v>
      </c>
      <c r="I4573" s="70" t="s">
        <v>29</v>
      </c>
      <c r="J4573">
        <v>1</v>
      </c>
      <c r="K4573">
        <v>1E-3</v>
      </c>
      <c r="L4573">
        <v>1</v>
      </c>
      <c r="M4573">
        <v>0</v>
      </c>
      <c r="N4573">
        <v>0</v>
      </c>
      <c r="O4573">
        <v>1</v>
      </c>
      <c r="P4573" s="70" t="s">
        <v>25</v>
      </c>
      <c r="Q4573">
        <v>0</v>
      </c>
      <c r="R4573">
        <v>0</v>
      </c>
    </row>
    <row r="4574" spans="1:18" x14ac:dyDescent="0.25">
      <c r="A4574">
        <v>4602</v>
      </c>
      <c r="B4574" s="31" t="s">
        <v>11402</v>
      </c>
      <c r="C4574" s="70" t="s">
        <v>2597</v>
      </c>
      <c r="D4574" s="70" t="s">
        <v>209</v>
      </c>
      <c r="E4574" s="70" t="s">
        <v>210</v>
      </c>
      <c r="F4574" s="70" t="s">
        <v>4640</v>
      </c>
      <c r="G4574" s="70" t="s">
        <v>448</v>
      </c>
      <c r="H4574" s="70" t="s">
        <v>222</v>
      </c>
      <c r="I4574" s="70" t="s">
        <v>24</v>
      </c>
      <c r="J4574">
        <v>0.22</v>
      </c>
      <c r="K4574">
        <v>0.19500000000000001</v>
      </c>
      <c r="L4574">
        <v>24</v>
      </c>
      <c r="M4574">
        <v>0</v>
      </c>
      <c r="N4574">
        <v>0</v>
      </c>
      <c r="O4574">
        <v>1</v>
      </c>
      <c r="P4574" s="70" t="s">
        <v>38</v>
      </c>
      <c r="Q4574">
        <v>0</v>
      </c>
      <c r="R4574">
        <v>0</v>
      </c>
    </row>
    <row r="4575" spans="1:18" x14ac:dyDescent="0.25">
      <c r="A4575">
        <v>4603</v>
      </c>
      <c r="B4575" s="31" t="s">
        <v>11403</v>
      </c>
      <c r="C4575" s="70" t="s">
        <v>2743</v>
      </c>
      <c r="D4575" s="70" t="s">
        <v>39</v>
      </c>
      <c r="E4575" s="70" t="s">
        <v>2462</v>
      </c>
      <c r="F4575" s="70" t="s">
        <v>2381</v>
      </c>
      <c r="G4575" s="70" t="s">
        <v>5030</v>
      </c>
      <c r="H4575" s="70" t="s">
        <v>103</v>
      </c>
      <c r="I4575" s="70" t="s">
        <v>24</v>
      </c>
      <c r="J4575">
        <v>1</v>
      </c>
      <c r="K4575">
        <v>1.92</v>
      </c>
      <c r="L4575">
        <v>12</v>
      </c>
      <c r="M4575">
        <v>0</v>
      </c>
      <c r="N4575">
        <v>0</v>
      </c>
      <c r="O4575">
        <v>1</v>
      </c>
      <c r="P4575" s="70" t="s">
        <v>336</v>
      </c>
      <c r="Q4575">
        <v>0</v>
      </c>
      <c r="R4575">
        <v>0</v>
      </c>
    </row>
    <row r="4576" spans="1:18" x14ac:dyDescent="0.25">
      <c r="A4576">
        <v>4604</v>
      </c>
      <c r="B4576" s="31" t="s">
        <v>11404</v>
      </c>
      <c r="C4576" s="70" t="s">
        <v>2744</v>
      </c>
      <c r="D4576" s="70" t="s">
        <v>34</v>
      </c>
      <c r="E4576" s="70" t="s">
        <v>2485</v>
      </c>
      <c r="F4576" s="70" t="s">
        <v>2415</v>
      </c>
      <c r="G4576" s="70" t="s">
        <v>953</v>
      </c>
      <c r="H4576" s="70" t="s">
        <v>228</v>
      </c>
      <c r="I4576" s="70" t="s">
        <v>24</v>
      </c>
      <c r="J4576">
        <v>9.6000000000000002E-2</v>
      </c>
      <c r="K4576">
        <v>0</v>
      </c>
      <c r="L4576">
        <v>48</v>
      </c>
      <c r="M4576">
        <v>0</v>
      </c>
      <c r="N4576">
        <v>0</v>
      </c>
      <c r="O4576">
        <v>1</v>
      </c>
      <c r="P4576" s="70" t="s">
        <v>553</v>
      </c>
      <c r="Q4576">
        <v>0</v>
      </c>
      <c r="R4576">
        <v>0</v>
      </c>
    </row>
    <row r="4577" spans="1:18" x14ac:dyDescent="0.25">
      <c r="A4577">
        <v>4605</v>
      </c>
      <c r="B4577" s="31" t="s">
        <v>11405</v>
      </c>
      <c r="C4577" s="70" t="s">
        <v>2745</v>
      </c>
      <c r="D4577" s="70" t="s">
        <v>96</v>
      </c>
      <c r="E4577" s="70" t="s">
        <v>4328</v>
      </c>
      <c r="F4577" s="70" t="s">
        <v>4578</v>
      </c>
      <c r="G4577" s="70" t="s">
        <v>6230</v>
      </c>
      <c r="H4577" s="70" t="s">
        <v>670</v>
      </c>
      <c r="I4577" s="70" t="s">
        <v>24</v>
      </c>
      <c r="J4577">
        <v>2.5</v>
      </c>
      <c r="K4577">
        <v>17.395</v>
      </c>
      <c r="L4577">
        <v>8</v>
      </c>
      <c r="M4577">
        <v>0</v>
      </c>
      <c r="N4577">
        <v>0</v>
      </c>
      <c r="O4577">
        <v>1</v>
      </c>
      <c r="P4577" s="70" t="s">
        <v>25</v>
      </c>
      <c r="Q4577">
        <v>0</v>
      </c>
      <c r="R4577">
        <v>0</v>
      </c>
    </row>
    <row r="4578" spans="1:18" x14ac:dyDescent="0.25">
      <c r="A4578">
        <v>4606</v>
      </c>
      <c r="B4578" s="31" t="s">
        <v>11406</v>
      </c>
      <c r="C4578" s="70" t="s">
        <v>6231</v>
      </c>
      <c r="D4578" s="70" t="s">
        <v>96</v>
      </c>
      <c r="E4578" s="70" t="s">
        <v>2138</v>
      </c>
      <c r="F4578" s="70" t="s">
        <v>2392</v>
      </c>
      <c r="G4578" s="70" t="s">
        <v>5609</v>
      </c>
      <c r="H4578" s="70" t="s">
        <v>23</v>
      </c>
      <c r="I4578" s="70" t="s">
        <v>24</v>
      </c>
      <c r="J4578">
        <v>0.115</v>
      </c>
      <c r="K4578">
        <v>1E-3</v>
      </c>
      <c r="L4578">
        <v>1</v>
      </c>
      <c r="M4578">
        <v>0</v>
      </c>
      <c r="N4578">
        <v>0</v>
      </c>
      <c r="O4578">
        <v>1</v>
      </c>
      <c r="P4578" s="70" t="s">
        <v>25</v>
      </c>
      <c r="Q4578">
        <v>0</v>
      </c>
      <c r="R4578">
        <v>0</v>
      </c>
    </row>
    <row r="4579" spans="1:18" x14ac:dyDescent="0.25">
      <c r="A4579">
        <v>4607</v>
      </c>
      <c r="B4579" s="31" t="s">
        <v>11407</v>
      </c>
      <c r="C4579" s="70" t="s">
        <v>6232</v>
      </c>
      <c r="D4579" s="70" t="s">
        <v>96</v>
      </c>
      <c r="E4579" s="70" t="s">
        <v>2138</v>
      </c>
      <c r="F4579" s="70" t="s">
        <v>2392</v>
      </c>
      <c r="G4579" s="70" t="s">
        <v>5609</v>
      </c>
      <c r="H4579" s="70" t="s">
        <v>23</v>
      </c>
      <c r="I4579" s="70" t="s">
        <v>24</v>
      </c>
      <c r="J4579">
        <v>4.3999999999999997E-2</v>
      </c>
      <c r="K4579">
        <v>0</v>
      </c>
      <c r="L4579">
        <v>1</v>
      </c>
      <c r="M4579">
        <v>0</v>
      </c>
      <c r="N4579">
        <v>0</v>
      </c>
      <c r="O4579">
        <v>1</v>
      </c>
      <c r="P4579" s="70" t="s">
        <v>25</v>
      </c>
      <c r="Q4579">
        <v>0</v>
      </c>
      <c r="R4579">
        <v>0</v>
      </c>
    </row>
    <row r="4580" spans="1:18" x14ac:dyDescent="0.25">
      <c r="A4580">
        <v>4608</v>
      </c>
      <c r="B4580" s="31" t="s">
        <v>11408</v>
      </c>
      <c r="C4580" s="70" t="s">
        <v>3436</v>
      </c>
      <c r="D4580" s="70" t="s">
        <v>209</v>
      </c>
      <c r="E4580" s="70" t="s">
        <v>210</v>
      </c>
      <c r="F4580" s="70" t="s">
        <v>450</v>
      </c>
      <c r="G4580" s="70" t="s">
        <v>6198</v>
      </c>
      <c r="H4580" s="70" t="s">
        <v>244</v>
      </c>
      <c r="I4580" s="70" t="s">
        <v>24</v>
      </c>
      <c r="J4580">
        <v>0.1</v>
      </c>
      <c r="K4580">
        <v>0.32</v>
      </c>
      <c r="L4580">
        <v>36</v>
      </c>
      <c r="M4580">
        <v>0</v>
      </c>
      <c r="N4580">
        <v>0</v>
      </c>
      <c r="O4580">
        <v>1</v>
      </c>
      <c r="P4580" s="70" t="s">
        <v>38</v>
      </c>
      <c r="Q4580">
        <v>0</v>
      </c>
      <c r="R4580">
        <v>0</v>
      </c>
    </row>
    <row r="4581" spans="1:18" x14ac:dyDescent="0.25">
      <c r="A4581">
        <v>4609</v>
      </c>
      <c r="B4581" s="31" t="s">
        <v>11409</v>
      </c>
      <c r="C4581" s="70" t="s">
        <v>2746</v>
      </c>
      <c r="D4581" s="70" t="s">
        <v>36</v>
      </c>
      <c r="E4581" s="70" t="s">
        <v>4418</v>
      </c>
      <c r="F4581" s="70" t="s">
        <v>4207</v>
      </c>
      <c r="G4581" s="70" t="s">
        <v>398</v>
      </c>
      <c r="H4581" s="70" t="s">
        <v>228</v>
      </c>
      <c r="I4581" s="70" t="s">
        <v>24</v>
      </c>
      <c r="J4581">
        <v>0.18</v>
      </c>
      <c r="K4581">
        <v>0.5</v>
      </c>
      <c r="L4581">
        <v>48</v>
      </c>
      <c r="M4581">
        <v>0</v>
      </c>
      <c r="N4581">
        <v>0</v>
      </c>
      <c r="O4581">
        <v>1</v>
      </c>
      <c r="P4581" s="70" t="s">
        <v>38</v>
      </c>
      <c r="Q4581">
        <v>0</v>
      </c>
      <c r="R4581">
        <v>0</v>
      </c>
    </row>
    <row r="4582" spans="1:18" x14ac:dyDescent="0.25">
      <c r="A4582">
        <v>4610</v>
      </c>
      <c r="B4582" s="31" t="s">
        <v>11410</v>
      </c>
      <c r="C4582" s="70" t="s">
        <v>2747</v>
      </c>
      <c r="D4582" s="70" t="s">
        <v>53</v>
      </c>
      <c r="E4582" s="70" t="s">
        <v>2434</v>
      </c>
      <c r="F4582" s="70" t="s">
        <v>4485</v>
      </c>
      <c r="G4582" s="70" t="s">
        <v>6233</v>
      </c>
      <c r="H4582" s="70" t="s">
        <v>222</v>
      </c>
      <c r="I4582" s="70" t="s">
        <v>24</v>
      </c>
      <c r="J4582">
        <v>0.25</v>
      </c>
      <c r="K4582">
        <v>0</v>
      </c>
      <c r="L4582">
        <v>24</v>
      </c>
      <c r="M4582">
        <v>0</v>
      </c>
      <c r="N4582">
        <v>0</v>
      </c>
      <c r="O4582">
        <v>1</v>
      </c>
      <c r="P4582" s="70" t="s">
        <v>38</v>
      </c>
      <c r="Q4582">
        <v>0</v>
      </c>
      <c r="R4582">
        <v>0</v>
      </c>
    </row>
    <row r="4583" spans="1:18" x14ac:dyDescent="0.25">
      <c r="A4583">
        <v>4611</v>
      </c>
      <c r="B4583" s="31" t="s">
        <v>11411</v>
      </c>
      <c r="C4583" s="70" t="s">
        <v>2748</v>
      </c>
      <c r="D4583" s="70" t="s">
        <v>53</v>
      </c>
      <c r="E4583" s="70" t="s">
        <v>2434</v>
      </c>
      <c r="F4583" s="70" t="s">
        <v>4485</v>
      </c>
      <c r="G4583" s="70" t="s">
        <v>6233</v>
      </c>
      <c r="H4583" s="70" t="s">
        <v>222</v>
      </c>
      <c r="I4583" s="70" t="s">
        <v>24</v>
      </c>
      <c r="J4583">
        <v>0.25</v>
      </c>
      <c r="K4583">
        <v>0</v>
      </c>
      <c r="L4583">
        <v>24</v>
      </c>
      <c r="M4583">
        <v>0</v>
      </c>
      <c r="N4583">
        <v>0</v>
      </c>
      <c r="O4583">
        <v>1</v>
      </c>
      <c r="P4583" s="70" t="s">
        <v>38</v>
      </c>
      <c r="Q4583">
        <v>0</v>
      </c>
      <c r="R4583">
        <v>0</v>
      </c>
    </row>
    <row r="4584" spans="1:18" x14ac:dyDescent="0.25">
      <c r="A4584">
        <v>4612</v>
      </c>
      <c r="B4584" s="31" t="s">
        <v>11412</v>
      </c>
      <c r="C4584" s="70" t="s">
        <v>6738</v>
      </c>
      <c r="D4584" s="70" t="s">
        <v>96</v>
      </c>
      <c r="E4584" s="70" t="s">
        <v>2138</v>
      </c>
      <c r="F4584" s="70" t="s">
        <v>2392</v>
      </c>
      <c r="G4584" s="70" t="s">
        <v>5609</v>
      </c>
      <c r="H4584" s="70" t="s">
        <v>23</v>
      </c>
      <c r="I4584" s="70" t="s">
        <v>24</v>
      </c>
      <c r="J4584">
        <v>1</v>
      </c>
      <c r="K4584">
        <v>0</v>
      </c>
      <c r="L4584">
        <v>1</v>
      </c>
      <c r="M4584">
        <v>0</v>
      </c>
      <c r="N4584">
        <v>0</v>
      </c>
      <c r="O4584">
        <v>1</v>
      </c>
      <c r="P4584" s="70" t="s">
        <v>25</v>
      </c>
      <c r="Q4584">
        <v>0</v>
      </c>
      <c r="R4584">
        <v>0</v>
      </c>
    </row>
    <row r="4585" spans="1:18" x14ac:dyDescent="0.25">
      <c r="A4585">
        <v>4613</v>
      </c>
      <c r="B4585" s="31" t="s">
        <v>11413</v>
      </c>
      <c r="C4585" s="70" t="s">
        <v>6739</v>
      </c>
      <c r="D4585" s="70" t="s">
        <v>96</v>
      </c>
      <c r="E4585" s="70" t="s">
        <v>2138</v>
      </c>
      <c r="F4585" s="70" t="s">
        <v>2392</v>
      </c>
      <c r="G4585" s="70" t="s">
        <v>5609</v>
      </c>
      <c r="H4585" s="70" t="s">
        <v>23</v>
      </c>
      <c r="I4585" s="70" t="s">
        <v>24</v>
      </c>
      <c r="J4585">
        <v>1</v>
      </c>
      <c r="K4585">
        <v>0</v>
      </c>
      <c r="L4585">
        <v>1</v>
      </c>
      <c r="M4585">
        <v>0</v>
      </c>
      <c r="N4585">
        <v>0</v>
      </c>
      <c r="O4585">
        <v>1</v>
      </c>
      <c r="P4585" s="70" t="s">
        <v>25</v>
      </c>
      <c r="Q4585">
        <v>0</v>
      </c>
      <c r="R4585">
        <v>0</v>
      </c>
    </row>
    <row r="4586" spans="1:18" x14ac:dyDescent="0.25">
      <c r="A4586">
        <v>4614</v>
      </c>
      <c r="B4586" s="31" t="s">
        <v>11414</v>
      </c>
      <c r="C4586" s="70" t="s">
        <v>2749</v>
      </c>
      <c r="D4586" s="70" t="s">
        <v>96</v>
      </c>
      <c r="E4586" s="70" t="s">
        <v>2138</v>
      </c>
      <c r="F4586" s="70" t="s">
        <v>2392</v>
      </c>
      <c r="G4586" s="70" t="s">
        <v>5609</v>
      </c>
      <c r="H4586" s="70" t="s">
        <v>23</v>
      </c>
      <c r="I4586" s="70" t="s">
        <v>24</v>
      </c>
      <c r="J4586">
        <v>0.5</v>
      </c>
      <c r="K4586">
        <v>0</v>
      </c>
      <c r="L4586">
        <v>1</v>
      </c>
      <c r="M4586">
        <v>0</v>
      </c>
      <c r="N4586">
        <v>0</v>
      </c>
      <c r="O4586">
        <v>1</v>
      </c>
      <c r="P4586" s="70" t="s">
        <v>25</v>
      </c>
      <c r="Q4586">
        <v>0</v>
      </c>
      <c r="R4586">
        <v>0</v>
      </c>
    </row>
    <row r="4587" spans="1:18" x14ac:dyDescent="0.25">
      <c r="A4587">
        <v>4615</v>
      </c>
      <c r="B4587" s="31" t="s">
        <v>2737</v>
      </c>
      <c r="C4587" s="70" t="s">
        <v>2750</v>
      </c>
      <c r="D4587" s="70" t="s">
        <v>96</v>
      </c>
      <c r="E4587" s="70" t="s">
        <v>2138</v>
      </c>
      <c r="F4587" s="70" t="s">
        <v>2392</v>
      </c>
      <c r="G4587" s="70" t="s">
        <v>5609</v>
      </c>
      <c r="H4587" s="70" t="s">
        <v>23</v>
      </c>
      <c r="I4587" s="70" t="s">
        <v>24</v>
      </c>
      <c r="J4587">
        <v>0.5</v>
      </c>
      <c r="K4587">
        <v>0</v>
      </c>
      <c r="L4587">
        <v>1</v>
      </c>
      <c r="M4587">
        <v>0</v>
      </c>
      <c r="N4587">
        <v>0</v>
      </c>
      <c r="O4587">
        <v>1</v>
      </c>
      <c r="P4587" s="70" t="s">
        <v>25</v>
      </c>
      <c r="Q4587">
        <v>0</v>
      </c>
      <c r="R4587">
        <v>0</v>
      </c>
    </row>
    <row r="4588" spans="1:18" x14ac:dyDescent="0.25">
      <c r="A4588">
        <v>4616</v>
      </c>
      <c r="B4588" s="31" t="s">
        <v>11415</v>
      </c>
      <c r="C4588" s="70" t="s">
        <v>3107</v>
      </c>
      <c r="D4588" s="70" t="s">
        <v>96</v>
      </c>
      <c r="E4588" s="70" t="s">
        <v>2138</v>
      </c>
      <c r="F4588" s="70" t="s">
        <v>2392</v>
      </c>
      <c r="G4588" s="70" t="s">
        <v>5609</v>
      </c>
      <c r="H4588" s="70" t="s">
        <v>23</v>
      </c>
      <c r="I4588" s="70" t="s">
        <v>24</v>
      </c>
      <c r="J4588">
        <v>0.5</v>
      </c>
      <c r="K4588">
        <v>0</v>
      </c>
      <c r="L4588">
        <v>1</v>
      </c>
      <c r="M4588">
        <v>0</v>
      </c>
      <c r="N4588">
        <v>0</v>
      </c>
      <c r="O4588">
        <v>1</v>
      </c>
      <c r="P4588" s="70" t="s">
        <v>25</v>
      </c>
      <c r="Q4588">
        <v>0</v>
      </c>
      <c r="R4588">
        <v>0</v>
      </c>
    </row>
    <row r="4589" spans="1:18" x14ac:dyDescent="0.25">
      <c r="A4589">
        <v>4617</v>
      </c>
      <c r="B4589" s="31" t="s">
        <v>11416</v>
      </c>
      <c r="C4589" s="70" t="s">
        <v>3108</v>
      </c>
      <c r="D4589" s="70" t="s">
        <v>39</v>
      </c>
      <c r="E4589" s="70" t="s">
        <v>2386</v>
      </c>
      <c r="F4589" s="70" t="s">
        <v>2387</v>
      </c>
      <c r="G4589" s="70" t="s">
        <v>6234</v>
      </c>
      <c r="H4589" s="70" t="s">
        <v>59</v>
      </c>
      <c r="I4589" s="70" t="s">
        <v>24</v>
      </c>
      <c r="J4589">
        <v>1</v>
      </c>
      <c r="K4589">
        <v>0.85</v>
      </c>
      <c r="L4589">
        <v>12</v>
      </c>
      <c r="M4589">
        <v>0</v>
      </c>
      <c r="N4589">
        <v>0</v>
      </c>
      <c r="O4589">
        <v>1</v>
      </c>
      <c r="P4589" s="70" t="s">
        <v>336</v>
      </c>
      <c r="Q4589">
        <v>0</v>
      </c>
      <c r="R4589">
        <v>0</v>
      </c>
    </row>
    <row r="4590" spans="1:18" x14ac:dyDescent="0.25">
      <c r="A4590">
        <v>4618</v>
      </c>
      <c r="B4590" s="31" t="s">
        <v>11417</v>
      </c>
      <c r="C4590" s="70" t="s">
        <v>6235</v>
      </c>
      <c r="D4590" s="70" t="s">
        <v>881</v>
      </c>
      <c r="E4590" s="70" t="s">
        <v>2525</v>
      </c>
      <c r="F4590" s="70" t="s">
        <v>2526</v>
      </c>
      <c r="G4590" s="70" t="s">
        <v>5902</v>
      </c>
      <c r="H4590" s="70" t="s">
        <v>195</v>
      </c>
      <c r="I4590" s="70" t="s">
        <v>24</v>
      </c>
      <c r="J4590">
        <v>0.9</v>
      </c>
      <c r="K4590">
        <v>2E-3</v>
      </c>
      <c r="L4590">
        <v>10</v>
      </c>
      <c r="M4590">
        <v>0</v>
      </c>
      <c r="N4590">
        <v>0</v>
      </c>
      <c r="O4590">
        <v>1</v>
      </c>
      <c r="P4590" s="70" t="s">
        <v>75</v>
      </c>
      <c r="Q4590">
        <v>0</v>
      </c>
      <c r="R4590">
        <v>0</v>
      </c>
    </row>
    <row r="4591" spans="1:18" x14ac:dyDescent="0.25">
      <c r="A4591">
        <v>4619</v>
      </c>
      <c r="B4591" s="31" t="s">
        <v>11418</v>
      </c>
      <c r="C4591" s="70" t="s">
        <v>2784</v>
      </c>
      <c r="D4591" s="70" t="s">
        <v>53</v>
      </c>
      <c r="E4591" s="70" t="s">
        <v>4151</v>
      </c>
      <c r="F4591" s="70" t="s">
        <v>4164</v>
      </c>
      <c r="G4591" s="70" t="s">
        <v>206</v>
      </c>
      <c r="H4591" s="70" t="s">
        <v>59</v>
      </c>
      <c r="I4591" s="70" t="s">
        <v>24</v>
      </c>
      <c r="J4591">
        <v>0.09</v>
      </c>
      <c r="K4591">
        <v>0.56399999999999995</v>
      </c>
      <c r="L4591">
        <v>12</v>
      </c>
      <c r="M4591">
        <v>0</v>
      </c>
      <c r="N4591">
        <v>0</v>
      </c>
      <c r="O4591">
        <v>1</v>
      </c>
      <c r="P4591" s="70" t="s">
        <v>38</v>
      </c>
      <c r="Q4591">
        <v>0</v>
      </c>
      <c r="R4591">
        <v>0</v>
      </c>
    </row>
    <row r="4592" spans="1:18" x14ac:dyDescent="0.25">
      <c r="A4592">
        <v>4620</v>
      </c>
      <c r="B4592" s="31" t="s">
        <v>11419</v>
      </c>
      <c r="C4592" s="70" t="s">
        <v>6740</v>
      </c>
      <c r="D4592" s="70" t="s">
        <v>96</v>
      </c>
      <c r="E4592" s="70" t="s">
        <v>2138</v>
      </c>
      <c r="F4592" s="70" t="s">
        <v>2392</v>
      </c>
      <c r="G4592" s="70" t="s">
        <v>5609</v>
      </c>
      <c r="H4592" s="70" t="s">
        <v>23</v>
      </c>
      <c r="I4592" s="70" t="s">
        <v>24</v>
      </c>
      <c r="J4592">
        <v>1</v>
      </c>
      <c r="K4592">
        <v>0</v>
      </c>
      <c r="L4592">
        <v>1</v>
      </c>
      <c r="M4592">
        <v>0</v>
      </c>
      <c r="N4592">
        <v>0</v>
      </c>
      <c r="O4592">
        <v>1</v>
      </c>
      <c r="P4592" s="70" t="s">
        <v>25</v>
      </c>
      <c r="Q4592">
        <v>0</v>
      </c>
      <c r="R4592">
        <v>0</v>
      </c>
    </row>
    <row r="4593" spans="1:18" x14ac:dyDescent="0.25">
      <c r="A4593">
        <v>4621</v>
      </c>
      <c r="B4593" s="31" t="s">
        <v>11420</v>
      </c>
      <c r="C4593" s="70" t="s">
        <v>3109</v>
      </c>
      <c r="D4593" s="70" t="s">
        <v>96</v>
      </c>
      <c r="E4593" s="70" t="s">
        <v>2138</v>
      </c>
      <c r="F4593" s="70" t="s">
        <v>2392</v>
      </c>
      <c r="G4593" s="70" t="s">
        <v>5609</v>
      </c>
      <c r="H4593" s="70" t="s">
        <v>23</v>
      </c>
      <c r="I4593" s="70" t="s">
        <v>24</v>
      </c>
      <c r="J4593">
        <v>1</v>
      </c>
      <c r="K4593">
        <v>0</v>
      </c>
      <c r="L4593">
        <v>1</v>
      </c>
      <c r="M4593">
        <v>0</v>
      </c>
      <c r="N4593">
        <v>0</v>
      </c>
      <c r="O4593">
        <v>1</v>
      </c>
      <c r="P4593" s="70" t="s">
        <v>25</v>
      </c>
      <c r="Q4593">
        <v>0</v>
      </c>
      <c r="R4593">
        <v>0</v>
      </c>
    </row>
    <row r="4594" spans="1:18" x14ac:dyDescent="0.25">
      <c r="A4594">
        <v>4622</v>
      </c>
      <c r="B4594" s="31" t="s">
        <v>11421</v>
      </c>
      <c r="C4594" s="70" t="s">
        <v>2749</v>
      </c>
      <c r="D4594" s="70" t="s">
        <v>96</v>
      </c>
      <c r="E4594" s="70" t="s">
        <v>2138</v>
      </c>
      <c r="F4594" s="70" t="s">
        <v>2392</v>
      </c>
      <c r="G4594" s="70" t="s">
        <v>5609</v>
      </c>
      <c r="H4594" s="70" t="s">
        <v>23</v>
      </c>
      <c r="I4594" s="70" t="s">
        <v>24</v>
      </c>
      <c r="J4594">
        <v>0.5</v>
      </c>
      <c r="K4594">
        <v>2E-3</v>
      </c>
      <c r="L4594">
        <v>1</v>
      </c>
      <c r="M4594">
        <v>0</v>
      </c>
      <c r="N4594">
        <v>0</v>
      </c>
      <c r="O4594">
        <v>0</v>
      </c>
      <c r="P4594" s="70" t="s">
        <v>25</v>
      </c>
      <c r="Q4594">
        <v>0</v>
      </c>
      <c r="R4594">
        <v>0</v>
      </c>
    </row>
    <row r="4595" spans="1:18" x14ac:dyDescent="0.25">
      <c r="A4595">
        <v>4623</v>
      </c>
      <c r="B4595" s="31" t="s">
        <v>11422</v>
      </c>
      <c r="C4595" s="70" t="s">
        <v>6236</v>
      </c>
      <c r="D4595" s="70" t="s">
        <v>2803</v>
      </c>
      <c r="E4595" s="70" t="s">
        <v>4128</v>
      </c>
      <c r="F4595" s="70" t="s">
        <v>4718</v>
      </c>
      <c r="G4595" s="70" t="s">
        <v>310</v>
      </c>
      <c r="H4595" s="70" t="s">
        <v>222</v>
      </c>
      <c r="I4595" s="70" t="s">
        <v>24</v>
      </c>
      <c r="J4595">
        <v>0.2</v>
      </c>
      <c r="K4595">
        <v>1.7010000000000001</v>
      </c>
      <c r="L4595">
        <v>24</v>
      </c>
      <c r="M4595">
        <v>0</v>
      </c>
      <c r="N4595">
        <v>0</v>
      </c>
      <c r="O4595">
        <v>1</v>
      </c>
      <c r="P4595" s="70" t="s">
        <v>75</v>
      </c>
      <c r="Q4595">
        <v>0</v>
      </c>
      <c r="R4595">
        <v>0</v>
      </c>
    </row>
    <row r="4596" spans="1:18" x14ac:dyDescent="0.25">
      <c r="A4596">
        <v>4624</v>
      </c>
      <c r="B4596" s="31" t="s">
        <v>11423</v>
      </c>
      <c r="C4596" s="70" t="s">
        <v>3110</v>
      </c>
      <c r="D4596" s="70" t="s">
        <v>39</v>
      </c>
      <c r="E4596" s="70" t="s">
        <v>2386</v>
      </c>
      <c r="F4596" s="70" t="s">
        <v>2460</v>
      </c>
      <c r="G4596" s="70" t="s">
        <v>6237</v>
      </c>
      <c r="H4596" s="70" t="s">
        <v>59</v>
      </c>
      <c r="I4596" s="70" t="s">
        <v>24</v>
      </c>
      <c r="J4596">
        <v>0.75</v>
      </c>
      <c r="K4596">
        <v>2.048</v>
      </c>
      <c r="L4596">
        <v>12</v>
      </c>
      <c r="M4596">
        <v>0</v>
      </c>
      <c r="N4596">
        <v>0</v>
      </c>
      <c r="O4596">
        <v>1</v>
      </c>
      <c r="P4596" s="70" t="s">
        <v>4116</v>
      </c>
      <c r="Q4596">
        <v>0</v>
      </c>
      <c r="R4596">
        <v>0</v>
      </c>
    </row>
    <row r="4597" spans="1:18" x14ac:dyDescent="0.25">
      <c r="A4597">
        <v>4625</v>
      </c>
      <c r="B4597" s="31" t="s">
        <v>11424</v>
      </c>
      <c r="C4597" s="70" t="s">
        <v>3111</v>
      </c>
      <c r="D4597" s="70" t="s">
        <v>39</v>
      </c>
      <c r="E4597" s="70" t="s">
        <v>2454</v>
      </c>
      <c r="F4597" s="70" t="s">
        <v>4456</v>
      </c>
      <c r="G4597" s="70" t="s">
        <v>6238</v>
      </c>
      <c r="H4597" s="70" t="s">
        <v>59</v>
      </c>
      <c r="I4597" s="70" t="s">
        <v>24</v>
      </c>
      <c r="J4597">
        <v>1</v>
      </c>
      <c r="K4597">
        <v>1.8</v>
      </c>
      <c r="L4597">
        <v>12</v>
      </c>
      <c r="M4597">
        <v>0</v>
      </c>
      <c r="N4597">
        <v>0</v>
      </c>
      <c r="O4597">
        <v>1</v>
      </c>
      <c r="P4597" s="70" t="s">
        <v>4116</v>
      </c>
      <c r="Q4597">
        <v>0</v>
      </c>
      <c r="R4597">
        <v>0</v>
      </c>
    </row>
    <row r="4598" spans="1:18" x14ac:dyDescent="0.25">
      <c r="A4598">
        <v>4626</v>
      </c>
      <c r="B4598" s="31" t="s">
        <v>11425</v>
      </c>
      <c r="C4598" s="70" t="s">
        <v>3112</v>
      </c>
      <c r="D4598" s="70" t="s">
        <v>39</v>
      </c>
      <c r="E4598" s="70" t="s">
        <v>2456</v>
      </c>
      <c r="F4598" s="70" t="s">
        <v>4157</v>
      </c>
      <c r="G4598" s="70" t="s">
        <v>4158</v>
      </c>
      <c r="H4598" s="70" t="s">
        <v>145</v>
      </c>
      <c r="I4598" s="70" t="s">
        <v>24</v>
      </c>
      <c r="J4598">
        <v>0.75</v>
      </c>
      <c r="K4598">
        <v>2.423</v>
      </c>
      <c r="L4598">
        <v>6</v>
      </c>
      <c r="M4598">
        <v>0</v>
      </c>
      <c r="N4598">
        <v>0</v>
      </c>
      <c r="O4598">
        <v>1</v>
      </c>
      <c r="P4598" s="70" t="s">
        <v>4116</v>
      </c>
      <c r="Q4598">
        <v>0</v>
      </c>
      <c r="R4598">
        <v>0</v>
      </c>
    </row>
    <row r="4599" spans="1:18" x14ac:dyDescent="0.25">
      <c r="A4599">
        <v>4627</v>
      </c>
      <c r="B4599" s="31" t="s">
        <v>11426</v>
      </c>
      <c r="C4599" s="70" t="s">
        <v>3113</v>
      </c>
      <c r="D4599" s="70" t="s">
        <v>39</v>
      </c>
      <c r="E4599" s="70" t="s">
        <v>4444</v>
      </c>
      <c r="F4599" s="70" t="s">
        <v>6143</v>
      </c>
      <c r="G4599" s="70" t="s">
        <v>6239</v>
      </c>
      <c r="H4599" s="70" t="s">
        <v>145</v>
      </c>
      <c r="I4599" s="70" t="s">
        <v>24</v>
      </c>
      <c r="J4599">
        <v>0.7</v>
      </c>
      <c r="K4599">
        <v>2.08</v>
      </c>
      <c r="L4599">
        <v>6</v>
      </c>
      <c r="M4599">
        <v>0</v>
      </c>
      <c r="N4599">
        <v>0</v>
      </c>
      <c r="O4599">
        <v>1</v>
      </c>
      <c r="P4599" s="70" t="s">
        <v>4116</v>
      </c>
      <c r="Q4599">
        <v>0</v>
      </c>
      <c r="R4599">
        <v>0</v>
      </c>
    </row>
    <row r="4600" spans="1:18" x14ac:dyDescent="0.25">
      <c r="A4600">
        <v>4628</v>
      </c>
      <c r="B4600" s="31" t="s">
        <v>11427</v>
      </c>
      <c r="C4600" s="70" t="s">
        <v>3114</v>
      </c>
      <c r="D4600" s="70" t="s">
        <v>39</v>
      </c>
      <c r="E4600" s="70" t="s">
        <v>2454</v>
      </c>
      <c r="F4600" s="70" t="s">
        <v>4456</v>
      </c>
      <c r="G4600" s="70" t="s">
        <v>6238</v>
      </c>
      <c r="H4600" s="70" t="s">
        <v>59</v>
      </c>
      <c r="I4600" s="70" t="s">
        <v>24</v>
      </c>
      <c r="J4600">
        <v>1</v>
      </c>
      <c r="K4600">
        <v>1.8</v>
      </c>
      <c r="L4600">
        <v>12</v>
      </c>
      <c r="M4600">
        <v>0</v>
      </c>
      <c r="N4600">
        <v>0</v>
      </c>
      <c r="O4600">
        <v>1</v>
      </c>
      <c r="P4600" s="70" t="s">
        <v>4116</v>
      </c>
      <c r="Q4600">
        <v>0</v>
      </c>
      <c r="R4600">
        <v>0</v>
      </c>
    </row>
    <row r="4601" spans="1:18" x14ac:dyDescent="0.25">
      <c r="A4601">
        <v>4629</v>
      </c>
      <c r="B4601" s="31" t="s">
        <v>11428</v>
      </c>
      <c r="C4601" s="70" t="s">
        <v>3115</v>
      </c>
      <c r="D4601" s="70" t="s">
        <v>39</v>
      </c>
      <c r="E4601" s="70" t="s">
        <v>4131</v>
      </c>
      <c r="F4601" s="70" t="s">
        <v>4132</v>
      </c>
      <c r="G4601" s="70" t="s">
        <v>4221</v>
      </c>
      <c r="H4601" s="70" t="s">
        <v>59</v>
      </c>
      <c r="I4601" s="70" t="s">
        <v>24</v>
      </c>
      <c r="J4601">
        <v>0.75</v>
      </c>
      <c r="K4601">
        <v>1.274</v>
      </c>
      <c r="L4601">
        <v>12</v>
      </c>
      <c r="M4601">
        <v>0</v>
      </c>
      <c r="N4601">
        <v>0</v>
      </c>
      <c r="O4601">
        <v>1</v>
      </c>
      <c r="P4601" s="70" t="s">
        <v>4116</v>
      </c>
      <c r="Q4601">
        <v>0</v>
      </c>
      <c r="R4601">
        <v>0</v>
      </c>
    </row>
    <row r="4602" spans="1:18" x14ac:dyDescent="0.25">
      <c r="A4602">
        <v>4630</v>
      </c>
      <c r="B4602" s="31" t="s">
        <v>11429</v>
      </c>
      <c r="C4602" s="70" t="s">
        <v>2801</v>
      </c>
      <c r="D4602" s="70" t="s">
        <v>53</v>
      </c>
      <c r="E4602" s="70" t="s">
        <v>2434</v>
      </c>
      <c r="F4602" s="70" t="s">
        <v>4145</v>
      </c>
      <c r="G4602" s="70" t="s">
        <v>193</v>
      </c>
      <c r="H4602" s="70" t="s">
        <v>194</v>
      </c>
      <c r="I4602" s="70" t="s">
        <v>24</v>
      </c>
      <c r="J4602">
        <v>2.7E-2</v>
      </c>
      <c r="K4602">
        <v>0.21</v>
      </c>
      <c r="L4602">
        <v>288</v>
      </c>
      <c r="M4602">
        <v>0</v>
      </c>
      <c r="N4602">
        <v>0</v>
      </c>
      <c r="O4602">
        <v>1</v>
      </c>
      <c r="P4602" s="70" t="s">
        <v>38</v>
      </c>
      <c r="Q4602">
        <v>0</v>
      </c>
      <c r="R4602">
        <v>0</v>
      </c>
    </row>
    <row r="4603" spans="1:18" x14ac:dyDescent="0.25">
      <c r="A4603">
        <v>4631</v>
      </c>
      <c r="B4603" s="31" t="s">
        <v>11430</v>
      </c>
      <c r="C4603" s="70" t="s">
        <v>3116</v>
      </c>
      <c r="D4603" s="70" t="s">
        <v>39</v>
      </c>
      <c r="E4603" s="70" t="s">
        <v>2454</v>
      </c>
      <c r="F4603" s="70" t="s">
        <v>4456</v>
      </c>
      <c r="G4603" s="70" t="s">
        <v>6238</v>
      </c>
      <c r="H4603" s="70" t="s">
        <v>59</v>
      </c>
      <c r="I4603" s="70" t="s">
        <v>24</v>
      </c>
      <c r="J4603">
        <v>1</v>
      </c>
      <c r="K4603">
        <v>1.28</v>
      </c>
      <c r="L4603">
        <v>12</v>
      </c>
      <c r="M4603">
        <v>0</v>
      </c>
      <c r="N4603">
        <v>0</v>
      </c>
      <c r="O4603">
        <v>1</v>
      </c>
      <c r="P4603" s="70" t="s">
        <v>4116</v>
      </c>
      <c r="Q4603">
        <v>0</v>
      </c>
      <c r="R4603">
        <v>0</v>
      </c>
    </row>
    <row r="4604" spans="1:18" x14ac:dyDescent="0.25">
      <c r="A4604">
        <v>4632</v>
      </c>
      <c r="B4604" s="31" t="s">
        <v>11431</v>
      </c>
      <c r="C4604" s="70" t="s">
        <v>3117</v>
      </c>
      <c r="D4604" s="70" t="s">
        <v>39</v>
      </c>
      <c r="E4604" s="70" t="s">
        <v>4444</v>
      </c>
      <c r="F4604" s="70" t="s">
        <v>4456</v>
      </c>
      <c r="G4604" s="70" t="s">
        <v>6240</v>
      </c>
      <c r="H4604" s="70" t="s">
        <v>59</v>
      </c>
      <c r="I4604" s="70" t="s">
        <v>24</v>
      </c>
      <c r="J4604">
        <v>0.75</v>
      </c>
      <c r="K4604">
        <v>1.728</v>
      </c>
      <c r="L4604">
        <v>12</v>
      </c>
      <c r="M4604">
        <v>0</v>
      </c>
      <c r="N4604">
        <v>0</v>
      </c>
      <c r="O4604">
        <v>1</v>
      </c>
      <c r="P4604" s="70" t="s">
        <v>4116</v>
      </c>
      <c r="Q4604">
        <v>0</v>
      </c>
      <c r="R4604">
        <v>0</v>
      </c>
    </row>
    <row r="4605" spans="1:18" x14ac:dyDescent="0.25">
      <c r="A4605">
        <v>4633</v>
      </c>
      <c r="B4605" s="31" t="s">
        <v>11432</v>
      </c>
      <c r="C4605" s="70" t="s">
        <v>3118</v>
      </c>
      <c r="D4605" s="70" t="s">
        <v>39</v>
      </c>
      <c r="E4605" s="70" t="s">
        <v>4131</v>
      </c>
      <c r="F4605" s="70" t="s">
        <v>4132</v>
      </c>
      <c r="G4605" s="70" t="s">
        <v>6241</v>
      </c>
      <c r="H4605" s="70" t="s">
        <v>145</v>
      </c>
      <c r="I4605" s="70" t="s">
        <v>24</v>
      </c>
      <c r="J4605">
        <v>1</v>
      </c>
      <c r="K4605">
        <v>1.98</v>
      </c>
      <c r="L4605">
        <v>6</v>
      </c>
      <c r="M4605">
        <v>0</v>
      </c>
      <c r="N4605">
        <v>0</v>
      </c>
      <c r="O4605">
        <v>1</v>
      </c>
      <c r="P4605" s="70" t="s">
        <v>4116</v>
      </c>
      <c r="Q4605">
        <v>0</v>
      </c>
      <c r="R4605">
        <v>0</v>
      </c>
    </row>
    <row r="4606" spans="1:18" x14ac:dyDescent="0.25">
      <c r="A4606">
        <v>4634</v>
      </c>
      <c r="B4606" s="31" t="s">
        <v>11433</v>
      </c>
      <c r="C4606" s="70" t="s">
        <v>3119</v>
      </c>
      <c r="D4606" s="70" t="s">
        <v>39</v>
      </c>
      <c r="E4606" s="70" t="s">
        <v>4444</v>
      </c>
      <c r="F4606" s="70" t="s">
        <v>2736</v>
      </c>
      <c r="G4606" s="70" t="s">
        <v>6242</v>
      </c>
      <c r="H4606" s="70" t="s">
        <v>59</v>
      </c>
      <c r="I4606" s="70" t="s">
        <v>24</v>
      </c>
      <c r="J4606">
        <v>0.7</v>
      </c>
      <c r="K4606">
        <v>1.548</v>
      </c>
      <c r="L4606">
        <v>12</v>
      </c>
      <c r="M4606">
        <v>0</v>
      </c>
      <c r="N4606">
        <v>0</v>
      </c>
      <c r="O4606">
        <v>1</v>
      </c>
      <c r="P4606" s="70" t="s">
        <v>4116</v>
      </c>
      <c r="Q4606">
        <v>0</v>
      </c>
      <c r="R4606">
        <v>0</v>
      </c>
    </row>
    <row r="4607" spans="1:18" x14ac:dyDescent="0.25">
      <c r="A4607">
        <v>4635</v>
      </c>
      <c r="B4607" s="31" t="s">
        <v>11434</v>
      </c>
      <c r="C4607" s="70" t="s">
        <v>3120</v>
      </c>
      <c r="D4607" s="70" t="s">
        <v>39</v>
      </c>
      <c r="E4607" s="70" t="s">
        <v>2386</v>
      </c>
      <c r="F4607" s="70" t="s">
        <v>2387</v>
      </c>
      <c r="G4607" s="70" t="s">
        <v>6243</v>
      </c>
      <c r="H4607" s="70" t="s">
        <v>59</v>
      </c>
      <c r="I4607" s="70" t="s">
        <v>24</v>
      </c>
      <c r="J4607">
        <v>0.75</v>
      </c>
      <c r="K4607">
        <v>1.575</v>
      </c>
      <c r="L4607">
        <v>12</v>
      </c>
      <c r="M4607">
        <v>0</v>
      </c>
      <c r="N4607">
        <v>0</v>
      </c>
      <c r="O4607">
        <v>1</v>
      </c>
      <c r="P4607" s="70" t="s">
        <v>4116</v>
      </c>
      <c r="Q4607">
        <v>0</v>
      </c>
      <c r="R4607">
        <v>0</v>
      </c>
    </row>
    <row r="4608" spans="1:18" x14ac:dyDescent="0.25">
      <c r="A4608">
        <v>4636</v>
      </c>
      <c r="B4608" s="31" t="s">
        <v>11435</v>
      </c>
      <c r="C4608" s="70" t="s">
        <v>3121</v>
      </c>
      <c r="D4608" s="70" t="s">
        <v>39</v>
      </c>
      <c r="E4608" s="70" t="s">
        <v>2386</v>
      </c>
      <c r="F4608" s="70" t="s">
        <v>5277</v>
      </c>
      <c r="G4608" s="70" t="s">
        <v>6244</v>
      </c>
      <c r="H4608" s="70" t="s">
        <v>59</v>
      </c>
      <c r="I4608" s="70" t="s">
        <v>24</v>
      </c>
      <c r="J4608">
        <v>0.75</v>
      </c>
      <c r="K4608">
        <v>1.28</v>
      </c>
      <c r="L4608">
        <v>12</v>
      </c>
      <c r="M4608">
        <v>0</v>
      </c>
      <c r="N4608">
        <v>0</v>
      </c>
      <c r="O4608">
        <v>1</v>
      </c>
      <c r="P4608" s="70" t="s">
        <v>4116</v>
      </c>
      <c r="Q4608">
        <v>0</v>
      </c>
      <c r="R4608">
        <v>0</v>
      </c>
    </row>
    <row r="4609" spans="1:18" x14ac:dyDescent="0.25">
      <c r="A4609">
        <v>4637</v>
      </c>
      <c r="B4609" s="31" t="s">
        <v>11436</v>
      </c>
      <c r="C4609" s="70" t="s">
        <v>3122</v>
      </c>
      <c r="D4609" s="70" t="s">
        <v>39</v>
      </c>
      <c r="E4609" s="70" t="s">
        <v>2454</v>
      </c>
      <c r="F4609" s="70" t="s">
        <v>6245</v>
      </c>
      <c r="G4609" s="70" t="s">
        <v>6246</v>
      </c>
      <c r="H4609" s="70" t="s">
        <v>59</v>
      </c>
      <c r="I4609" s="70" t="s">
        <v>24</v>
      </c>
      <c r="J4609">
        <v>0.75</v>
      </c>
      <c r="K4609">
        <v>0</v>
      </c>
      <c r="L4609">
        <v>12</v>
      </c>
      <c r="M4609">
        <v>0</v>
      </c>
      <c r="N4609">
        <v>0</v>
      </c>
      <c r="O4609">
        <v>1</v>
      </c>
      <c r="P4609" s="70" t="s">
        <v>4116</v>
      </c>
      <c r="Q4609">
        <v>0</v>
      </c>
      <c r="R4609">
        <v>0</v>
      </c>
    </row>
    <row r="4610" spans="1:18" x14ac:dyDescent="0.25">
      <c r="A4610">
        <v>4638</v>
      </c>
      <c r="B4610" s="31" t="s">
        <v>11437</v>
      </c>
      <c r="C4610" s="70" t="s">
        <v>3123</v>
      </c>
      <c r="D4610" s="70" t="s">
        <v>39</v>
      </c>
      <c r="E4610" s="70" t="s">
        <v>2454</v>
      </c>
      <c r="F4610" s="70" t="s">
        <v>1122</v>
      </c>
      <c r="G4610" s="70" t="s">
        <v>1122</v>
      </c>
      <c r="H4610" s="70" t="s">
        <v>59</v>
      </c>
      <c r="I4610" s="70" t="s">
        <v>24</v>
      </c>
      <c r="J4610">
        <v>0.75</v>
      </c>
      <c r="K4610">
        <v>1.35</v>
      </c>
      <c r="L4610">
        <v>12</v>
      </c>
      <c r="M4610">
        <v>0</v>
      </c>
      <c r="N4610">
        <v>0</v>
      </c>
      <c r="O4610">
        <v>1</v>
      </c>
      <c r="P4610" s="70" t="s">
        <v>4116</v>
      </c>
      <c r="Q4610">
        <v>0</v>
      </c>
      <c r="R4610">
        <v>0</v>
      </c>
    </row>
    <row r="4611" spans="1:18" x14ac:dyDescent="0.25">
      <c r="A4611">
        <v>4639</v>
      </c>
      <c r="B4611" s="31" t="s">
        <v>11438</v>
      </c>
      <c r="C4611" s="70" t="s">
        <v>3124</v>
      </c>
      <c r="D4611" s="70" t="s">
        <v>39</v>
      </c>
      <c r="E4611" s="70" t="s">
        <v>4131</v>
      </c>
      <c r="F4611" s="70" t="s">
        <v>4132</v>
      </c>
      <c r="G4611" s="70" t="s">
        <v>259</v>
      </c>
      <c r="H4611" s="70" t="s">
        <v>145</v>
      </c>
      <c r="I4611" s="70" t="s">
        <v>24</v>
      </c>
      <c r="J4611">
        <v>0.75</v>
      </c>
      <c r="K4611">
        <v>1.554</v>
      </c>
      <c r="L4611">
        <v>6</v>
      </c>
      <c r="M4611">
        <v>0</v>
      </c>
      <c r="N4611">
        <v>0</v>
      </c>
      <c r="O4611">
        <v>1</v>
      </c>
      <c r="P4611" s="70" t="s">
        <v>4116</v>
      </c>
      <c r="Q4611">
        <v>0</v>
      </c>
      <c r="R4611">
        <v>0</v>
      </c>
    </row>
    <row r="4612" spans="1:18" x14ac:dyDescent="0.25">
      <c r="A4612">
        <v>4640</v>
      </c>
      <c r="B4612" s="31" t="s">
        <v>11439</v>
      </c>
      <c r="C4612" s="70" t="s">
        <v>3125</v>
      </c>
      <c r="D4612" s="70" t="s">
        <v>39</v>
      </c>
      <c r="E4612" s="70" t="s">
        <v>4131</v>
      </c>
      <c r="F4612" s="70" t="s">
        <v>4132</v>
      </c>
      <c r="G4612" s="70" t="s">
        <v>6247</v>
      </c>
      <c r="H4612" s="70" t="s">
        <v>145</v>
      </c>
      <c r="I4612" s="70" t="s">
        <v>24</v>
      </c>
      <c r="J4612">
        <v>0.7</v>
      </c>
      <c r="K4612">
        <v>2</v>
      </c>
      <c r="L4612">
        <v>6</v>
      </c>
      <c r="M4612">
        <v>0</v>
      </c>
      <c r="N4612">
        <v>0</v>
      </c>
      <c r="O4612">
        <v>1</v>
      </c>
      <c r="P4612" s="70" t="s">
        <v>4116</v>
      </c>
      <c r="Q4612">
        <v>0</v>
      </c>
      <c r="R4612">
        <v>0</v>
      </c>
    </row>
    <row r="4613" spans="1:18" x14ac:dyDescent="0.25">
      <c r="A4613">
        <v>4641</v>
      </c>
      <c r="B4613" s="31" t="s">
        <v>11440</v>
      </c>
      <c r="C4613" s="70" t="s">
        <v>3126</v>
      </c>
      <c r="D4613" s="70" t="s">
        <v>39</v>
      </c>
      <c r="E4613" s="70" t="s">
        <v>4131</v>
      </c>
      <c r="F4613" s="70" t="s">
        <v>4132</v>
      </c>
      <c r="G4613" s="70" t="s">
        <v>4221</v>
      </c>
      <c r="H4613" s="70" t="s">
        <v>145</v>
      </c>
      <c r="I4613" s="70" t="s">
        <v>24</v>
      </c>
      <c r="J4613">
        <v>1</v>
      </c>
      <c r="K4613">
        <v>1.8</v>
      </c>
      <c r="L4613">
        <v>6</v>
      </c>
      <c r="M4613">
        <v>0</v>
      </c>
      <c r="N4613">
        <v>0</v>
      </c>
      <c r="O4613">
        <v>1</v>
      </c>
      <c r="P4613" s="70" t="s">
        <v>4116</v>
      </c>
      <c r="Q4613">
        <v>0</v>
      </c>
      <c r="R4613">
        <v>0</v>
      </c>
    </row>
    <row r="4614" spans="1:18" x14ac:dyDescent="0.25">
      <c r="A4614">
        <v>4642</v>
      </c>
      <c r="B4614" s="31" t="s">
        <v>11441</v>
      </c>
      <c r="C4614" s="70" t="s">
        <v>3127</v>
      </c>
      <c r="D4614" s="70" t="s">
        <v>39</v>
      </c>
      <c r="E4614" s="70" t="s">
        <v>4131</v>
      </c>
      <c r="F4614" s="70" t="s">
        <v>4132</v>
      </c>
      <c r="G4614" s="70" t="s">
        <v>6248</v>
      </c>
      <c r="H4614" s="70" t="s">
        <v>59</v>
      </c>
      <c r="I4614" s="70" t="s">
        <v>24</v>
      </c>
      <c r="J4614">
        <v>1</v>
      </c>
      <c r="K4614">
        <v>2.2610000000000001</v>
      </c>
      <c r="L4614">
        <v>12</v>
      </c>
      <c r="M4614">
        <v>0</v>
      </c>
      <c r="N4614">
        <v>0</v>
      </c>
      <c r="O4614">
        <v>1</v>
      </c>
      <c r="P4614" s="70" t="s">
        <v>4116</v>
      </c>
      <c r="Q4614">
        <v>0</v>
      </c>
      <c r="R4614">
        <v>0</v>
      </c>
    </row>
    <row r="4615" spans="1:18" x14ac:dyDescent="0.25">
      <c r="A4615">
        <v>4643</v>
      </c>
      <c r="B4615" s="31" t="s">
        <v>11442</v>
      </c>
      <c r="C4615" s="70" t="s">
        <v>3128</v>
      </c>
      <c r="D4615" s="70" t="s">
        <v>39</v>
      </c>
      <c r="E4615" s="70" t="s">
        <v>4444</v>
      </c>
      <c r="F4615" s="70" t="s">
        <v>6143</v>
      </c>
      <c r="G4615" s="70" t="s">
        <v>6249</v>
      </c>
      <c r="H4615" s="70" t="s">
        <v>59</v>
      </c>
      <c r="I4615" s="70" t="s">
        <v>24</v>
      </c>
      <c r="J4615">
        <v>1</v>
      </c>
      <c r="K4615">
        <v>2.1120000000000001</v>
      </c>
      <c r="L4615">
        <v>12</v>
      </c>
      <c r="M4615">
        <v>0</v>
      </c>
      <c r="N4615">
        <v>0</v>
      </c>
      <c r="O4615">
        <v>1</v>
      </c>
      <c r="P4615" s="70" t="s">
        <v>4116</v>
      </c>
      <c r="Q4615">
        <v>0</v>
      </c>
      <c r="R4615">
        <v>0</v>
      </c>
    </row>
    <row r="4616" spans="1:18" x14ac:dyDescent="0.25">
      <c r="A4616">
        <v>4644</v>
      </c>
      <c r="B4616" s="31" t="s">
        <v>11443</v>
      </c>
      <c r="C4616" s="70" t="s">
        <v>3129</v>
      </c>
      <c r="D4616" s="70" t="s">
        <v>39</v>
      </c>
      <c r="E4616" s="70" t="s">
        <v>4444</v>
      </c>
      <c r="F4616" s="70" t="s">
        <v>2736</v>
      </c>
      <c r="G4616" s="70" t="s">
        <v>6250</v>
      </c>
      <c r="H4616" s="70" t="s">
        <v>145</v>
      </c>
      <c r="I4616" s="70" t="s">
        <v>24</v>
      </c>
      <c r="J4616">
        <v>1</v>
      </c>
      <c r="K4616">
        <v>2.5920000000000001</v>
      </c>
      <c r="L4616">
        <v>6</v>
      </c>
      <c r="M4616">
        <v>0</v>
      </c>
      <c r="N4616">
        <v>0</v>
      </c>
      <c r="O4616">
        <v>1</v>
      </c>
      <c r="P4616" s="70" t="s">
        <v>4116</v>
      </c>
      <c r="Q4616">
        <v>0</v>
      </c>
      <c r="R4616">
        <v>0</v>
      </c>
    </row>
    <row r="4617" spans="1:18" x14ac:dyDescent="0.25">
      <c r="A4617">
        <v>4645</v>
      </c>
      <c r="B4617" s="31" t="s">
        <v>11444</v>
      </c>
      <c r="C4617" s="70" t="s">
        <v>3130</v>
      </c>
      <c r="D4617" s="70" t="s">
        <v>39</v>
      </c>
      <c r="E4617" s="70" t="s">
        <v>4444</v>
      </c>
      <c r="F4617" s="70" t="s">
        <v>6143</v>
      </c>
      <c r="G4617" s="70" t="s">
        <v>6251</v>
      </c>
      <c r="H4617" s="70" t="s">
        <v>145</v>
      </c>
      <c r="I4617" s="70" t="s">
        <v>24</v>
      </c>
      <c r="J4617">
        <v>0.7</v>
      </c>
      <c r="K4617">
        <v>1.92</v>
      </c>
      <c r="L4617">
        <v>6</v>
      </c>
      <c r="M4617">
        <v>0</v>
      </c>
      <c r="N4617">
        <v>0</v>
      </c>
      <c r="O4617">
        <v>1</v>
      </c>
      <c r="P4617" s="70" t="s">
        <v>4116</v>
      </c>
      <c r="Q4617">
        <v>0</v>
      </c>
      <c r="R4617">
        <v>0</v>
      </c>
    </row>
    <row r="4618" spans="1:18" x14ac:dyDescent="0.25">
      <c r="A4618">
        <v>4646</v>
      </c>
      <c r="B4618" s="31" t="s">
        <v>11445</v>
      </c>
      <c r="C4618" s="70" t="s">
        <v>6643</v>
      </c>
      <c r="D4618" s="70" t="s">
        <v>39</v>
      </c>
      <c r="E4618" s="70" t="s">
        <v>2454</v>
      </c>
      <c r="F4618" s="70" t="s">
        <v>1122</v>
      </c>
      <c r="G4618" s="70" t="s">
        <v>278</v>
      </c>
      <c r="H4618" s="70" t="s">
        <v>222</v>
      </c>
      <c r="I4618" s="70" t="s">
        <v>24</v>
      </c>
      <c r="J4618">
        <v>0.35499999999999998</v>
      </c>
      <c r="K4618">
        <v>0.38500000000000001</v>
      </c>
      <c r="L4618">
        <v>24</v>
      </c>
      <c r="M4618">
        <v>0</v>
      </c>
      <c r="N4618">
        <v>0</v>
      </c>
      <c r="O4618">
        <v>1</v>
      </c>
      <c r="P4618" s="70" t="s">
        <v>4116</v>
      </c>
      <c r="Q4618">
        <v>0</v>
      </c>
      <c r="R4618">
        <v>0</v>
      </c>
    </row>
    <row r="4619" spans="1:18" x14ac:dyDescent="0.25">
      <c r="A4619">
        <v>4647</v>
      </c>
      <c r="B4619" s="31" t="s">
        <v>11446</v>
      </c>
      <c r="C4619" s="70" t="s">
        <v>3131</v>
      </c>
      <c r="D4619" s="70" t="s">
        <v>39</v>
      </c>
      <c r="E4619" s="70" t="s">
        <v>4444</v>
      </c>
      <c r="F4619" s="70" t="s">
        <v>2736</v>
      </c>
      <c r="G4619" s="70" t="s">
        <v>6252</v>
      </c>
      <c r="H4619" s="70" t="s">
        <v>59</v>
      </c>
      <c r="I4619" s="70" t="s">
        <v>24</v>
      </c>
      <c r="J4619">
        <v>1</v>
      </c>
      <c r="K4619">
        <v>1.8560000000000001</v>
      </c>
      <c r="L4619">
        <v>12</v>
      </c>
      <c r="M4619">
        <v>0</v>
      </c>
      <c r="N4619">
        <v>0</v>
      </c>
      <c r="O4619">
        <v>1</v>
      </c>
      <c r="P4619" s="70" t="s">
        <v>4116</v>
      </c>
      <c r="Q4619">
        <v>0</v>
      </c>
      <c r="R4619">
        <v>0</v>
      </c>
    </row>
    <row r="4620" spans="1:18" x14ac:dyDescent="0.25">
      <c r="A4620">
        <v>4648</v>
      </c>
      <c r="B4620" s="31" t="s">
        <v>11447</v>
      </c>
      <c r="C4620" s="70" t="s">
        <v>3132</v>
      </c>
      <c r="D4620" s="70" t="s">
        <v>39</v>
      </c>
      <c r="E4620" s="70" t="s">
        <v>2456</v>
      </c>
      <c r="F4620" s="70" t="s">
        <v>4157</v>
      </c>
      <c r="G4620" s="70" t="s">
        <v>6253</v>
      </c>
      <c r="H4620" s="70" t="s">
        <v>145</v>
      </c>
      <c r="I4620" s="70" t="s">
        <v>24</v>
      </c>
      <c r="J4620">
        <v>1.5</v>
      </c>
      <c r="K4620">
        <v>4.29</v>
      </c>
      <c r="L4620">
        <v>6</v>
      </c>
      <c r="M4620">
        <v>0</v>
      </c>
      <c r="N4620">
        <v>0</v>
      </c>
      <c r="O4620">
        <v>1</v>
      </c>
      <c r="P4620" s="70" t="s">
        <v>4116</v>
      </c>
      <c r="Q4620">
        <v>0</v>
      </c>
      <c r="R4620">
        <v>0</v>
      </c>
    </row>
    <row r="4621" spans="1:18" x14ac:dyDescent="0.25">
      <c r="A4621">
        <v>4649</v>
      </c>
      <c r="B4621" s="31" t="s">
        <v>11448</v>
      </c>
      <c r="C4621" s="70" t="s">
        <v>3133</v>
      </c>
      <c r="D4621" s="70" t="s">
        <v>39</v>
      </c>
      <c r="E4621" s="70" t="s">
        <v>2386</v>
      </c>
      <c r="F4621" s="70" t="s">
        <v>2387</v>
      </c>
      <c r="G4621" s="70" t="s">
        <v>6243</v>
      </c>
      <c r="H4621" s="70" t="s">
        <v>145</v>
      </c>
      <c r="I4621" s="70" t="s">
        <v>24</v>
      </c>
      <c r="J4621">
        <v>0.75</v>
      </c>
      <c r="K4621">
        <v>1.7849999999999999</v>
      </c>
      <c r="L4621">
        <v>6</v>
      </c>
      <c r="M4621">
        <v>0</v>
      </c>
      <c r="N4621">
        <v>0</v>
      </c>
      <c r="O4621">
        <v>1</v>
      </c>
      <c r="P4621" s="70" t="s">
        <v>4116</v>
      </c>
      <c r="Q4621">
        <v>0</v>
      </c>
      <c r="R4621">
        <v>0</v>
      </c>
    </row>
    <row r="4622" spans="1:18" x14ac:dyDescent="0.25">
      <c r="A4622">
        <v>4650</v>
      </c>
      <c r="B4622" s="31" t="s">
        <v>11449</v>
      </c>
      <c r="C4622" s="70" t="s">
        <v>3134</v>
      </c>
      <c r="D4622" s="70" t="s">
        <v>39</v>
      </c>
      <c r="E4622" s="70" t="s">
        <v>4444</v>
      </c>
      <c r="F4622" s="70" t="s">
        <v>2736</v>
      </c>
      <c r="G4622" s="70" t="s">
        <v>6238</v>
      </c>
      <c r="H4622" s="70" t="s">
        <v>145</v>
      </c>
      <c r="I4622" s="70" t="s">
        <v>24</v>
      </c>
      <c r="J4622">
        <v>1</v>
      </c>
      <c r="K4622">
        <v>2.048</v>
      </c>
      <c r="L4622">
        <v>6</v>
      </c>
      <c r="M4622">
        <v>0</v>
      </c>
      <c r="N4622">
        <v>0</v>
      </c>
      <c r="O4622">
        <v>1</v>
      </c>
      <c r="P4622" s="70" t="s">
        <v>4116</v>
      </c>
      <c r="Q4622">
        <v>0</v>
      </c>
      <c r="R4622">
        <v>0</v>
      </c>
    </row>
    <row r="4623" spans="1:18" x14ac:dyDescent="0.25">
      <c r="A4623">
        <v>4651</v>
      </c>
      <c r="B4623" s="31" t="s">
        <v>11450</v>
      </c>
      <c r="C4623" s="70" t="s">
        <v>3135</v>
      </c>
      <c r="D4623" s="70" t="s">
        <v>39</v>
      </c>
      <c r="E4623" s="70" t="s">
        <v>2454</v>
      </c>
      <c r="F4623" s="70" t="s">
        <v>1122</v>
      </c>
      <c r="G4623" s="70" t="s">
        <v>278</v>
      </c>
      <c r="H4623" s="70" t="s">
        <v>59</v>
      </c>
      <c r="I4623" s="70" t="s">
        <v>24</v>
      </c>
      <c r="J4623">
        <v>0.75</v>
      </c>
      <c r="K4623">
        <v>1.5229999999999999</v>
      </c>
      <c r="L4623">
        <v>12</v>
      </c>
      <c r="M4623">
        <v>0</v>
      </c>
      <c r="N4623">
        <v>0</v>
      </c>
      <c r="O4623">
        <v>1</v>
      </c>
      <c r="P4623" s="70" t="s">
        <v>4116</v>
      </c>
      <c r="Q4623">
        <v>0</v>
      </c>
      <c r="R4623">
        <v>0</v>
      </c>
    </row>
    <row r="4624" spans="1:18" x14ac:dyDescent="0.25">
      <c r="A4624">
        <v>4652</v>
      </c>
      <c r="B4624" s="31" t="s">
        <v>11451</v>
      </c>
      <c r="C4624" s="70" t="s">
        <v>3136</v>
      </c>
      <c r="D4624" s="70" t="s">
        <v>39</v>
      </c>
      <c r="E4624" s="70" t="s">
        <v>4131</v>
      </c>
      <c r="F4624" s="70" t="s">
        <v>4132</v>
      </c>
      <c r="G4624" s="70" t="s">
        <v>4221</v>
      </c>
      <c r="H4624" s="70" t="s">
        <v>145</v>
      </c>
      <c r="I4624" s="70" t="s">
        <v>24</v>
      </c>
      <c r="J4624">
        <v>0.75</v>
      </c>
      <c r="K4624">
        <v>1.41</v>
      </c>
      <c r="L4624">
        <v>6</v>
      </c>
      <c r="M4624">
        <v>0</v>
      </c>
      <c r="N4624">
        <v>0</v>
      </c>
      <c r="O4624">
        <v>1</v>
      </c>
      <c r="P4624" s="70" t="s">
        <v>4116</v>
      </c>
      <c r="Q4624">
        <v>0</v>
      </c>
      <c r="R4624">
        <v>0</v>
      </c>
    </row>
    <row r="4625" spans="1:18" x14ac:dyDescent="0.25">
      <c r="A4625">
        <v>4653</v>
      </c>
      <c r="B4625" s="31" t="s">
        <v>11452</v>
      </c>
      <c r="C4625" s="70" t="s">
        <v>3137</v>
      </c>
      <c r="D4625" s="70" t="s">
        <v>39</v>
      </c>
      <c r="E4625" s="70" t="s">
        <v>2454</v>
      </c>
      <c r="F4625" s="70" t="s">
        <v>1122</v>
      </c>
      <c r="G4625" s="70" t="s">
        <v>1122</v>
      </c>
      <c r="H4625" s="70" t="s">
        <v>59</v>
      </c>
      <c r="I4625" s="70" t="s">
        <v>24</v>
      </c>
      <c r="J4625">
        <v>1</v>
      </c>
      <c r="K4625">
        <v>2.1760000000000002</v>
      </c>
      <c r="L4625">
        <v>12</v>
      </c>
      <c r="M4625">
        <v>0</v>
      </c>
      <c r="N4625">
        <v>0</v>
      </c>
      <c r="O4625">
        <v>1</v>
      </c>
      <c r="P4625" s="70" t="s">
        <v>4116</v>
      </c>
      <c r="Q4625">
        <v>0</v>
      </c>
      <c r="R4625">
        <v>0</v>
      </c>
    </row>
    <row r="4626" spans="1:18" x14ac:dyDescent="0.25">
      <c r="A4626">
        <v>4654</v>
      </c>
      <c r="B4626" s="31" t="s">
        <v>11453</v>
      </c>
      <c r="C4626" s="70" t="s">
        <v>6254</v>
      </c>
      <c r="D4626" s="70" t="s">
        <v>53</v>
      </c>
      <c r="E4626" s="70" t="s">
        <v>4151</v>
      </c>
      <c r="F4626" s="70" t="s">
        <v>4164</v>
      </c>
      <c r="G4626" s="70" t="s">
        <v>2326</v>
      </c>
      <c r="H4626" s="70" t="s">
        <v>222</v>
      </c>
      <c r="I4626" s="70" t="s">
        <v>24</v>
      </c>
      <c r="J4626">
        <v>7.0000000000000007E-2</v>
      </c>
      <c r="K4626">
        <v>0</v>
      </c>
      <c r="L4626">
        <v>24</v>
      </c>
      <c r="M4626">
        <v>0</v>
      </c>
      <c r="N4626">
        <v>0</v>
      </c>
      <c r="O4626">
        <v>1</v>
      </c>
      <c r="P4626" s="70" t="s">
        <v>38</v>
      </c>
      <c r="Q4626">
        <v>0</v>
      </c>
      <c r="R4626">
        <v>0</v>
      </c>
    </row>
    <row r="4627" spans="1:18" x14ac:dyDescent="0.25">
      <c r="A4627">
        <v>4655</v>
      </c>
      <c r="B4627" s="31" t="s">
        <v>11454</v>
      </c>
      <c r="C4627" s="70" t="s">
        <v>3138</v>
      </c>
      <c r="D4627" s="70" t="s">
        <v>881</v>
      </c>
      <c r="E4627" s="70" t="s">
        <v>2437</v>
      </c>
      <c r="F4627" s="70" t="s">
        <v>1678</v>
      </c>
      <c r="G4627" s="70" t="s">
        <v>344</v>
      </c>
      <c r="H4627" s="70" t="s">
        <v>222</v>
      </c>
      <c r="I4627" s="70" t="s">
        <v>24</v>
      </c>
      <c r="J4627">
        <v>0.08</v>
      </c>
      <c r="K4627">
        <v>1E-3</v>
      </c>
      <c r="L4627">
        <v>24</v>
      </c>
      <c r="M4627">
        <v>0</v>
      </c>
      <c r="N4627">
        <v>0</v>
      </c>
      <c r="O4627">
        <v>1</v>
      </c>
      <c r="P4627" s="70" t="s">
        <v>882</v>
      </c>
      <c r="Q4627">
        <v>0</v>
      </c>
      <c r="R4627">
        <v>0</v>
      </c>
    </row>
    <row r="4628" spans="1:18" x14ac:dyDescent="0.25">
      <c r="A4628">
        <v>4656</v>
      </c>
      <c r="B4628" s="31" t="s">
        <v>11455</v>
      </c>
      <c r="C4628" s="70" t="s">
        <v>3139</v>
      </c>
      <c r="D4628" s="70" t="s">
        <v>881</v>
      </c>
      <c r="E4628" s="70" t="s">
        <v>2437</v>
      </c>
      <c r="F4628" s="70" t="s">
        <v>1678</v>
      </c>
      <c r="G4628" s="70" t="s">
        <v>344</v>
      </c>
      <c r="H4628" s="70" t="s">
        <v>222</v>
      </c>
      <c r="I4628" s="70" t="s">
        <v>24</v>
      </c>
      <c r="J4628">
        <v>0.08</v>
      </c>
      <c r="K4628">
        <v>1E-3</v>
      </c>
      <c r="L4628">
        <v>24</v>
      </c>
      <c r="M4628">
        <v>0</v>
      </c>
      <c r="N4628">
        <v>0</v>
      </c>
      <c r="O4628">
        <v>1</v>
      </c>
      <c r="P4628" s="70" t="s">
        <v>882</v>
      </c>
      <c r="Q4628">
        <v>0</v>
      </c>
      <c r="R4628">
        <v>0</v>
      </c>
    </row>
    <row r="4629" spans="1:18" x14ac:dyDescent="0.25">
      <c r="A4629">
        <v>4657</v>
      </c>
      <c r="B4629" s="31" t="s">
        <v>11456</v>
      </c>
      <c r="C4629" s="70" t="s">
        <v>3504</v>
      </c>
      <c r="D4629" s="70" t="s">
        <v>57</v>
      </c>
      <c r="E4629" s="70" t="s">
        <v>2479</v>
      </c>
      <c r="F4629" s="70" t="s">
        <v>4546</v>
      </c>
      <c r="G4629" s="70" t="s">
        <v>6159</v>
      </c>
      <c r="H4629" s="70" t="s">
        <v>29</v>
      </c>
      <c r="I4629" s="70" t="s">
        <v>24</v>
      </c>
      <c r="J4629">
        <v>8.9999999999999993E-3</v>
      </c>
      <c r="K4629">
        <v>0.65</v>
      </c>
      <c r="L4629">
        <v>180</v>
      </c>
      <c r="M4629">
        <v>0</v>
      </c>
      <c r="N4629">
        <v>0</v>
      </c>
      <c r="O4629">
        <v>1</v>
      </c>
      <c r="P4629" s="70" t="s">
        <v>553</v>
      </c>
      <c r="Q4629">
        <v>0</v>
      </c>
      <c r="R4629">
        <v>0</v>
      </c>
    </row>
    <row r="4630" spans="1:18" x14ac:dyDescent="0.25">
      <c r="A4630">
        <v>4658</v>
      </c>
      <c r="B4630" s="31" t="s">
        <v>11457</v>
      </c>
      <c r="C4630" s="70" t="s">
        <v>2815</v>
      </c>
      <c r="D4630" s="70" t="s">
        <v>39</v>
      </c>
      <c r="E4630" s="70" t="s">
        <v>4131</v>
      </c>
      <c r="F4630" s="70" t="s">
        <v>4224</v>
      </c>
      <c r="G4630" s="70" t="s">
        <v>4235</v>
      </c>
      <c r="H4630" s="70" t="s">
        <v>59</v>
      </c>
      <c r="I4630" s="70" t="s">
        <v>24</v>
      </c>
      <c r="J4630">
        <v>1</v>
      </c>
      <c r="K4630">
        <v>2.38</v>
      </c>
      <c r="L4630">
        <v>12</v>
      </c>
      <c r="M4630">
        <v>0</v>
      </c>
      <c r="N4630">
        <v>0</v>
      </c>
      <c r="O4630">
        <v>1</v>
      </c>
      <c r="P4630" s="70" t="s">
        <v>336</v>
      </c>
      <c r="Q4630">
        <v>0</v>
      </c>
      <c r="R4630">
        <v>0</v>
      </c>
    </row>
    <row r="4631" spans="1:18" x14ac:dyDescent="0.25">
      <c r="A4631">
        <v>4659</v>
      </c>
      <c r="B4631" s="31" t="s">
        <v>11458</v>
      </c>
      <c r="C4631" s="70" t="s">
        <v>3140</v>
      </c>
      <c r="D4631" s="70" t="s">
        <v>166</v>
      </c>
      <c r="E4631" s="70" t="s">
        <v>4136</v>
      </c>
      <c r="F4631" s="70" t="s">
        <v>4701</v>
      </c>
      <c r="G4631" s="70" t="s">
        <v>599</v>
      </c>
      <c r="H4631" s="70"/>
      <c r="I4631" s="70" t="s">
        <v>24</v>
      </c>
      <c r="J4631">
        <v>0.05</v>
      </c>
      <c r="K4631">
        <v>0</v>
      </c>
      <c r="L4631">
        <v>1</v>
      </c>
      <c r="M4631">
        <v>0</v>
      </c>
      <c r="N4631">
        <v>0</v>
      </c>
      <c r="O4631">
        <v>1</v>
      </c>
      <c r="P4631" s="70" t="s">
        <v>91</v>
      </c>
      <c r="Q4631">
        <v>0</v>
      </c>
      <c r="R4631">
        <v>0</v>
      </c>
    </row>
    <row r="4632" spans="1:18" x14ac:dyDescent="0.25">
      <c r="A4632">
        <v>4660</v>
      </c>
      <c r="B4632" s="31" t="s">
        <v>11459</v>
      </c>
      <c r="C4632" s="70" t="s">
        <v>6552</v>
      </c>
      <c r="D4632" s="70" t="s">
        <v>881</v>
      </c>
      <c r="E4632" s="70" t="s">
        <v>2450</v>
      </c>
      <c r="F4632" s="70" t="s">
        <v>2451</v>
      </c>
      <c r="G4632" s="70" t="s">
        <v>960</v>
      </c>
      <c r="H4632" s="70" t="s">
        <v>103</v>
      </c>
      <c r="I4632" s="70" t="s">
        <v>24</v>
      </c>
      <c r="J4632">
        <v>1</v>
      </c>
      <c r="K4632">
        <v>0</v>
      </c>
      <c r="L4632">
        <v>12</v>
      </c>
      <c r="M4632">
        <v>0</v>
      </c>
      <c r="N4632">
        <v>0</v>
      </c>
      <c r="O4632">
        <v>1</v>
      </c>
      <c r="P4632" s="70" t="s">
        <v>75</v>
      </c>
      <c r="Q4632">
        <v>0</v>
      </c>
      <c r="R4632">
        <v>0</v>
      </c>
    </row>
    <row r="4633" spans="1:18" x14ac:dyDescent="0.25">
      <c r="A4633">
        <v>4661</v>
      </c>
      <c r="B4633" s="31" t="s">
        <v>11460</v>
      </c>
      <c r="C4633" s="70" t="s">
        <v>3141</v>
      </c>
      <c r="D4633" s="70" t="s">
        <v>28</v>
      </c>
      <c r="E4633" s="70" t="s">
        <v>2445</v>
      </c>
      <c r="F4633" s="70" t="s">
        <v>2446</v>
      </c>
      <c r="G4633" s="70" t="s">
        <v>35</v>
      </c>
      <c r="H4633" s="70" t="s">
        <v>23</v>
      </c>
      <c r="I4633" s="70" t="s">
        <v>24</v>
      </c>
      <c r="J4633">
        <v>1</v>
      </c>
      <c r="K4633">
        <v>1E-3</v>
      </c>
      <c r="L4633">
        <v>1</v>
      </c>
      <c r="M4633">
        <v>0</v>
      </c>
      <c r="N4633">
        <v>0</v>
      </c>
      <c r="O4633">
        <v>0</v>
      </c>
      <c r="P4633" s="70" t="s">
        <v>25</v>
      </c>
      <c r="Q4633">
        <v>0</v>
      </c>
      <c r="R4633">
        <v>0</v>
      </c>
    </row>
    <row r="4634" spans="1:18" x14ac:dyDescent="0.25">
      <c r="A4634">
        <v>4662</v>
      </c>
      <c r="B4634" s="31" t="s">
        <v>11461</v>
      </c>
      <c r="C4634" s="70" t="s">
        <v>3142</v>
      </c>
      <c r="D4634" s="70" t="s">
        <v>28</v>
      </c>
      <c r="E4634" s="70" t="s">
        <v>2445</v>
      </c>
      <c r="F4634" s="70" t="s">
        <v>2446</v>
      </c>
      <c r="G4634" s="70" t="s">
        <v>35</v>
      </c>
      <c r="H4634" s="70" t="s">
        <v>23</v>
      </c>
      <c r="I4634" s="70" t="s">
        <v>24</v>
      </c>
      <c r="J4634">
        <v>1</v>
      </c>
      <c r="K4634">
        <v>1E-3</v>
      </c>
      <c r="L4634">
        <v>1</v>
      </c>
      <c r="M4634">
        <v>0</v>
      </c>
      <c r="N4634">
        <v>0</v>
      </c>
      <c r="O4634">
        <v>0</v>
      </c>
      <c r="P4634" s="70" t="s">
        <v>25</v>
      </c>
      <c r="Q4634">
        <v>0</v>
      </c>
      <c r="R4634">
        <v>0</v>
      </c>
    </row>
    <row r="4635" spans="1:18" x14ac:dyDescent="0.25">
      <c r="A4635">
        <v>4663</v>
      </c>
      <c r="B4635" s="31" t="s">
        <v>11462</v>
      </c>
      <c r="C4635" s="70" t="s">
        <v>6255</v>
      </c>
      <c r="D4635" s="70" t="s">
        <v>28</v>
      </c>
      <c r="E4635" s="70" t="s">
        <v>2445</v>
      </c>
      <c r="F4635" s="70" t="s">
        <v>2446</v>
      </c>
      <c r="G4635" s="70" t="s">
        <v>35</v>
      </c>
      <c r="H4635" s="70" t="s">
        <v>23</v>
      </c>
      <c r="I4635" s="70" t="s">
        <v>24</v>
      </c>
      <c r="J4635">
        <v>1</v>
      </c>
      <c r="K4635">
        <v>0</v>
      </c>
      <c r="L4635">
        <v>1</v>
      </c>
      <c r="M4635">
        <v>0</v>
      </c>
      <c r="N4635">
        <v>0</v>
      </c>
      <c r="O4635">
        <v>0</v>
      </c>
      <c r="P4635" s="70" t="s">
        <v>25</v>
      </c>
      <c r="Q4635">
        <v>0</v>
      </c>
      <c r="R4635">
        <v>0</v>
      </c>
    </row>
    <row r="4636" spans="1:18" x14ac:dyDescent="0.25">
      <c r="A4636">
        <v>4664</v>
      </c>
      <c r="B4636" s="31" t="s">
        <v>11463</v>
      </c>
      <c r="C4636" s="70" t="s">
        <v>2828</v>
      </c>
      <c r="D4636" s="70" t="s">
        <v>28</v>
      </c>
      <c r="E4636" s="70" t="s">
        <v>2445</v>
      </c>
      <c r="F4636" s="70" t="s">
        <v>2446</v>
      </c>
      <c r="G4636" s="70" t="s">
        <v>35</v>
      </c>
      <c r="H4636" s="70" t="s">
        <v>23</v>
      </c>
      <c r="I4636" s="70" t="s">
        <v>24</v>
      </c>
      <c r="J4636">
        <v>1</v>
      </c>
      <c r="K4636">
        <v>1E-3</v>
      </c>
      <c r="L4636">
        <v>1</v>
      </c>
      <c r="M4636">
        <v>0</v>
      </c>
      <c r="N4636">
        <v>0</v>
      </c>
      <c r="O4636">
        <v>1</v>
      </c>
      <c r="P4636" s="70" t="s">
        <v>25</v>
      </c>
      <c r="Q4636">
        <v>0</v>
      </c>
      <c r="R4636">
        <v>0</v>
      </c>
    </row>
    <row r="4637" spans="1:18" x14ac:dyDescent="0.25">
      <c r="A4637">
        <v>4665</v>
      </c>
      <c r="B4637" s="31" t="s">
        <v>11464</v>
      </c>
      <c r="C4637" s="70" t="s">
        <v>3143</v>
      </c>
      <c r="D4637" s="70" t="s">
        <v>28</v>
      </c>
      <c r="E4637" s="70" t="s">
        <v>2445</v>
      </c>
      <c r="F4637" s="70" t="s">
        <v>2446</v>
      </c>
      <c r="G4637" s="70" t="s">
        <v>35</v>
      </c>
      <c r="H4637" s="70" t="s">
        <v>23</v>
      </c>
      <c r="I4637" s="70" t="s">
        <v>24</v>
      </c>
      <c r="J4637">
        <v>1</v>
      </c>
      <c r="K4637">
        <v>1E-3</v>
      </c>
      <c r="L4637">
        <v>1</v>
      </c>
      <c r="M4637">
        <v>0</v>
      </c>
      <c r="N4637">
        <v>0</v>
      </c>
      <c r="O4637">
        <v>1</v>
      </c>
      <c r="P4637" s="70" t="s">
        <v>25</v>
      </c>
      <c r="Q4637">
        <v>0</v>
      </c>
      <c r="R4637">
        <v>0</v>
      </c>
    </row>
    <row r="4638" spans="1:18" x14ac:dyDescent="0.25">
      <c r="A4638">
        <v>4666</v>
      </c>
      <c r="B4638" s="31" t="s">
        <v>11465</v>
      </c>
      <c r="C4638" s="70" t="s">
        <v>3144</v>
      </c>
      <c r="D4638" s="70" t="s">
        <v>28</v>
      </c>
      <c r="E4638" s="70" t="s">
        <v>2445</v>
      </c>
      <c r="F4638" s="70" t="s">
        <v>2446</v>
      </c>
      <c r="G4638" s="70" t="s">
        <v>35</v>
      </c>
      <c r="H4638" s="70" t="s">
        <v>23</v>
      </c>
      <c r="I4638" s="70" t="s">
        <v>29</v>
      </c>
      <c r="J4638">
        <v>1</v>
      </c>
      <c r="K4638">
        <v>1E-3</v>
      </c>
      <c r="L4638">
        <v>1</v>
      </c>
      <c r="M4638">
        <v>0</v>
      </c>
      <c r="N4638">
        <v>0</v>
      </c>
      <c r="O4638">
        <v>1</v>
      </c>
      <c r="P4638" s="70" t="s">
        <v>25</v>
      </c>
      <c r="Q4638">
        <v>0</v>
      </c>
      <c r="R4638">
        <v>0</v>
      </c>
    </row>
    <row r="4639" spans="1:18" x14ac:dyDescent="0.25">
      <c r="A4639">
        <v>4667</v>
      </c>
      <c r="B4639" s="31" t="s">
        <v>11466</v>
      </c>
      <c r="C4639" s="70" t="s">
        <v>2829</v>
      </c>
      <c r="D4639" s="70" t="s">
        <v>28</v>
      </c>
      <c r="E4639" s="70" t="s">
        <v>2445</v>
      </c>
      <c r="F4639" s="70" t="s">
        <v>2446</v>
      </c>
      <c r="G4639" s="70" t="s">
        <v>35</v>
      </c>
      <c r="H4639" s="70" t="s">
        <v>23</v>
      </c>
      <c r="I4639" s="70" t="s">
        <v>24</v>
      </c>
      <c r="J4639">
        <v>1</v>
      </c>
      <c r="K4639">
        <v>1E-3</v>
      </c>
      <c r="L4639">
        <v>1</v>
      </c>
      <c r="M4639">
        <v>0</v>
      </c>
      <c r="N4639">
        <v>0</v>
      </c>
      <c r="O4639">
        <v>1</v>
      </c>
      <c r="P4639" s="70" t="s">
        <v>25</v>
      </c>
      <c r="Q4639">
        <v>0</v>
      </c>
      <c r="R4639">
        <v>0</v>
      </c>
    </row>
    <row r="4640" spans="1:18" x14ac:dyDescent="0.25">
      <c r="A4640">
        <v>4668</v>
      </c>
      <c r="B4640" s="31" t="s">
        <v>11467</v>
      </c>
      <c r="C4640" s="70" t="s">
        <v>3145</v>
      </c>
      <c r="D4640" s="70" t="s">
        <v>36</v>
      </c>
      <c r="E4640" s="70" t="s">
        <v>4675</v>
      </c>
      <c r="F4640" s="70" t="s">
        <v>2653</v>
      </c>
      <c r="G4640" s="70" t="s">
        <v>6256</v>
      </c>
      <c r="H4640" s="70" t="s">
        <v>103</v>
      </c>
      <c r="I4640" s="70" t="s">
        <v>24</v>
      </c>
      <c r="J4640">
        <v>0.5</v>
      </c>
      <c r="K4640">
        <v>2E-3</v>
      </c>
      <c r="L4640">
        <v>12</v>
      </c>
      <c r="M4640">
        <v>0</v>
      </c>
      <c r="N4640">
        <v>0</v>
      </c>
      <c r="O4640">
        <v>0</v>
      </c>
      <c r="P4640" s="70" t="s">
        <v>38</v>
      </c>
      <c r="Q4640">
        <v>0</v>
      </c>
      <c r="R4640">
        <v>0</v>
      </c>
    </row>
    <row r="4641" spans="1:18" x14ac:dyDescent="0.25">
      <c r="A4641">
        <v>4669</v>
      </c>
      <c r="B4641" s="31" t="s">
        <v>11468</v>
      </c>
      <c r="C4641" s="70" t="s">
        <v>2824</v>
      </c>
      <c r="D4641" s="70" t="s">
        <v>53</v>
      </c>
      <c r="E4641" s="70" t="s">
        <v>2434</v>
      </c>
      <c r="F4641" s="70" t="s">
        <v>4145</v>
      </c>
      <c r="G4641" s="70" t="s">
        <v>193</v>
      </c>
      <c r="H4641" s="70" t="s">
        <v>194</v>
      </c>
      <c r="I4641" s="70" t="s">
        <v>24</v>
      </c>
      <c r="J4641">
        <v>2.7E-2</v>
      </c>
      <c r="K4641">
        <v>1E-3</v>
      </c>
      <c r="L4641">
        <v>288</v>
      </c>
      <c r="M4641">
        <v>0</v>
      </c>
      <c r="N4641">
        <v>0</v>
      </c>
      <c r="O4641">
        <v>1</v>
      </c>
      <c r="P4641" s="70" t="s">
        <v>38</v>
      </c>
      <c r="Q4641">
        <v>0</v>
      </c>
      <c r="R4641">
        <v>0</v>
      </c>
    </row>
    <row r="4642" spans="1:18" x14ac:dyDescent="0.25">
      <c r="A4642">
        <v>4670</v>
      </c>
      <c r="B4642" s="31" t="s">
        <v>11469</v>
      </c>
      <c r="C4642" s="70" t="s">
        <v>2830</v>
      </c>
      <c r="D4642" s="70" t="s">
        <v>28</v>
      </c>
      <c r="E4642" s="70" t="s">
        <v>2445</v>
      </c>
      <c r="F4642" s="70" t="s">
        <v>2446</v>
      </c>
      <c r="G4642" s="70" t="s">
        <v>35</v>
      </c>
      <c r="H4642" s="70" t="s">
        <v>23</v>
      </c>
      <c r="I4642" s="70" t="s">
        <v>24</v>
      </c>
      <c r="J4642">
        <v>0.5</v>
      </c>
      <c r="K4642">
        <v>1E-3</v>
      </c>
      <c r="L4642">
        <v>1</v>
      </c>
      <c r="M4642">
        <v>0</v>
      </c>
      <c r="N4642">
        <v>0</v>
      </c>
      <c r="O4642">
        <v>0</v>
      </c>
      <c r="P4642" s="70" t="s">
        <v>25</v>
      </c>
      <c r="Q4642">
        <v>0</v>
      </c>
      <c r="R4642">
        <v>0</v>
      </c>
    </row>
    <row r="4643" spans="1:18" x14ac:dyDescent="0.25">
      <c r="A4643">
        <v>4671</v>
      </c>
      <c r="B4643" s="31" t="s">
        <v>11470</v>
      </c>
      <c r="C4643" s="70" t="s">
        <v>6257</v>
      </c>
      <c r="D4643" s="70" t="s">
        <v>47</v>
      </c>
      <c r="E4643" s="70" t="s">
        <v>4117</v>
      </c>
      <c r="F4643" s="70" t="s">
        <v>4118</v>
      </c>
      <c r="G4643" s="70" t="s">
        <v>1558</v>
      </c>
      <c r="H4643" s="70" t="s">
        <v>23</v>
      </c>
      <c r="I4643" s="70" t="s">
        <v>24</v>
      </c>
      <c r="J4643">
        <v>0.17499999999999999</v>
      </c>
      <c r="K4643">
        <v>1E-3</v>
      </c>
      <c r="L4643">
        <v>1</v>
      </c>
      <c r="M4643">
        <v>0</v>
      </c>
      <c r="N4643">
        <v>0</v>
      </c>
      <c r="O4643">
        <v>1</v>
      </c>
      <c r="P4643" s="70" t="s">
        <v>553</v>
      </c>
      <c r="Q4643">
        <v>0</v>
      </c>
      <c r="R4643">
        <v>0</v>
      </c>
    </row>
    <row r="4644" spans="1:18" x14ac:dyDescent="0.25">
      <c r="A4644">
        <v>4672</v>
      </c>
      <c r="B4644" s="31" t="s">
        <v>11471</v>
      </c>
      <c r="C4644" s="70" t="s">
        <v>6258</v>
      </c>
      <c r="D4644" s="70" t="s">
        <v>47</v>
      </c>
      <c r="E4644" s="70" t="s">
        <v>4117</v>
      </c>
      <c r="F4644" s="70" t="s">
        <v>4118</v>
      </c>
      <c r="G4644" s="70" t="s">
        <v>1334</v>
      </c>
      <c r="H4644" s="70" t="s">
        <v>90</v>
      </c>
      <c r="I4644" s="70" t="s">
        <v>24</v>
      </c>
      <c r="J4644">
        <v>0.125</v>
      </c>
      <c r="K4644">
        <v>0</v>
      </c>
      <c r="L4644">
        <v>24</v>
      </c>
      <c r="M4644">
        <v>0</v>
      </c>
      <c r="N4644">
        <v>0</v>
      </c>
      <c r="O4644">
        <v>1</v>
      </c>
      <c r="P4644" s="70" t="s">
        <v>25</v>
      </c>
      <c r="Q4644">
        <v>0</v>
      </c>
      <c r="R4644">
        <v>0</v>
      </c>
    </row>
    <row r="4645" spans="1:18" x14ac:dyDescent="0.25">
      <c r="A4645">
        <v>4673</v>
      </c>
      <c r="B4645" s="31" t="s">
        <v>11472</v>
      </c>
      <c r="C4645" s="70" t="s">
        <v>3146</v>
      </c>
      <c r="D4645" s="70" t="s">
        <v>21</v>
      </c>
      <c r="E4645" s="70" t="s">
        <v>2432</v>
      </c>
      <c r="F4645" s="70" t="s">
        <v>6259</v>
      </c>
      <c r="G4645" s="70" t="s">
        <v>42</v>
      </c>
      <c r="H4645" s="70" t="s">
        <v>29</v>
      </c>
      <c r="I4645" s="70" t="s">
        <v>29</v>
      </c>
      <c r="J4645">
        <v>1</v>
      </c>
      <c r="K4645">
        <v>1E-3</v>
      </c>
      <c r="L4645">
        <v>1</v>
      </c>
      <c r="M4645">
        <v>0</v>
      </c>
      <c r="N4645">
        <v>0</v>
      </c>
      <c r="O4645">
        <v>1</v>
      </c>
      <c r="P4645" s="70" t="s">
        <v>25</v>
      </c>
      <c r="Q4645">
        <v>0</v>
      </c>
      <c r="R4645">
        <v>0</v>
      </c>
    </row>
    <row r="4646" spans="1:18" x14ac:dyDescent="0.25">
      <c r="A4646">
        <v>4674</v>
      </c>
      <c r="B4646" s="31" t="s">
        <v>11473</v>
      </c>
      <c r="C4646" s="70" t="s">
        <v>6260</v>
      </c>
      <c r="D4646" s="70" t="s">
        <v>214</v>
      </c>
      <c r="E4646" s="70" t="s">
        <v>1046</v>
      </c>
      <c r="F4646" s="70" t="s">
        <v>1047</v>
      </c>
      <c r="G4646" s="70" t="s">
        <v>4779</v>
      </c>
      <c r="H4646" s="70" t="s">
        <v>23</v>
      </c>
      <c r="I4646" s="70" t="s">
        <v>24</v>
      </c>
      <c r="J4646">
        <v>0.03</v>
      </c>
      <c r="K4646">
        <v>1E-3</v>
      </c>
      <c r="L4646">
        <v>1</v>
      </c>
      <c r="M4646">
        <v>0</v>
      </c>
      <c r="N4646">
        <v>0</v>
      </c>
      <c r="O4646">
        <v>1</v>
      </c>
      <c r="P4646" s="70" t="s">
        <v>882</v>
      </c>
      <c r="Q4646">
        <v>0</v>
      </c>
      <c r="R4646">
        <v>0</v>
      </c>
    </row>
    <row r="4647" spans="1:18" x14ac:dyDescent="0.25">
      <c r="A4647">
        <v>4675</v>
      </c>
      <c r="B4647" s="31" t="s">
        <v>11474</v>
      </c>
      <c r="C4647" s="70" t="s">
        <v>6261</v>
      </c>
      <c r="D4647" s="70" t="s">
        <v>53</v>
      </c>
      <c r="E4647" s="70" t="s">
        <v>4151</v>
      </c>
      <c r="F4647" s="70" t="s">
        <v>6262</v>
      </c>
      <c r="G4647" s="70" t="s">
        <v>2326</v>
      </c>
      <c r="H4647" s="70" t="s">
        <v>222</v>
      </c>
      <c r="I4647" s="70" t="s">
        <v>24</v>
      </c>
      <c r="J4647">
        <v>0.15</v>
      </c>
      <c r="K4647">
        <v>1E-3</v>
      </c>
      <c r="L4647">
        <v>24</v>
      </c>
      <c r="M4647">
        <v>0</v>
      </c>
      <c r="N4647">
        <v>0</v>
      </c>
      <c r="O4647">
        <v>1</v>
      </c>
      <c r="P4647" s="70" t="s">
        <v>38</v>
      </c>
      <c r="Q4647">
        <v>0</v>
      </c>
      <c r="R4647">
        <v>0</v>
      </c>
    </row>
    <row r="4648" spans="1:18" x14ac:dyDescent="0.25">
      <c r="A4648">
        <v>4676</v>
      </c>
      <c r="B4648" s="31" t="s">
        <v>11475</v>
      </c>
      <c r="C4648" s="70" t="s">
        <v>2865</v>
      </c>
      <c r="D4648" s="70" t="s">
        <v>199</v>
      </c>
      <c r="E4648" s="70" t="s">
        <v>4153</v>
      </c>
      <c r="F4648" s="70" t="s">
        <v>4154</v>
      </c>
      <c r="G4648" s="70" t="s">
        <v>687</v>
      </c>
      <c r="H4648" s="70" t="s">
        <v>40</v>
      </c>
      <c r="I4648" s="70" t="s">
        <v>24</v>
      </c>
      <c r="J4648">
        <v>2</v>
      </c>
      <c r="K4648">
        <v>6.0000000000000001E-3</v>
      </c>
      <c r="L4648">
        <v>6</v>
      </c>
      <c r="M4648">
        <v>0</v>
      </c>
      <c r="N4648">
        <v>0</v>
      </c>
      <c r="O4648">
        <v>1</v>
      </c>
      <c r="P4648" s="70" t="s">
        <v>38</v>
      </c>
      <c r="Q4648">
        <v>0</v>
      </c>
      <c r="R4648">
        <v>0</v>
      </c>
    </row>
    <row r="4649" spans="1:18" x14ac:dyDescent="0.25">
      <c r="A4649">
        <v>4677</v>
      </c>
      <c r="B4649" s="31" t="s">
        <v>11476</v>
      </c>
      <c r="C4649" s="70" t="s">
        <v>2874</v>
      </c>
      <c r="D4649" s="70" t="s">
        <v>214</v>
      </c>
      <c r="E4649" s="70" t="s">
        <v>215</v>
      </c>
      <c r="F4649" s="70" t="s">
        <v>981</v>
      </c>
      <c r="G4649" s="70" t="s">
        <v>1211</v>
      </c>
      <c r="H4649" s="70" t="s">
        <v>2873</v>
      </c>
      <c r="I4649" s="70" t="s">
        <v>24</v>
      </c>
      <c r="J4649">
        <v>2.8000000000000001E-2</v>
      </c>
      <c r="K4649">
        <v>0</v>
      </c>
      <c r="L4649">
        <v>96</v>
      </c>
      <c r="M4649">
        <v>0</v>
      </c>
      <c r="N4649">
        <v>0</v>
      </c>
      <c r="O4649">
        <v>1</v>
      </c>
      <c r="P4649" s="70" t="s">
        <v>553</v>
      </c>
      <c r="Q4649">
        <v>0</v>
      </c>
      <c r="R4649">
        <v>0</v>
      </c>
    </row>
    <row r="4650" spans="1:18" x14ac:dyDescent="0.25">
      <c r="A4650">
        <v>4678</v>
      </c>
      <c r="B4650" s="31" t="s">
        <v>11477</v>
      </c>
      <c r="C4650" s="70" t="s">
        <v>2872</v>
      </c>
      <c r="D4650" s="70" t="s">
        <v>28</v>
      </c>
      <c r="E4650" s="70" t="s">
        <v>2445</v>
      </c>
      <c r="F4650" s="70" t="s">
        <v>2446</v>
      </c>
      <c r="G4650" s="70" t="s">
        <v>35</v>
      </c>
      <c r="H4650" s="70" t="s">
        <v>29</v>
      </c>
      <c r="I4650" s="70" t="s">
        <v>29</v>
      </c>
      <c r="J4650">
        <v>1</v>
      </c>
      <c r="K4650">
        <v>1E-3</v>
      </c>
      <c r="L4650">
        <v>1</v>
      </c>
      <c r="M4650">
        <v>0</v>
      </c>
      <c r="N4650">
        <v>0</v>
      </c>
      <c r="O4650">
        <v>1</v>
      </c>
      <c r="P4650" s="70" t="s">
        <v>25</v>
      </c>
      <c r="Q4650">
        <v>0</v>
      </c>
      <c r="R4650">
        <v>0</v>
      </c>
    </row>
    <row r="4651" spans="1:18" x14ac:dyDescent="0.25">
      <c r="A4651">
        <v>4679</v>
      </c>
      <c r="B4651" s="31" t="s">
        <v>11478</v>
      </c>
      <c r="C4651" s="70" t="s">
        <v>3147</v>
      </c>
      <c r="D4651" s="70" t="s">
        <v>214</v>
      </c>
      <c r="E4651" s="70" t="s">
        <v>215</v>
      </c>
      <c r="F4651" s="70" t="s">
        <v>981</v>
      </c>
      <c r="G4651" s="70" t="s">
        <v>1211</v>
      </c>
      <c r="H4651" s="70" t="s">
        <v>90</v>
      </c>
      <c r="I4651" s="70" t="s">
        <v>24</v>
      </c>
      <c r="J4651">
        <v>0.14000000000000001</v>
      </c>
      <c r="K4651">
        <v>0</v>
      </c>
      <c r="L4651">
        <v>24</v>
      </c>
      <c r="M4651">
        <v>0</v>
      </c>
      <c r="N4651">
        <v>0</v>
      </c>
      <c r="O4651">
        <v>1</v>
      </c>
      <c r="P4651" s="70" t="s">
        <v>553</v>
      </c>
      <c r="Q4651">
        <v>0</v>
      </c>
      <c r="R4651">
        <v>0</v>
      </c>
    </row>
    <row r="4652" spans="1:18" x14ac:dyDescent="0.25">
      <c r="A4652">
        <v>4680</v>
      </c>
      <c r="B4652" s="31" t="s">
        <v>11479</v>
      </c>
      <c r="C4652" s="70" t="s">
        <v>3148</v>
      </c>
      <c r="D4652" s="70" t="s">
        <v>57</v>
      </c>
      <c r="E4652" s="70" t="s">
        <v>2418</v>
      </c>
      <c r="F4652" s="70" t="s">
        <v>2419</v>
      </c>
      <c r="G4652" s="70" t="s">
        <v>715</v>
      </c>
      <c r="H4652" s="70" t="s">
        <v>222</v>
      </c>
      <c r="I4652" s="70" t="s">
        <v>24</v>
      </c>
      <c r="J4652">
        <v>0.25</v>
      </c>
      <c r="K4652">
        <v>3.0000000000000001E-3</v>
      </c>
      <c r="L4652">
        <v>24</v>
      </c>
      <c r="M4652">
        <v>0</v>
      </c>
      <c r="N4652">
        <v>0</v>
      </c>
      <c r="O4652">
        <v>1</v>
      </c>
      <c r="P4652" s="70" t="s">
        <v>91</v>
      </c>
      <c r="Q4652">
        <v>0</v>
      </c>
      <c r="R4652">
        <v>0</v>
      </c>
    </row>
    <row r="4653" spans="1:18" x14ac:dyDescent="0.25">
      <c r="A4653">
        <v>4681</v>
      </c>
      <c r="B4653" s="31" t="s">
        <v>11480</v>
      </c>
      <c r="C4653" s="70" t="s">
        <v>2892</v>
      </c>
      <c r="D4653" s="70" t="s">
        <v>34</v>
      </c>
      <c r="E4653" s="70" t="s">
        <v>2485</v>
      </c>
      <c r="F4653" s="70" t="s">
        <v>2415</v>
      </c>
      <c r="G4653" s="70" t="s">
        <v>786</v>
      </c>
      <c r="H4653" s="70" t="s">
        <v>244</v>
      </c>
      <c r="I4653" s="70" t="s">
        <v>24</v>
      </c>
      <c r="J4653">
        <v>7.6999999999999999E-2</v>
      </c>
      <c r="K4653">
        <v>0</v>
      </c>
      <c r="L4653">
        <v>36</v>
      </c>
      <c r="M4653">
        <v>0</v>
      </c>
      <c r="N4653">
        <v>0</v>
      </c>
      <c r="O4653">
        <v>1</v>
      </c>
      <c r="P4653" s="70" t="s">
        <v>553</v>
      </c>
      <c r="Q4653">
        <v>0</v>
      </c>
      <c r="R4653">
        <v>0</v>
      </c>
    </row>
    <row r="4654" spans="1:18" x14ac:dyDescent="0.25">
      <c r="A4654">
        <v>4682</v>
      </c>
      <c r="B4654" s="31" t="s">
        <v>11481</v>
      </c>
      <c r="C4654" s="70" t="s">
        <v>3149</v>
      </c>
      <c r="D4654" s="70" t="s">
        <v>28</v>
      </c>
      <c r="E4654" s="70" t="s">
        <v>2445</v>
      </c>
      <c r="F4654" s="70" t="s">
        <v>2446</v>
      </c>
      <c r="G4654" s="70" t="s">
        <v>35</v>
      </c>
      <c r="H4654" s="70" t="s">
        <v>23</v>
      </c>
      <c r="I4654" s="70" t="s">
        <v>24</v>
      </c>
      <c r="J4654">
        <v>1</v>
      </c>
      <c r="K4654">
        <v>1E-3</v>
      </c>
      <c r="L4654">
        <v>1</v>
      </c>
      <c r="M4654">
        <v>0</v>
      </c>
      <c r="N4654">
        <v>0</v>
      </c>
      <c r="O4654">
        <v>1</v>
      </c>
      <c r="P4654" s="70" t="s">
        <v>553</v>
      </c>
      <c r="Q4654">
        <v>0</v>
      </c>
      <c r="R4654">
        <v>0</v>
      </c>
    </row>
    <row r="4655" spans="1:18" x14ac:dyDescent="0.25">
      <c r="A4655">
        <v>4683</v>
      </c>
      <c r="B4655" s="31" t="s">
        <v>11482</v>
      </c>
      <c r="C4655" s="70" t="s">
        <v>3150</v>
      </c>
      <c r="D4655" s="70" t="s">
        <v>214</v>
      </c>
      <c r="E4655" s="70" t="s">
        <v>2491</v>
      </c>
      <c r="F4655" s="70" t="s">
        <v>4203</v>
      </c>
      <c r="G4655" s="70" t="s">
        <v>232</v>
      </c>
      <c r="H4655" s="70" t="s">
        <v>222</v>
      </c>
      <c r="I4655" s="70" t="s">
        <v>24</v>
      </c>
      <c r="J4655">
        <v>0.32400000000000001</v>
      </c>
      <c r="K4655">
        <v>3.0000000000000001E-3</v>
      </c>
      <c r="L4655">
        <v>24</v>
      </c>
      <c r="M4655">
        <v>0</v>
      </c>
      <c r="N4655">
        <v>0</v>
      </c>
      <c r="O4655">
        <v>1</v>
      </c>
      <c r="P4655" s="70" t="s">
        <v>553</v>
      </c>
      <c r="Q4655">
        <v>0</v>
      </c>
      <c r="R4655">
        <v>0</v>
      </c>
    </row>
    <row r="4656" spans="1:18" x14ac:dyDescent="0.25">
      <c r="A4656">
        <v>4684</v>
      </c>
      <c r="B4656" s="31" t="s">
        <v>11483</v>
      </c>
      <c r="C4656" s="70" t="s">
        <v>2895</v>
      </c>
      <c r="D4656" s="70" t="s">
        <v>57</v>
      </c>
      <c r="E4656" s="70" t="s">
        <v>4604</v>
      </c>
      <c r="F4656" s="70" t="s">
        <v>4605</v>
      </c>
      <c r="G4656" s="70" t="s">
        <v>6263</v>
      </c>
      <c r="H4656" s="70" t="s">
        <v>103</v>
      </c>
      <c r="I4656" s="70" t="s">
        <v>24</v>
      </c>
      <c r="J4656">
        <v>0.5</v>
      </c>
      <c r="K4656">
        <v>0.13300000000000001</v>
      </c>
      <c r="L4656">
        <v>12</v>
      </c>
      <c r="M4656">
        <v>0</v>
      </c>
      <c r="N4656">
        <v>0</v>
      </c>
      <c r="O4656">
        <v>1</v>
      </c>
      <c r="P4656" s="70" t="s">
        <v>91</v>
      </c>
      <c r="Q4656">
        <v>0</v>
      </c>
      <c r="R4656">
        <v>0</v>
      </c>
    </row>
    <row r="4657" spans="1:18" x14ac:dyDescent="0.25">
      <c r="A4657">
        <v>4685</v>
      </c>
      <c r="B4657" s="31" t="s">
        <v>11484</v>
      </c>
      <c r="C4657" s="70" t="s">
        <v>2896</v>
      </c>
      <c r="D4657" s="70" t="s">
        <v>57</v>
      </c>
      <c r="E4657" s="70" t="s">
        <v>4604</v>
      </c>
      <c r="F4657" s="70" t="s">
        <v>4605</v>
      </c>
      <c r="G4657" s="70" t="s">
        <v>6263</v>
      </c>
      <c r="H4657" s="70" t="s">
        <v>103</v>
      </c>
      <c r="I4657" s="70" t="s">
        <v>24</v>
      </c>
      <c r="J4657">
        <v>0.5</v>
      </c>
      <c r="K4657">
        <v>0.13300000000000001</v>
      </c>
      <c r="L4657">
        <v>12</v>
      </c>
      <c r="M4657">
        <v>0</v>
      </c>
      <c r="N4657">
        <v>0</v>
      </c>
      <c r="O4657">
        <v>1</v>
      </c>
      <c r="P4657" s="70" t="s">
        <v>91</v>
      </c>
      <c r="Q4657">
        <v>0</v>
      </c>
      <c r="R4657">
        <v>0</v>
      </c>
    </row>
    <row r="4658" spans="1:18" x14ac:dyDescent="0.25">
      <c r="A4658">
        <v>4686</v>
      </c>
      <c r="B4658" s="31" t="s">
        <v>11485</v>
      </c>
      <c r="C4658" s="70" t="s">
        <v>6264</v>
      </c>
      <c r="D4658" s="70" t="s">
        <v>57</v>
      </c>
      <c r="E4658" s="70" t="s">
        <v>4604</v>
      </c>
      <c r="F4658" s="70" t="s">
        <v>4605</v>
      </c>
      <c r="G4658" s="70" t="s">
        <v>6263</v>
      </c>
      <c r="H4658" s="70" t="s">
        <v>103</v>
      </c>
      <c r="I4658" s="70" t="s">
        <v>24</v>
      </c>
      <c r="J4658">
        <v>0.5</v>
      </c>
      <c r="K4658">
        <v>1E-3</v>
      </c>
      <c r="L4658">
        <v>12</v>
      </c>
      <c r="M4658">
        <v>0</v>
      </c>
      <c r="N4658">
        <v>0</v>
      </c>
      <c r="O4658">
        <v>1</v>
      </c>
      <c r="P4658" s="70" t="s">
        <v>91</v>
      </c>
      <c r="Q4658">
        <v>0</v>
      </c>
      <c r="R4658">
        <v>0</v>
      </c>
    </row>
    <row r="4659" spans="1:18" x14ac:dyDescent="0.25">
      <c r="A4659">
        <v>4687</v>
      </c>
      <c r="B4659" s="31" t="s">
        <v>11486</v>
      </c>
      <c r="C4659" s="70" t="s">
        <v>3156</v>
      </c>
      <c r="D4659" s="70" t="s">
        <v>166</v>
      </c>
      <c r="E4659" s="70" t="s">
        <v>4125</v>
      </c>
      <c r="F4659" s="70" t="s">
        <v>2703</v>
      </c>
      <c r="G4659" s="70" t="s">
        <v>3162</v>
      </c>
      <c r="H4659" s="70" t="s">
        <v>1744</v>
      </c>
      <c r="I4659" s="70" t="s">
        <v>24</v>
      </c>
      <c r="J4659">
        <v>0.2</v>
      </c>
      <c r="K4659">
        <v>0</v>
      </c>
      <c r="L4659">
        <v>27</v>
      </c>
      <c r="M4659">
        <v>0</v>
      </c>
      <c r="N4659">
        <v>0</v>
      </c>
      <c r="O4659">
        <v>1</v>
      </c>
      <c r="P4659" s="70" t="s">
        <v>336</v>
      </c>
      <c r="Q4659">
        <v>0</v>
      </c>
      <c r="R4659">
        <v>0</v>
      </c>
    </row>
    <row r="4660" spans="1:18" x14ac:dyDescent="0.25">
      <c r="A4660">
        <v>4688</v>
      </c>
      <c r="B4660" s="31" t="s">
        <v>11487</v>
      </c>
      <c r="C4660" s="70" t="s">
        <v>3166</v>
      </c>
      <c r="D4660" s="70" t="s">
        <v>36</v>
      </c>
      <c r="E4660" s="70" t="s">
        <v>4675</v>
      </c>
      <c r="F4660" s="70" t="s">
        <v>2653</v>
      </c>
      <c r="G4660" s="70" t="s">
        <v>35</v>
      </c>
      <c r="H4660" s="70" t="s">
        <v>103</v>
      </c>
      <c r="I4660" s="70" t="s">
        <v>24</v>
      </c>
      <c r="J4660">
        <v>0.4</v>
      </c>
      <c r="K4660">
        <v>3.0000000000000001E-3</v>
      </c>
      <c r="L4660">
        <v>12</v>
      </c>
      <c r="M4660">
        <v>0</v>
      </c>
      <c r="N4660">
        <v>0</v>
      </c>
      <c r="O4660">
        <v>1</v>
      </c>
      <c r="P4660" s="70" t="s">
        <v>38</v>
      </c>
      <c r="Q4660">
        <v>0</v>
      </c>
      <c r="R4660">
        <v>0</v>
      </c>
    </row>
    <row r="4661" spans="1:18" x14ac:dyDescent="0.25">
      <c r="A4661">
        <v>4689</v>
      </c>
      <c r="B4661" s="31" t="s">
        <v>11488</v>
      </c>
      <c r="C4661" s="70" t="s">
        <v>3165</v>
      </c>
      <c r="D4661" s="70" t="s">
        <v>36</v>
      </c>
      <c r="E4661" s="70" t="s">
        <v>4675</v>
      </c>
      <c r="F4661" s="70" t="s">
        <v>2653</v>
      </c>
      <c r="G4661" s="70" t="s">
        <v>35</v>
      </c>
      <c r="H4661" s="70" t="s">
        <v>103</v>
      </c>
      <c r="I4661" s="70" t="s">
        <v>24</v>
      </c>
      <c r="J4661">
        <v>0.3</v>
      </c>
      <c r="K4661">
        <v>3.0000000000000001E-3</v>
      </c>
      <c r="L4661">
        <v>12</v>
      </c>
      <c r="M4661">
        <v>0</v>
      </c>
      <c r="N4661">
        <v>0</v>
      </c>
      <c r="O4661">
        <v>1</v>
      </c>
      <c r="P4661" s="70" t="s">
        <v>38</v>
      </c>
      <c r="Q4661">
        <v>0</v>
      </c>
      <c r="R4661">
        <v>0</v>
      </c>
    </row>
    <row r="4662" spans="1:18" x14ac:dyDescent="0.25">
      <c r="A4662">
        <v>4690</v>
      </c>
      <c r="B4662" s="31" t="s">
        <v>11489</v>
      </c>
      <c r="C4662" s="70" t="s">
        <v>6265</v>
      </c>
      <c r="D4662" s="70" t="s">
        <v>28</v>
      </c>
      <c r="E4662" s="70" t="s">
        <v>2445</v>
      </c>
      <c r="F4662" s="70" t="s">
        <v>6266</v>
      </c>
      <c r="G4662" s="70" t="s">
        <v>35</v>
      </c>
      <c r="H4662" s="70" t="s">
        <v>23</v>
      </c>
      <c r="I4662" s="70" t="s">
        <v>24</v>
      </c>
      <c r="J4662">
        <v>0.92</v>
      </c>
      <c r="K4662">
        <v>0</v>
      </c>
      <c r="L4662">
        <v>1</v>
      </c>
      <c r="M4662">
        <v>0</v>
      </c>
      <c r="N4662">
        <v>0</v>
      </c>
      <c r="O4662">
        <v>1</v>
      </c>
      <c r="P4662" s="70" t="s">
        <v>25</v>
      </c>
      <c r="Q4662">
        <v>0</v>
      </c>
      <c r="R4662">
        <v>0</v>
      </c>
    </row>
    <row r="4663" spans="1:18" x14ac:dyDescent="0.25">
      <c r="A4663">
        <v>4691</v>
      </c>
      <c r="B4663" s="31" t="s">
        <v>11490</v>
      </c>
      <c r="C4663" s="70" t="s">
        <v>3167</v>
      </c>
      <c r="D4663" s="70" t="s">
        <v>881</v>
      </c>
      <c r="E4663" s="70" t="s">
        <v>2552</v>
      </c>
      <c r="F4663" s="70" t="s">
        <v>2553</v>
      </c>
      <c r="G4663" s="70" t="s">
        <v>4871</v>
      </c>
      <c r="H4663" s="70" t="s">
        <v>87</v>
      </c>
      <c r="I4663" s="70" t="s">
        <v>24</v>
      </c>
      <c r="J4663">
        <v>0.9</v>
      </c>
      <c r="K4663">
        <v>6.0000000000000001E-3</v>
      </c>
      <c r="L4663">
        <v>20</v>
      </c>
      <c r="M4663">
        <v>0</v>
      </c>
      <c r="N4663">
        <v>0</v>
      </c>
      <c r="O4663">
        <v>1</v>
      </c>
      <c r="P4663" s="70" t="s">
        <v>75</v>
      </c>
      <c r="Q4663">
        <v>0</v>
      </c>
      <c r="R4663">
        <v>0</v>
      </c>
    </row>
    <row r="4664" spans="1:18" x14ac:dyDescent="0.25">
      <c r="A4664">
        <v>4692</v>
      </c>
      <c r="B4664" s="31" t="s">
        <v>11491</v>
      </c>
      <c r="C4664" s="70" t="s">
        <v>6267</v>
      </c>
      <c r="D4664" s="70" t="s">
        <v>426</v>
      </c>
      <c r="E4664" s="70" t="s">
        <v>427</v>
      </c>
      <c r="F4664" s="70" t="s">
        <v>428</v>
      </c>
      <c r="G4664" s="70" t="s">
        <v>426</v>
      </c>
      <c r="H4664" s="70" t="s">
        <v>23</v>
      </c>
      <c r="I4664" s="70" t="s">
        <v>24</v>
      </c>
      <c r="J4664">
        <v>1.8</v>
      </c>
      <c r="K4664">
        <v>6.0000000000000001E-3</v>
      </c>
      <c r="L4664">
        <v>1</v>
      </c>
      <c r="M4664">
        <v>0</v>
      </c>
      <c r="N4664">
        <v>0</v>
      </c>
      <c r="O4664">
        <v>1</v>
      </c>
      <c r="P4664" s="70" t="s">
        <v>25</v>
      </c>
      <c r="Q4664">
        <v>0</v>
      </c>
      <c r="R4664">
        <v>0</v>
      </c>
    </row>
    <row r="4665" spans="1:18" x14ac:dyDescent="0.25">
      <c r="A4665">
        <v>4693</v>
      </c>
      <c r="B4665" s="31" t="s">
        <v>11492</v>
      </c>
      <c r="C4665" s="70" t="s">
        <v>3188</v>
      </c>
      <c r="D4665" s="70" t="s">
        <v>36</v>
      </c>
      <c r="E4665" s="70" t="s">
        <v>6007</v>
      </c>
      <c r="F4665" s="70" t="s">
        <v>2301</v>
      </c>
      <c r="G4665" s="70" t="s">
        <v>395</v>
      </c>
      <c r="H4665" s="70" t="s">
        <v>59</v>
      </c>
      <c r="I4665" s="70" t="s">
        <v>24</v>
      </c>
      <c r="J4665">
        <v>1.2E-2</v>
      </c>
      <c r="K4665">
        <v>0.26400000000000001</v>
      </c>
      <c r="L4665">
        <v>12</v>
      </c>
      <c r="M4665">
        <v>0</v>
      </c>
      <c r="N4665">
        <v>0</v>
      </c>
      <c r="O4665">
        <v>1</v>
      </c>
      <c r="P4665" s="70" t="s">
        <v>38</v>
      </c>
      <c r="Q4665">
        <v>0</v>
      </c>
      <c r="R4665">
        <v>0</v>
      </c>
    </row>
    <row r="4666" spans="1:18" x14ac:dyDescent="0.25">
      <c r="A4666">
        <v>4694</v>
      </c>
      <c r="B4666" s="31" t="s">
        <v>11493</v>
      </c>
      <c r="C4666" s="70" t="s">
        <v>3171</v>
      </c>
      <c r="D4666" s="70" t="s">
        <v>36</v>
      </c>
      <c r="E4666" s="70" t="s">
        <v>6001</v>
      </c>
      <c r="F4666" s="70" t="s">
        <v>2299</v>
      </c>
      <c r="G4666" s="70" t="s">
        <v>6268</v>
      </c>
      <c r="H4666" s="70" t="s">
        <v>103</v>
      </c>
      <c r="I4666" s="70" t="s">
        <v>24</v>
      </c>
      <c r="J4666">
        <v>0.4</v>
      </c>
      <c r="K4666">
        <v>0.64</v>
      </c>
      <c r="L4666">
        <v>12</v>
      </c>
      <c r="M4666">
        <v>0</v>
      </c>
      <c r="N4666">
        <v>0</v>
      </c>
      <c r="O4666">
        <v>1</v>
      </c>
      <c r="P4666" s="70" t="s">
        <v>38</v>
      </c>
      <c r="Q4666">
        <v>0</v>
      </c>
      <c r="R4666">
        <v>0</v>
      </c>
    </row>
    <row r="4667" spans="1:18" x14ac:dyDescent="0.25">
      <c r="A4667">
        <v>4695</v>
      </c>
      <c r="B4667" s="31" t="s">
        <v>11494</v>
      </c>
      <c r="C4667" s="70" t="s">
        <v>3394</v>
      </c>
      <c r="D4667" s="70" t="s">
        <v>36</v>
      </c>
      <c r="E4667" s="70" t="s">
        <v>6001</v>
      </c>
      <c r="F4667" s="70" t="s">
        <v>2299</v>
      </c>
      <c r="G4667" s="70" t="s">
        <v>6005</v>
      </c>
      <c r="H4667" s="70" t="s">
        <v>103</v>
      </c>
      <c r="I4667" s="70" t="s">
        <v>24</v>
      </c>
      <c r="J4667">
        <v>0.37</v>
      </c>
      <c r="K4667">
        <v>2E-3</v>
      </c>
      <c r="L4667">
        <v>12</v>
      </c>
      <c r="M4667">
        <v>0</v>
      </c>
      <c r="N4667">
        <v>0</v>
      </c>
      <c r="O4667">
        <v>1</v>
      </c>
      <c r="P4667" s="70" t="s">
        <v>38</v>
      </c>
      <c r="Q4667">
        <v>0</v>
      </c>
      <c r="R4667">
        <v>0</v>
      </c>
    </row>
    <row r="4668" spans="1:18" x14ac:dyDescent="0.25">
      <c r="A4668">
        <v>4696</v>
      </c>
      <c r="B4668" s="31" t="s">
        <v>11495</v>
      </c>
      <c r="C4668" s="70" t="s">
        <v>3172</v>
      </c>
      <c r="D4668" s="70" t="s">
        <v>36</v>
      </c>
      <c r="E4668" s="70" t="s">
        <v>4101</v>
      </c>
      <c r="F4668" s="70" t="s">
        <v>77</v>
      </c>
      <c r="G4668" s="70" t="s">
        <v>2303</v>
      </c>
      <c r="H4668" s="70" t="s">
        <v>103</v>
      </c>
      <c r="I4668" s="70" t="s">
        <v>24</v>
      </c>
      <c r="J4668">
        <v>0.42499999999999999</v>
      </c>
      <c r="K4668">
        <v>0.84599999999999997</v>
      </c>
      <c r="L4668">
        <v>12</v>
      </c>
      <c r="M4668">
        <v>0</v>
      </c>
      <c r="N4668">
        <v>0</v>
      </c>
      <c r="O4668">
        <v>1</v>
      </c>
      <c r="P4668" s="70" t="s">
        <v>38</v>
      </c>
      <c r="Q4668">
        <v>0</v>
      </c>
      <c r="R4668">
        <v>0</v>
      </c>
    </row>
    <row r="4669" spans="1:18" x14ac:dyDescent="0.25">
      <c r="A4669">
        <v>4697</v>
      </c>
      <c r="B4669" s="31" t="s">
        <v>11496</v>
      </c>
      <c r="C4669" s="70" t="s">
        <v>6269</v>
      </c>
      <c r="D4669" s="70" t="s">
        <v>881</v>
      </c>
      <c r="E4669" s="70" t="s">
        <v>2525</v>
      </c>
      <c r="F4669" s="70" t="s">
        <v>2529</v>
      </c>
      <c r="G4669" s="70" t="s">
        <v>337</v>
      </c>
      <c r="H4669" s="70" t="s">
        <v>6155</v>
      </c>
      <c r="I4669" s="70" t="s">
        <v>24</v>
      </c>
      <c r="J4669">
        <v>2</v>
      </c>
      <c r="K4669">
        <v>0</v>
      </c>
      <c r="L4669">
        <v>9</v>
      </c>
      <c r="M4669">
        <v>0</v>
      </c>
      <c r="N4669">
        <v>0</v>
      </c>
      <c r="O4669">
        <v>1</v>
      </c>
      <c r="P4669" s="70" t="s">
        <v>75</v>
      </c>
      <c r="Q4669">
        <v>0</v>
      </c>
      <c r="R4669">
        <v>0</v>
      </c>
    </row>
    <row r="4670" spans="1:18" x14ac:dyDescent="0.25">
      <c r="A4670">
        <v>4698</v>
      </c>
      <c r="B4670" s="31" t="s">
        <v>11497</v>
      </c>
      <c r="C4670" s="70" t="s">
        <v>3723</v>
      </c>
      <c r="D4670" s="70" t="s">
        <v>39</v>
      </c>
      <c r="E4670" s="70" t="s">
        <v>2386</v>
      </c>
      <c r="F4670" s="70" t="s">
        <v>5283</v>
      </c>
      <c r="G4670" s="70" t="s">
        <v>5306</v>
      </c>
      <c r="H4670" s="70" t="s">
        <v>145</v>
      </c>
      <c r="I4670" s="70" t="s">
        <v>24</v>
      </c>
      <c r="J4670">
        <v>0.75</v>
      </c>
      <c r="K4670">
        <v>2.048</v>
      </c>
      <c r="L4670">
        <v>6</v>
      </c>
      <c r="M4670">
        <v>0</v>
      </c>
      <c r="N4670">
        <v>0</v>
      </c>
      <c r="O4670">
        <v>1</v>
      </c>
      <c r="P4670" s="70" t="s">
        <v>336</v>
      </c>
      <c r="Q4670">
        <v>0</v>
      </c>
      <c r="R4670">
        <v>0</v>
      </c>
    </row>
    <row r="4671" spans="1:18" x14ac:dyDescent="0.25">
      <c r="A4671">
        <v>4699</v>
      </c>
      <c r="B4671" s="31" t="s">
        <v>11498</v>
      </c>
      <c r="C4671" s="70" t="s">
        <v>3197</v>
      </c>
      <c r="D4671" s="70" t="s">
        <v>39</v>
      </c>
      <c r="E4671" s="70" t="s">
        <v>2386</v>
      </c>
      <c r="F4671" s="70" t="s">
        <v>5283</v>
      </c>
      <c r="G4671" s="70" t="s">
        <v>5306</v>
      </c>
      <c r="H4671" s="70" t="s">
        <v>145</v>
      </c>
      <c r="I4671" s="70" t="s">
        <v>24</v>
      </c>
      <c r="J4671">
        <v>0.75</v>
      </c>
      <c r="K4671">
        <v>0</v>
      </c>
      <c r="L4671">
        <v>6</v>
      </c>
      <c r="M4671">
        <v>0</v>
      </c>
      <c r="N4671">
        <v>0</v>
      </c>
      <c r="O4671">
        <v>1</v>
      </c>
      <c r="P4671" s="70" t="s">
        <v>336</v>
      </c>
      <c r="Q4671">
        <v>0</v>
      </c>
      <c r="R4671">
        <v>0</v>
      </c>
    </row>
    <row r="4672" spans="1:18" x14ac:dyDescent="0.25">
      <c r="A4672">
        <v>4700</v>
      </c>
      <c r="B4672" s="31" t="s">
        <v>11499</v>
      </c>
      <c r="C4672" s="70" t="s">
        <v>3170</v>
      </c>
      <c r="D4672" s="70" t="s">
        <v>881</v>
      </c>
      <c r="E4672" s="70" t="s">
        <v>2538</v>
      </c>
      <c r="F4672" s="70" t="s">
        <v>1764</v>
      </c>
      <c r="G4672" s="70" t="s">
        <v>6270</v>
      </c>
      <c r="H4672" s="70" t="s">
        <v>59</v>
      </c>
      <c r="I4672" s="70" t="s">
        <v>24</v>
      </c>
      <c r="J4672">
        <v>0.9</v>
      </c>
      <c r="K4672">
        <v>2E-3</v>
      </c>
      <c r="L4672">
        <v>12</v>
      </c>
      <c r="M4672">
        <v>0</v>
      </c>
      <c r="N4672">
        <v>0</v>
      </c>
      <c r="O4672">
        <v>1</v>
      </c>
      <c r="P4672" s="70" t="s">
        <v>75</v>
      </c>
      <c r="Q4672">
        <v>0</v>
      </c>
      <c r="R4672">
        <v>0</v>
      </c>
    </row>
    <row r="4673" spans="1:18" x14ac:dyDescent="0.25">
      <c r="A4673">
        <v>4701</v>
      </c>
      <c r="B4673" s="31" t="s">
        <v>11500</v>
      </c>
      <c r="C4673" s="70" t="s">
        <v>3198</v>
      </c>
      <c r="D4673" s="70" t="s">
        <v>28</v>
      </c>
      <c r="E4673" s="70" t="s">
        <v>2445</v>
      </c>
      <c r="F4673" s="70" t="s">
        <v>6266</v>
      </c>
      <c r="G4673" s="70" t="s">
        <v>35</v>
      </c>
      <c r="H4673" s="70" t="s">
        <v>29</v>
      </c>
      <c r="I4673" s="70" t="s">
        <v>29</v>
      </c>
      <c r="J4673">
        <v>1</v>
      </c>
      <c r="K4673">
        <v>1E-3</v>
      </c>
      <c r="L4673">
        <v>1</v>
      </c>
      <c r="M4673">
        <v>0</v>
      </c>
      <c r="N4673">
        <v>0</v>
      </c>
      <c r="O4673">
        <v>1</v>
      </c>
      <c r="P4673" s="70" t="s">
        <v>25</v>
      </c>
      <c r="Q4673">
        <v>0</v>
      </c>
      <c r="R4673">
        <v>0</v>
      </c>
    </row>
    <row r="4674" spans="1:18" x14ac:dyDescent="0.25">
      <c r="A4674">
        <v>4702</v>
      </c>
      <c r="B4674" s="31" t="s">
        <v>11501</v>
      </c>
      <c r="C4674" s="70" t="s">
        <v>3190</v>
      </c>
      <c r="D4674" s="70" t="s">
        <v>53</v>
      </c>
      <c r="E4674" s="70" t="s">
        <v>4151</v>
      </c>
      <c r="F4674" s="70" t="s">
        <v>4164</v>
      </c>
      <c r="G4674" s="70" t="s">
        <v>206</v>
      </c>
      <c r="H4674" s="70" t="s">
        <v>282</v>
      </c>
      <c r="I4674" s="70" t="s">
        <v>24</v>
      </c>
      <c r="J4674">
        <v>0.05</v>
      </c>
      <c r="K4674">
        <v>0</v>
      </c>
      <c r="L4674">
        <v>72</v>
      </c>
      <c r="M4674">
        <v>0</v>
      </c>
      <c r="N4674">
        <v>0</v>
      </c>
      <c r="O4674">
        <v>1</v>
      </c>
      <c r="P4674" s="70" t="s">
        <v>38</v>
      </c>
      <c r="Q4674">
        <v>0</v>
      </c>
      <c r="R4674">
        <v>0</v>
      </c>
    </row>
    <row r="4675" spans="1:18" x14ac:dyDescent="0.25">
      <c r="A4675">
        <v>4703</v>
      </c>
      <c r="B4675" s="31" t="s">
        <v>11502</v>
      </c>
      <c r="C4675" s="70" t="s">
        <v>3174</v>
      </c>
      <c r="D4675" s="70" t="s">
        <v>36</v>
      </c>
      <c r="E4675" s="70" t="s">
        <v>4492</v>
      </c>
      <c r="F4675" s="70" t="s">
        <v>6271</v>
      </c>
      <c r="G4675" s="70" t="s">
        <v>6272</v>
      </c>
      <c r="H4675" s="70" t="s">
        <v>59</v>
      </c>
      <c r="I4675" s="70" t="s">
        <v>24</v>
      </c>
      <c r="J4675">
        <v>1</v>
      </c>
      <c r="K4675">
        <v>0</v>
      </c>
      <c r="L4675">
        <v>12</v>
      </c>
      <c r="M4675">
        <v>0</v>
      </c>
      <c r="N4675">
        <v>0</v>
      </c>
      <c r="O4675">
        <v>1</v>
      </c>
      <c r="P4675" s="70" t="s">
        <v>38</v>
      </c>
      <c r="Q4675">
        <v>0</v>
      </c>
      <c r="R4675">
        <v>0</v>
      </c>
    </row>
    <row r="4676" spans="1:18" x14ac:dyDescent="0.25">
      <c r="A4676">
        <v>4704</v>
      </c>
      <c r="B4676" s="31" t="s">
        <v>11503</v>
      </c>
      <c r="C4676" s="70" t="s">
        <v>3177</v>
      </c>
      <c r="D4676" s="70" t="s">
        <v>81</v>
      </c>
      <c r="E4676" s="70" t="s">
        <v>4470</v>
      </c>
      <c r="F4676" s="70" t="s">
        <v>4471</v>
      </c>
      <c r="G4676" s="70" t="s">
        <v>524</v>
      </c>
      <c r="H4676" s="70" t="s">
        <v>59</v>
      </c>
      <c r="I4676" s="70" t="s">
        <v>24</v>
      </c>
      <c r="J4676">
        <v>1</v>
      </c>
      <c r="K4676">
        <v>3.0000000000000001E-3</v>
      </c>
      <c r="L4676">
        <v>12</v>
      </c>
      <c r="M4676">
        <v>0</v>
      </c>
      <c r="N4676">
        <v>0</v>
      </c>
      <c r="O4676">
        <v>1</v>
      </c>
      <c r="P4676" s="70" t="s">
        <v>38</v>
      </c>
      <c r="Q4676">
        <v>0</v>
      </c>
      <c r="R4676">
        <v>0</v>
      </c>
    </row>
    <row r="4677" spans="1:18" x14ac:dyDescent="0.25">
      <c r="A4677">
        <v>4705</v>
      </c>
      <c r="B4677" s="31" t="s">
        <v>11504</v>
      </c>
      <c r="C4677" s="70" t="s">
        <v>3175</v>
      </c>
      <c r="D4677" s="70" t="s">
        <v>36</v>
      </c>
      <c r="E4677" s="70" t="s">
        <v>4418</v>
      </c>
      <c r="F4677" s="70" t="s">
        <v>4491</v>
      </c>
      <c r="G4677" s="70" t="s">
        <v>6273</v>
      </c>
      <c r="H4677" s="70" t="s">
        <v>59</v>
      </c>
      <c r="I4677" s="70" t="s">
        <v>24</v>
      </c>
      <c r="J4677">
        <v>0.82499999999999996</v>
      </c>
      <c r="K4677">
        <v>0</v>
      </c>
      <c r="L4677">
        <v>12</v>
      </c>
      <c r="M4677">
        <v>0</v>
      </c>
      <c r="N4677">
        <v>0</v>
      </c>
      <c r="O4677">
        <v>1</v>
      </c>
      <c r="P4677" s="70" t="s">
        <v>38</v>
      </c>
      <c r="Q4677">
        <v>0</v>
      </c>
      <c r="R4677">
        <v>0</v>
      </c>
    </row>
    <row r="4678" spans="1:18" x14ac:dyDescent="0.25">
      <c r="A4678">
        <v>4706</v>
      </c>
      <c r="B4678" s="31" t="s">
        <v>11505</v>
      </c>
      <c r="C4678" s="70" t="s">
        <v>3176</v>
      </c>
      <c r="D4678" s="70" t="s">
        <v>36</v>
      </c>
      <c r="E4678" s="70" t="s">
        <v>4052</v>
      </c>
      <c r="F4678" s="70" t="s">
        <v>37</v>
      </c>
      <c r="G4678" s="70" t="s">
        <v>6274</v>
      </c>
      <c r="H4678" s="70" t="s">
        <v>59</v>
      </c>
      <c r="I4678" s="70" t="s">
        <v>24</v>
      </c>
      <c r="J4678">
        <v>1</v>
      </c>
      <c r="K4678">
        <v>0</v>
      </c>
      <c r="L4678">
        <v>12</v>
      </c>
      <c r="M4678">
        <v>0</v>
      </c>
      <c r="N4678">
        <v>0</v>
      </c>
      <c r="O4678">
        <v>1</v>
      </c>
      <c r="P4678" s="70" t="s">
        <v>38</v>
      </c>
      <c r="Q4678">
        <v>0</v>
      </c>
      <c r="R4678">
        <v>0</v>
      </c>
    </row>
    <row r="4679" spans="1:18" x14ac:dyDescent="0.25">
      <c r="A4679">
        <v>4707</v>
      </c>
      <c r="B4679" s="31" t="s">
        <v>11506</v>
      </c>
      <c r="C4679" s="70" t="s">
        <v>3178</v>
      </c>
      <c r="D4679" s="70" t="s">
        <v>53</v>
      </c>
      <c r="E4679" s="70" t="s">
        <v>4151</v>
      </c>
      <c r="F4679" s="70" t="s">
        <v>4168</v>
      </c>
      <c r="G4679" s="70" t="s">
        <v>206</v>
      </c>
      <c r="H4679" s="70" t="s">
        <v>59</v>
      </c>
      <c r="I4679" s="70" t="s">
        <v>24</v>
      </c>
      <c r="J4679">
        <v>1</v>
      </c>
      <c r="K4679">
        <v>0</v>
      </c>
      <c r="L4679">
        <v>12</v>
      </c>
      <c r="M4679">
        <v>0</v>
      </c>
      <c r="N4679">
        <v>0</v>
      </c>
      <c r="O4679">
        <v>1</v>
      </c>
      <c r="P4679" s="70" t="s">
        <v>38</v>
      </c>
      <c r="Q4679">
        <v>0</v>
      </c>
      <c r="R4679">
        <v>0</v>
      </c>
    </row>
    <row r="4680" spans="1:18" x14ac:dyDescent="0.25">
      <c r="A4680">
        <v>4708</v>
      </c>
      <c r="B4680" s="31" t="s">
        <v>11507</v>
      </c>
      <c r="C4680" s="70" t="s">
        <v>3179</v>
      </c>
      <c r="D4680" s="70" t="s">
        <v>53</v>
      </c>
      <c r="E4680" s="70" t="s">
        <v>4151</v>
      </c>
      <c r="F4680" s="70" t="s">
        <v>4168</v>
      </c>
      <c r="G4680" s="70" t="s">
        <v>206</v>
      </c>
      <c r="H4680" s="70" t="s">
        <v>59</v>
      </c>
      <c r="I4680" s="70" t="s">
        <v>24</v>
      </c>
      <c r="J4680">
        <v>0.5</v>
      </c>
      <c r="K4680">
        <v>0</v>
      </c>
      <c r="L4680">
        <v>12</v>
      </c>
      <c r="M4680">
        <v>0</v>
      </c>
      <c r="N4680">
        <v>0</v>
      </c>
      <c r="O4680">
        <v>1</v>
      </c>
      <c r="P4680" s="70" t="s">
        <v>38</v>
      </c>
      <c r="Q4680">
        <v>0</v>
      </c>
      <c r="R4680">
        <v>0</v>
      </c>
    </row>
    <row r="4681" spans="1:18" x14ac:dyDescent="0.25">
      <c r="A4681">
        <v>4709</v>
      </c>
      <c r="B4681" s="31" t="s">
        <v>11508</v>
      </c>
      <c r="C4681" s="70" t="s">
        <v>3191</v>
      </c>
      <c r="D4681" s="70" t="s">
        <v>53</v>
      </c>
      <c r="E4681" s="70" t="s">
        <v>2468</v>
      </c>
      <c r="F4681" s="70" t="s">
        <v>2562</v>
      </c>
      <c r="G4681" s="70" t="s">
        <v>522</v>
      </c>
      <c r="H4681" s="70" t="s">
        <v>228</v>
      </c>
      <c r="I4681" s="70" t="s">
        <v>24</v>
      </c>
      <c r="J4681">
        <v>0.1</v>
      </c>
      <c r="K4681">
        <v>0.16400000000000001</v>
      </c>
      <c r="L4681">
        <v>48</v>
      </c>
      <c r="M4681">
        <v>0</v>
      </c>
      <c r="N4681">
        <v>0</v>
      </c>
      <c r="O4681">
        <v>1</v>
      </c>
      <c r="P4681" s="70" t="s">
        <v>38</v>
      </c>
      <c r="Q4681">
        <v>0</v>
      </c>
      <c r="R4681">
        <v>0</v>
      </c>
    </row>
    <row r="4682" spans="1:18" x14ac:dyDescent="0.25">
      <c r="A4682">
        <v>4710</v>
      </c>
      <c r="B4682" s="31" t="s">
        <v>11509</v>
      </c>
      <c r="C4682" s="70" t="s">
        <v>3180</v>
      </c>
      <c r="D4682" s="70" t="s">
        <v>53</v>
      </c>
      <c r="E4682" s="70" t="s">
        <v>2468</v>
      </c>
      <c r="F4682" s="70" t="s">
        <v>4082</v>
      </c>
      <c r="G4682" s="70" t="s">
        <v>4448</v>
      </c>
      <c r="H4682" s="70" t="s">
        <v>59</v>
      </c>
      <c r="I4682" s="70" t="s">
        <v>24</v>
      </c>
      <c r="J4682">
        <v>0.15</v>
      </c>
      <c r="K4682">
        <v>0</v>
      </c>
      <c r="L4682">
        <v>12</v>
      </c>
      <c r="M4682">
        <v>0</v>
      </c>
      <c r="N4682">
        <v>0</v>
      </c>
      <c r="O4682">
        <v>1</v>
      </c>
      <c r="P4682" s="70" t="s">
        <v>38</v>
      </c>
      <c r="Q4682">
        <v>0</v>
      </c>
      <c r="R4682">
        <v>0</v>
      </c>
    </row>
    <row r="4683" spans="1:18" x14ac:dyDescent="0.25">
      <c r="A4683">
        <v>4711</v>
      </c>
      <c r="B4683" s="31" t="s">
        <v>11510</v>
      </c>
      <c r="C4683" s="70" t="s">
        <v>3186</v>
      </c>
      <c r="D4683" s="70" t="s">
        <v>53</v>
      </c>
      <c r="E4683" s="70" t="s">
        <v>2468</v>
      </c>
      <c r="F4683" s="70" t="s">
        <v>4082</v>
      </c>
      <c r="G4683" s="70" t="s">
        <v>4448</v>
      </c>
      <c r="H4683" s="70" t="s">
        <v>59</v>
      </c>
      <c r="I4683" s="70" t="s">
        <v>24</v>
      </c>
      <c r="J4683">
        <v>0.05</v>
      </c>
      <c r="K4683">
        <v>0</v>
      </c>
      <c r="L4683">
        <v>12</v>
      </c>
      <c r="M4683">
        <v>0</v>
      </c>
      <c r="N4683">
        <v>0</v>
      </c>
      <c r="O4683">
        <v>1</v>
      </c>
      <c r="P4683" s="70" t="s">
        <v>38</v>
      </c>
      <c r="Q4683">
        <v>0</v>
      </c>
      <c r="R4683">
        <v>0</v>
      </c>
    </row>
    <row r="4684" spans="1:18" x14ac:dyDescent="0.25">
      <c r="A4684">
        <v>4712</v>
      </c>
      <c r="B4684" s="31" t="s">
        <v>11511</v>
      </c>
      <c r="C4684" s="70" t="s">
        <v>3187</v>
      </c>
      <c r="D4684" s="70" t="s">
        <v>53</v>
      </c>
      <c r="E4684" s="70" t="s">
        <v>2468</v>
      </c>
      <c r="F4684" s="70" t="s">
        <v>4082</v>
      </c>
      <c r="G4684" s="70" t="s">
        <v>4449</v>
      </c>
      <c r="H4684" s="70" t="s">
        <v>59</v>
      </c>
      <c r="I4684" s="70" t="s">
        <v>24</v>
      </c>
      <c r="J4684">
        <v>4.4999999999999998E-2</v>
      </c>
      <c r="K4684">
        <v>0</v>
      </c>
      <c r="L4684">
        <v>12</v>
      </c>
      <c r="M4684">
        <v>0</v>
      </c>
      <c r="N4684">
        <v>0</v>
      </c>
      <c r="O4684">
        <v>1</v>
      </c>
      <c r="P4684" s="70" t="s">
        <v>38</v>
      </c>
      <c r="Q4684">
        <v>0</v>
      </c>
      <c r="R4684">
        <v>0</v>
      </c>
    </row>
    <row r="4685" spans="1:18" x14ac:dyDescent="0.25">
      <c r="A4685">
        <v>4713</v>
      </c>
      <c r="B4685" s="31" t="s">
        <v>11512</v>
      </c>
      <c r="C4685" s="70" t="s">
        <v>3181</v>
      </c>
      <c r="D4685" s="70" t="s">
        <v>53</v>
      </c>
      <c r="E4685" s="70" t="s">
        <v>2468</v>
      </c>
      <c r="F4685" s="70" t="s">
        <v>4082</v>
      </c>
      <c r="G4685" s="70" t="s">
        <v>4448</v>
      </c>
      <c r="H4685" s="70" t="s">
        <v>59</v>
      </c>
      <c r="I4685" s="70" t="s">
        <v>24</v>
      </c>
      <c r="J4685">
        <v>0.05</v>
      </c>
      <c r="K4685">
        <v>0</v>
      </c>
      <c r="L4685">
        <v>12</v>
      </c>
      <c r="M4685">
        <v>0</v>
      </c>
      <c r="N4685">
        <v>0</v>
      </c>
      <c r="O4685">
        <v>1</v>
      </c>
      <c r="P4685" s="70" t="s">
        <v>38</v>
      </c>
      <c r="Q4685">
        <v>0</v>
      </c>
      <c r="R4685">
        <v>0</v>
      </c>
    </row>
    <row r="4686" spans="1:18" x14ac:dyDescent="0.25">
      <c r="A4686">
        <v>4714</v>
      </c>
      <c r="B4686" s="31" t="s">
        <v>11513</v>
      </c>
      <c r="C4686" s="70" t="s">
        <v>3182</v>
      </c>
      <c r="D4686" s="70" t="s">
        <v>53</v>
      </c>
      <c r="E4686" s="70" t="s">
        <v>2468</v>
      </c>
      <c r="F4686" s="70" t="s">
        <v>4082</v>
      </c>
      <c r="G4686" s="70" t="s">
        <v>4449</v>
      </c>
      <c r="H4686" s="70" t="s">
        <v>59</v>
      </c>
      <c r="I4686" s="70" t="s">
        <v>24</v>
      </c>
      <c r="J4686">
        <v>4.4999999999999998E-2</v>
      </c>
      <c r="K4686">
        <v>0</v>
      </c>
      <c r="L4686">
        <v>12</v>
      </c>
      <c r="M4686">
        <v>0</v>
      </c>
      <c r="N4686">
        <v>0</v>
      </c>
      <c r="O4686">
        <v>1</v>
      </c>
      <c r="P4686" s="70" t="s">
        <v>38</v>
      </c>
      <c r="Q4686">
        <v>0</v>
      </c>
      <c r="R4686">
        <v>0</v>
      </c>
    </row>
    <row r="4687" spans="1:18" x14ac:dyDescent="0.25">
      <c r="A4687">
        <v>4715</v>
      </c>
      <c r="B4687" s="31" t="s">
        <v>11514</v>
      </c>
      <c r="C4687" s="70" t="s">
        <v>6275</v>
      </c>
      <c r="D4687" s="70" t="s">
        <v>53</v>
      </c>
      <c r="E4687" s="70" t="s">
        <v>2468</v>
      </c>
      <c r="F4687" s="70" t="s">
        <v>4082</v>
      </c>
      <c r="G4687" s="70" t="s">
        <v>4449</v>
      </c>
      <c r="H4687" s="70" t="s">
        <v>59</v>
      </c>
      <c r="I4687" s="70" t="s">
        <v>24</v>
      </c>
      <c r="J4687">
        <v>0.05</v>
      </c>
      <c r="K4687">
        <v>0</v>
      </c>
      <c r="L4687">
        <v>12</v>
      </c>
      <c r="M4687">
        <v>0</v>
      </c>
      <c r="N4687">
        <v>0</v>
      </c>
      <c r="O4687">
        <v>1</v>
      </c>
      <c r="P4687" s="70" t="s">
        <v>38</v>
      </c>
      <c r="Q4687">
        <v>0</v>
      </c>
      <c r="R4687">
        <v>0</v>
      </c>
    </row>
    <row r="4688" spans="1:18" x14ac:dyDescent="0.25">
      <c r="A4688">
        <v>4716</v>
      </c>
      <c r="B4688" s="31" t="s">
        <v>11515</v>
      </c>
      <c r="C4688" s="70" t="s">
        <v>3183</v>
      </c>
      <c r="D4688" s="70" t="s">
        <v>53</v>
      </c>
      <c r="E4688" s="70" t="s">
        <v>2468</v>
      </c>
      <c r="F4688" s="70" t="s">
        <v>4082</v>
      </c>
      <c r="G4688" s="70" t="s">
        <v>4449</v>
      </c>
      <c r="H4688" s="70" t="s">
        <v>59</v>
      </c>
      <c r="I4688" s="70" t="s">
        <v>24</v>
      </c>
      <c r="J4688">
        <v>0.15</v>
      </c>
      <c r="K4688">
        <v>0</v>
      </c>
      <c r="L4688">
        <v>12</v>
      </c>
      <c r="M4688">
        <v>0</v>
      </c>
      <c r="N4688">
        <v>0</v>
      </c>
      <c r="O4688">
        <v>1</v>
      </c>
      <c r="P4688" s="70" t="s">
        <v>38</v>
      </c>
      <c r="Q4688">
        <v>0</v>
      </c>
      <c r="R4688">
        <v>0</v>
      </c>
    </row>
    <row r="4689" spans="1:18" x14ac:dyDescent="0.25">
      <c r="A4689">
        <v>4717</v>
      </c>
      <c r="B4689" s="31" t="s">
        <v>11516</v>
      </c>
      <c r="C4689" s="70" t="s">
        <v>3184</v>
      </c>
      <c r="D4689" s="70" t="s">
        <v>53</v>
      </c>
      <c r="E4689" s="70" t="s">
        <v>4151</v>
      </c>
      <c r="F4689" s="70" t="s">
        <v>4152</v>
      </c>
      <c r="G4689" s="70" t="s">
        <v>206</v>
      </c>
      <c r="H4689" s="70" t="s">
        <v>59</v>
      </c>
      <c r="I4689" s="70" t="s">
        <v>24</v>
      </c>
      <c r="J4689">
        <v>0.02</v>
      </c>
      <c r="K4689">
        <v>2E-3</v>
      </c>
      <c r="L4689">
        <v>12</v>
      </c>
      <c r="M4689">
        <v>0</v>
      </c>
      <c r="N4689">
        <v>0</v>
      </c>
      <c r="O4689">
        <v>1</v>
      </c>
      <c r="P4689" s="70" t="s">
        <v>38</v>
      </c>
      <c r="Q4689">
        <v>0</v>
      </c>
      <c r="R4689">
        <v>0</v>
      </c>
    </row>
    <row r="4690" spans="1:18" x14ac:dyDescent="0.25">
      <c r="A4690">
        <v>4718</v>
      </c>
      <c r="B4690" s="31" t="s">
        <v>11517</v>
      </c>
      <c r="C4690" s="70" t="s">
        <v>3189</v>
      </c>
      <c r="D4690" s="70" t="s">
        <v>53</v>
      </c>
      <c r="E4690" s="70" t="s">
        <v>4151</v>
      </c>
      <c r="F4690" s="70" t="s">
        <v>6262</v>
      </c>
      <c r="G4690" s="70" t="s">
        <v>206</v>
      </c>
      <c r="H4690" s="70" t="s">
        <v>222</v>
      </c>
      <c r="I4690" s="70" t="s">
        <v>24</v>
      </c>
      <c r="J4690">
        <v>0.1</v>
      </c>
      <c r="K4690">
        <v>1E-3</v>
      </c>
      <c r="L4690">
        <v>24</v>
      </c>
      <c r="M4690">
        <v>0</v>
      </c>
      <c r="N4690">
        <v>0</v>
      </c>
      <c r="O4690">
        <v>1</v>
      </c>
      <c r="P4690" s="70" t="s">
        <v>38</v>
      </c>
      <c r="Q4690">
        <v>0</v>
      </c>
      <c r="R4690">
        <v>0</v>
      </c>
    </row>
    <row r="4691" spans="1:18" x14ac:dyDescent="0.25">
      <c r="A4691">
        <v>4719</v>
      </c>
      <c r="B4691" s="31" t="s">
        <v>11518</v>
      </c>
      <c r="C4691" s="70" t="s">
        <v>3173</v>
      </c>
      <c r="D4691" s="70" t="s">
        <v>53</v>
      </c>
      <c r="E4691" s="70" t="s">
        <v>4151</v>
      </c>
      <c r="F4691" s="70" t="s">
        <v>4152</v>
      </c>
      <c r="G4691" s="70" t="s">
        <v>206</v>
      </c>
      <c r="H4691" s="70" t="s">
        <v>59</v>
      </c>
      <c r="I4691" s="70" t="s">
        <v>24</v>
      </c>
      <c r="J4691">
        <v>0.02</v>
      </c>
      <c r="K4691">
        <v>1E-3</v>
      </c>
      <c r="L4691">
        <v>12</v>
      </c>
      <c r="M4691">
        <v>0</v>
      </c>
      <c r="N4691">
        <v>0</v>
      </c>
      <c r="O4691">
        <v>1</v>
      </c>
      <c r="P4691" s="70" t="s">
        <v>38</v>
      </c>
      <c r="Q4691">
        <v>0</v>
      </c>
      <c r="R4691">
        <v>0</v>
      </c>
    </row>
    <row r="4692" spans="1:18" x14ac:dyDescent="0.25">
      <c r="A4692">
        <v>4720</v>
      </c>
      <c r="B4692" s="31" t="s">
        <v>11519</v>
      </c>
      <c r="C4692" s="70" t="s">
        <v>3185</v>
      </c>
      <c r="D4692" s="70" t="s">
        <v>53</v>
      </c>
      <c r="E4692" s="70" t="s">
        <v>2434</v>
      </c>
      <c r="F4692" s="70" t="s">
        <v>2494</v>
      </c>
      <c r="G4692" s="70" t="s">
        <v>522</v>
      </c>
      <c r="H4692" s="70" t="s">
        <v>59</v>
      </c>
      <c r="I4692" s="70" t="s">
        <v>24</v>
      </c>
      <c r="J4692">
        <v>0.4</v>
      </c>
      <c r="K4692">
        <v>2E-3</v>
      </c>
      <c r="L4692">
        <v>12</v>
      </c>
      <c r="M4692">
        <v>0</v>
      </c>
      <c r="N4692">
        <v>0</v>
      </c>
      <c r="O4692">
        <v>1</v>
      </c>
      <c r="P4692" s="70" t="s">
        <v>38</v>
      </c>
      <c r="Q4692">
        <v>0</v>
      </c>
      <c r="R4692">
        <v>0</v>
      </c>
    </row>
    <row r="4693" spans="1:18" x14ac:dyDescent="0.25">
      <c r="A4693">
        <v>4721</v>
      </c>
      <c r="B4693" s="31" t="s">
        <v>11520</v>
      </c>
      <c r="C4693" s="70" t="s">
        <v>3192</v>
      </c>
      <c r="D4693" s="70" t="s">
        <v>53</v>
      </c>
      <c r="E4693" s="70" t="s">
        <v>4151</v>
      </c>
      <c r="F4693" s="70" t="s">
        <v>4152</v>
      </c>
      <c r="G4693" s="70" t="s">
        <v>206</v>
      </c>
      <c r="H4693" s="70" t="s">
        <v>526</v>
      </c>
      <c r="I4693" s="70" t="s">
        <v>24</v>
      </c>
      <c r="J4693">
        <v>0.02</v>
      </c>
      <c r="K4693">
        <v>2E-3</v>
      </c>
      <c r="L4693">
        <v>84</v>
      </c>
      <c r="M4693">
        <v>0</v>
      </c>
      <c r="N4693">
        <v>0</v>
      </c>
      <c r="O4693">
        <v>1</v>
      </c>
      <c r="P4693" s="70" t="s">
        <v>38</v>
      </c>
      <c r="Q4693">
        <v>0</v>
      </c>
      <c r="R4693">
        <v>0</v>
      </c>
    </row>
    <row r="4694" spans="1:18" x14ac:dyDescent="0.25">
      <c r="A4694">
        <v>4722</v>
      </c>
      <c r="B4694" s="31" t="s">
        <v>11521</v>
      </c>
      <c r="C4694" s="70" t="s">
        <v>6276</v>
      </c>
      <c r="D4694" s="70" t="s">
        <v>57</v>
      </c>
      <c r="E4694" s="70" t="s">
        <v>2531</v>
      </c>
      <c r="F4694" s="70" t="s">
        <v>4360</v>
      </c>
      <c r="G4694" s="70" t="s">
        <v>710</v>
      </c>
      <c r="H4694" s="70" t="s">
        <v>40</v>
      </c>
      <c r="I4694" s="70" t="s">
        <v>24</v>
      </c>
      <c r="J4694">
        <v>2</v>
      </c>
      <c r="K4694">
        <v>0</v>
      </c>
      <c r="L4694">
        <v>6</v>
      </c>
      <c r="M4694">
        <v>0</v>
      </c>
      <c r="N4694">
        <v>0</v>
      </c>
      <c r="O4694">
        <v>1</v>
      </c>
      <c r="P4694" s="70" t="s">
        <v>91</v>
      </c>
      <c r="Q4694">
        <v>0</v>
      </c>
      <c r="R4694">
        <v>0</v>
      </c>
    </row>
    <row r="4695" spans="1:18" x14ac:dyDescent="0.25">
      <c r="A4695">
        <v>4723</v>
      </c>
      <c r="B4695" s="31" t="s">
        <v>11522</v>
      </c>
      <c r="C4695" s="70" t="s">
        <v>6277</v>
      </c>
      <c r="D4695" s="70" t="s">
        <v>57</v>
      </c>
      <c r="E4695" s="70" t="s">
        <v>2531</v>
      </c>
      <c r="F4695" s="70" t="s">
        <v>4360</v>
      </c>
      <c r="G4695" s="70" t="s">
        <v>578</v>
      </c>
      <c r="H4695" s="70" t="s">
        <v>222</v>
      </c>
      <c r="I4695" s="70" t="s">
        <v>24</v>
      </c>
      <c r="J4695">
        <v>0.35499999999999998</v>
      </c>
      <c r="K4695">
        <v>1E-3</v>
      </c>
      <c r="L4695">
        <v>24</v>
      </c>
      <c r="M4695">
        <v>0</v>
      </c>
      <c r="N4695">
        <v>0</v>
      </c>
      <c r="O4695">
        <v>1</v>
      </c>
      <c r="P4695" s="70" t="s">
        <v>91</v>
      </c>
      <c r="Q4695">
        <v>0</v>
      </c>
      <c r="R4695">
        <v>0</v>
      </c>
    </row>
    <row r="4696" spans="1:18" x14ac:dyDescent="0.25">
      <c r="A4696">
        <v>4724</v>
      </c>
      <c r="B4696" s="31" t="s">
        <v>11523</v>
      </c>
      <c r="C4696" s="70" t="s">
        <v>3193</v>
      </c>
      <c r="D4696" s="70" t="s">
        <v>53</v>
      </c>
      <c r="E4696" s="70" t="s">
        <v>2468</v>
      </c>
      <c r="F4696" s="70" t="s">
        <v>2562</v>
      </c>
      <c r="G4696" s="70" t="s">
        <v>431</v>
      </c>
      <c r="H4696" s="70" t="s">
        <v>282</v>
      </c>
      <c r="I4696" s="70" t="s">
        <v>24</v>
      </c>
      <c r="J4696">
        <v>0.112</v>
      </c>
      <c r="K4696">
        <v>0.16900000000000001</v>
      </c>
      <c r="L4696">
        <v>72</v>
      </c>
      <c r="M4696">
        <v>0</v>
      </c>
      <c r="N4696">
        <v>0</v>
      </c>
      <c r="O4696">
        <v>0</v>
      </c>
      <c r="P4696" s="70" t="s">
        <v>38</v>
      </c>
      <c r="Q4696">
        <v>0</v>
      </c>
      <c r="R4696">
        <v>0</v>
      </c>
    </row>
    <row r="4697" spans="1:18" x14ac:dyDescent="0.25">
      <c r="A4697">
        <v>4725</v>
      </c>
      <c r="B4697" s="31" t="s">
        <v>11524</v>
      </c>
      <c r="C4697" s="70" t="s">
        <v>3265</v>
      </c>
      <c r="D4697" s="70" t="s">
        <v>39</v>
      </c>
      <c r="E4697" s="70" t="s">
        <v>2462</v>
      </c>
      <c r="F4697" s="70" t="s">
        <v>63</v>
      </c>
      <c r="G4697" s="70" t="s">
        <v>4959</v>
      </c>
      <c r="H4697" s="70" t="s">
        <v>59</v>
      </c>
      <c r="I4697" s="70" t="s">
        <v>24</v>
      </c>
      <c r="J4697">
        <v>0.7</v>
      </c>
      <c r="K4697">
        <v>0</v>
      </c>
      <c r="L4697">
        <v>12</v>
      </c>
      <c r="M4697">
        <v>8.4</v>
      </c>
      <c r="N4697">
        <v>0</v>
      </c>
      <c r="O4697">
        <v>1</v>
      </c>
      <c r="P4697" s="70" t="s">
        <v>336</v>
      </c>
      <c r="Q4697">
        <v>0</v>
      </c>
      <c r="R4697">
        <v>0</v>
      </c>
    </row>
    <row r="4698" spans="1:18" x14ac:dyDescent="0.25">
      <c r="A4698">
        <v>4726</v>
      </c>
      <c r="B4698" s="31" t="s">
        <v>11525</v>
      </c>
      <c r="C4698" s="70" t="s">
        <v>3221</v>
      </c>
      <c r="D4698" s="70" t="s">
        <v>53</v>
      </c>
      <c r="E4698" s="70" t="s">
        <v>2468</v>
      </c>
      <c r="F4698" s="70" t="s">
        <v>2562</v>
      </c>
      <c r="G4698" s="70" t="s">
        <v>431</v>
      </c>
      <c r="H4698" s="70" t="s">
        <v>222</v>
      </c>
      <c r="I4698" s="70" t="s">
        <v>24</v>
      </c>
      <c r="J4698">
        <v>0.33</v>
      </c>
      <c r="K4698">
        <v>0</v>
      </c>
      <c r="L4698">
        <v>24</v>
      </c>
      <c r="M4698">
        <v>0</v>
      </c>
      <c r="N4698">
        <v>0</v>
      </c>
      <c r="O4698">
        <v>1</v>
      </c>
      <c r="P4698" s="70" t="s">
        <v>38</v>
      </c>
      <c r="Q4698">
        <v>0</v>
      </c>
      <c r="R4698">
        <v>0</v>
      </c>
    </row>
    <row r="4699" spans="1:18" x14ac:dyDescent="0.25">
      <c r="A4699">
        <v>4727</v>
      </c>
      <c r="B4699" s="31" t="s">
        <v>11526</v>
      </c>
      <c r="C4699" s="70" t="s">
        <v>3222</v>
      </c>
      <c r="D4699" s="70" t="s">
        <v>53</v>
      </c>
      <c r="E4699" s="70" t="s">
        <v>2468</v>
      </c>
      <c r="F4699" s="70" t="s">
        <v>2562</v>
      </c>
      <c r="G4699" s="70" t="s">
        <v>522</v>
      </c>
      <c r="H4699" s="70" t="s">
        <v>222</v>
      </c>
      <c r="I4699" s="70" t="s">
        <v>24</v>
      </c>
      <c r="J4699">
        <v>0.33</v>
      </c>
      <c r="K4699">
        <v>0</v>
      </c>
      <c r="L4699">
        <v>24</v>
      </c>
      <c r="M4699">
        <v>0</v>
      </c>
      <c r="N4699">
        <v>0</v>
      </c>
      <c r="O4699">
        <v>1</v>
      </c>
      <c r="P4699" s="70" t="s">
        <v>38</v>
      </c>
      <c r="Q4699">
        <v>0</v>
      </c>
      <c r="R4699">
        <v>0</v>
      </c>
    </row>
    <row r="4700" spans="1:18" x14ac:dyDescent="0.25">
      <c r="A4700">
        <v>4728</v>
      </c>
      <c r="B4700" s="31" t="s">
        <v>11527</v>
      </c>
      <c r="C4700" s="70" t="s">
        <v>3223</v>
      </c>
      <c r="D4700" s="70" t="s">
        <v>53</v>
      </c>
      <c r="E4700" s="70" t="s">
        <v>2468</v>
      </c>
      <c r="F4700" s="70" t="s">
        <v>2562</v>
      </c>
      <c r="G4700" s="70" t="s">
        <v>431</v>
      </c>
      <c r="H4700" s="70" t="s">
        <v>222</v>
      </c>
      <c r="I4700" s="70" t="s">
        <v>24</v>
      </c>
      <c r="J4700">
        <v>0.33</v>
      </c>
      <c r="K4700">
        <v>0</v>
      </c>
      <c r="L4700">
        <v>24</v>
      </c>
      <c r="M4700">
        <v>0</v>
      </c>
      <c r="N4700">
        <v>0</v>
      </c>
      <c r="O4700">
        <v>1</v>
      </c>
      <c r="P4700" s="70" t="s">
        <v>38</v>
      </c>
      <c r="Q4700">
        <v>0</v>
      </c>
      <c r="R4700">
        <v>0</v>
      </c>
    </row>
    <row r="4701" spans="1:18" x14ac:dyDescent="0.25">
      <c r="A4701">
        <v>4729</v>
      </c>
      <c r="B4701" s="31" t="s">
        <v>11528</v>
      </c>
      <c r="C4701" s="70" t="s">
        <v>3224</v>
      </c>
      <c r="D4701" s="70" t="s">
        <v>53</v>
      </c>
      <c r="E4701" s="70" t="s">
        <v>2468</v>
      </c>
      <c r="F4701" s="70" t="s">
        <v>2562</v>
      </c>
      <c r="G4701" s="70" t="s">
        <v>522</v>
      </c>
      <c r="H4701" s="70" t="s">
        <v>222</v>
      </c>
      <c r="I4701" s="70" t="s">
        <v>24</v>
      </c>
      <c r="J4701">
        <v>0.33</v>
      </c>
      <c r="K4701">
        <v>0</v>
      </c>
      <c r="L4701">
        <v>24</v>
      </c>
      <c r="M4701">
        <v>0</v>
      </c>
      <c r="N4701">
        <v>0</v>
      </c>
      <c r="O4701">
        <v>1</v>
      </c>
      <c r="P4701" s="70" t="s">
        <v>38</v>
      </c>
      <c r="Q4701">
        <v>0</v>
      </c>
      <c r="R4701">
        <v>0</v>
      </c>
    </row>
    <row r="4702" spans="1:18" x14ac:dyDescent="0.25">
      <c r="A4702">
        <v>4730</v>
      </c>
      <c r="B4702" s="31" t="s">
        <v>11529</v>
      </c>
      <c r="C4702" s="70" t="s">
        <v>3201</v>
      </c>
      <c r="D4702" s="70" t="s">
        <v>57</v>
      </c>
      <c r="E4702" s="70" t="s">
        <v>2418</v>
      </c>
      <c r="F4702" s="70" t="s">
        <v>2419</v>
      </c>
      <c r="G4702" s="70" t="s">
        <v>2735</v>
      </c>
      <c r="H4702" s="70" t="s">
        <v>222</v>
      </c>
      <c r="I4702" s="70" t="s">
        <v>24</v>
      </c>
      <c r="J4702">
        <v>0.65</v>
      </c>
      <c r="K4702">
        <v>0</v>
      </c>
      <c r="L4702">
        <v>24</v>
      </c>
      <c r="M4702">
        <v>0</v>
      </c>
      <c r="N4702">
        <v>0</v>
      </c>
      <c r="O4702">
        <v>1</v>
      </c>
      <c r="P4702" s="70" t="s">
        <v>336</v>
      </c>
      <c r="Q4702">
        <v>0</v>
      </c>
      <c r="R4702">
        <v>0</v>
      </c>
    </row>
    <row r="4703" spans="1:18" x14ac:dyDescent="0.25">
      <c r="A4703">
        <v>4731</v>
      </c>
      <c r="B4703" s="31" t="s">
        <v>11530</v>
      </c>
      <c r="C4703" s="70" t="s">
        <v>3225</v>
      </c>
      <c r="D4703" s="70" t="s">
        <v>53</v>
      </c>
      <c r="E4703" s="70" t="s">
        <v>2468</v>
      </c>
      <c r="F4703" s="70" t="s">
        <v>2562</v>
      </c>
      <c r="G4703" s="70" t="s">
        <v>431</v>
      </c>
      <c r="H4703" s="70" t="s">
        <v>222</v>
      </c>
      <c r="I4703" s="70" t="s">
        <v>24</v>
      </c>
      <c r="J4703">
        <v>0.33</v>
      </c>
      <c r="K4703">
        <v>0</v>
      </c>
      <c r="L4703">
        <v>24</v>
      </c>
      <c r="M4703">
        <v>0</v>
      </c>
      <c r="N4703">
        <v>0</v>
      </c>
      <c r="O4703">
        <v>1</v>
      </c>
      <c r="P4703" s="70" t="s">
        <v>38</v>
      </c>
      <c r="Q4703">
        <v>0</v>
      </c>
      <c r="R4703">
        <v>0</v>
      </c>
    </row>
    <row r="4704" spans="1:18" x14ac:dyDescent="0.25">
      <c r="A4704">
        <v>4732</v>
      </c>
      <c r="B4704" s="31" t="s">
        <v>11531</v>
      </c>
      <c r="C4704" s="70" t="s">
        <v>3266</v>
      </c>
      <c r="D4704" s="70" t="s">
        <v>53</v>
      </c>
      <c r="E4704" s="70" t="s">
        <v>2434</v>
      </c>
      <c r="F4704" s="70" t="s">
        <v>2494</v>
      </c>
      <c r="G4704" s="70" t="s">
        <v>541</v>
      </c>
      <c r="H4704" s="70" t="s">
        <v>59</v>
      </c>
      <c r="I4704" s="70" t="s">
        <v>24</v>
      </c>
      <c r="J4704">
        <v>0.37</v>
      </c>
      <c r="K4704">
        <v>0</v>
      </c>
      <c r="L4704">
        <v>12</v>
      </c>
      <c r="M4704">
        <v>0</v>
      </c>
      <c r="N4704">
        <v>0</v>
      </c>
      <c r="O4704">
        <v>1</v>
      </c>
      <c r="P4704" s="70" t="s">
        <v>38</v>
      </c>
      <c r="Q4704">
        <v>0</v>
      </c>
      <c r="R4704">
        <v>0</v>
      </c>
    </row>
    <row r="4705" spans="1:18" x14ac:dyDescent="0.25">
      <c r="A4705">
        <v>4733</v>
      </c>
      <c r="B4705" s="31" t="s">
        <v>11532</v>
      </c>
      <c r="C4705" s="70" t="s">
        <v>3496</v>
      </c>
      <c r="D4705" s="70" t="s">
        <v>39</v>
      </c>
      <c r="E4705" s="70" t="s">
        <v>4131</v>
      </c>
      <c r="F4705" s="70" t="s">
        <v>4220</v>
      </c>
      <c r="G4705" s="70" t="s">
        <v>4230</v>
      </c>
      <c r="H4705" s="70" t="s">
        <v>59</v>
      </c>
      <c r="I4705" s="70" t="s">
        <v>24</v>
      </c>
      <c r="J4705">
        <v>0.7</v>
      </c>
      <c r="K4705">
        <v>0</v>
      </c>
      <c r="L4705">
        <v>12</v>
      </c>
      <c r="M4705">
        <v>0</v>
      </c>
      <c r="N4705">
        <v>0</v>
      </c>
      <c r="O4705">
        <v>1</v>
      </c>
      <c r="P4705" s="70" t="s">
        <v>336</v>
      </c>
      <c r="Q4705">
        <v>0</v>
      </c>
      <c r="R4705">
        <v>0</v>
      </c>
    </row>
    <row r="4706" spans="1:18" x14ac:dyDescent="0.25">
      <c r="A4706">
        <v>4734</v>
      </c>
      <c r="B4706" s="31" t="s">
        <v>11533</v>
      </c>
      <c r="C4706" s="70" t="s">
        <v>3200</v>
      </c>
      <c r="D4706" s="70" t="s">
        <v>214</v>
      </c>
      <c r="E4706" s="70" t="s">
        <v>215</v>
      </c>
      <c r="F4706" s="70" t="s">
        <v>981</v>
      </c>
      <c r="G4706" s="70" t="s">
        <v>1092</v>
      </c>
      <c r="H4706" s="70" t="s">
        <v>299</v>
      </c>
      <c r="I4706" s="70" t="s">
        <v>24</v>
      </c>
      <c r="J4706">
        <v>0.4</v>
      </c>
      <c r="K4706">
        <v>0</v>
      </c>
      <c r="L4706">
        <v>30</v>
      </c>
      <c r="M4706">
        <v>0</v>
      </c>
      <c r="N4706">
        <v>0</v>
      </c>
      <c r="O4706">
        <v>1</v>
      </c>
      <c r="P4706" s="70" t="s">
        <v>91</v>
      </c>
      <c r="Q4706">
        <v>0</v>
      </c>
      <c r="R4706">
        <v>0</v>
      </c>
    </row>
    <row r="4707" spans="1:18" x14ac:dyDescent="0.25">
      <c r="A4707">
        <v>4735</v>
      </c>
      <c r="B4707" s="31" t="s">
        <v>11534</v>
      </c>
      <c r="C4707" s="70" t="s">
        <v>6278</v>
      </c>
      <c r="D4707" s="70" t="s">
        <v>214</v>
      </c>
      <c r="E4707" s="70" t="s">
        <v>4196</v>
      </c>
      <c r="F4707" s="70" t="s">
        <v>4197</v>
      </c>
      <c r="G4707" s="70" t="s">
        <v>6279</v>
      </c>
      <c r="H4707" s="70" t="s">
        <v>241</v>
      </c>
      <c r="I4707" s="70" t="s">
        <v>24</v>
      </c>
      <c r="J4707">
        <v>2.5000000000000001E-2</v>
      </c>
      <c r="K4707">
        <v>0</v>
      </c>
      <c r="L4707">
        <v>144</v>
      </c>
      <c r="M4707">
        <v>0</v>
      </c>
      <c r="N4707">
        <v>0</v>
      </c>
      <c r="O4707">
        <v>1</v>
      </c>
      <c r="P4707" s="70" t="s">
        <v>553</v>
      </c>
      <c r="Q4707">
        <v>0</v>
      </c>
      <c r="R4707">
        <v>0</v>
      </c>
    </row>
    <row r="4708" spans="1:18" x14ac:dyDescent="0.25">
      <c r="A4708">
        <v>4736</v>
      </c>
      <c r="B4708" s="31" t="s">
        <v>11535</v>
      </c>
      <c r="C4708" s="70" t="s">
        <v>3202</v>
      </c>
      <c r="D4708" s="70" t="s">
        <v>28</v>
      </c>
      <c r="E4708" s="70" t="s">
        <v>2445</v>
      </c>
      <c r="F4708" s="70" t="s">
        <v>2446</v>
      </c>
      <c r="G4708" s="70" t="s">
        <v>35</v>
      </c>
      <c r="H4708" s="70" t="s">
        <v>23</v>
      </c>
      <c r="I4708" s="70" t="s">
        <v>24</v>
      </c>
      <c r="J4708">
        <v>1</v>
      </c>
      <c r="K4708">
        <v>1E-3</v>
      </c>
      <c r="L4708">
        <v>1</v>
      </c>
      <c r="M4708">
        <v>0</v>
      </c>
      <c r="N4708">
        <v>0</v>
      </c>
      <c r="O4708">
        <v>1</v>
      </c>
      <c r="P4708" s="70" t="s">
        <v>25</v>
      </c>
      <c r="Q4708">
        <v>0</v>
      </c>
      <c r="R4708">
        <v>0</v>
      </c>
    </row>
    <row r="4709" spans="1:18" x14ac:dyDescent="0.25">
      <c r="A4709">
        <v>4737</v>
      </c>
      <c r="B4709" s="31" t="s">
        <v>11536</v>
      </c>
      <c r="C4709" s="70" t="s">
        <v>3704</v>
      </c>
      <c r="D4709" s="70" t="s">
        <v>214</v>
      </c>
      <c r="E4709" s="70" t="s">
        <v>215</v>
      </c>
      <c r="F4709" s="70" t="s">
        <v>981</v>
      </c>
      <c r="G4709" s="70" t="s">
        <v>982</v>
      </c>
      <c r="H4709" s="70" t="s">
        <v>670</v>
      </c>
      <c r="I4709" s="70" t="s">
        <v>24</v>
      </c>
      <c r="J4709">
        <v>0.3</v>
      </c>
      <c r="K4709">
        <v>2E-3</v>
      </c>
      <c r="L4709">
        <v>8</v>
      </c>
      <c r="M4709">
        <v>0</v>
      </c>
      <c r="N4709">
        <v>0</v>
      </c>
      <c r="O4709">
        <v>1</v>
      </c>
      <c r="P4709" s="70" t="s">
        <v>553</v>
      </c>
      <c r="Q4709">
        <v>0</v>
      </c>
      <c r="R4709">
        <v>0</v>
      </c>
    </row>
    <row r="4710" spans="1:18" x14ac:dyDescent="0.25">
      <c r="A4710">
        <v>4738</v>
      </c>
      <c r="B4710" s="31" t="s">
        <v>11537</v>
      </c>
      <c r="C4710" s="70" t="s">
        <v>6280</v>
      </c>
      <c r="D4710" s="70" t="s">
        <v>21</v>
      </c>
      <c r="E4710" s="70" t="s">
        <v>2432</v>
      </c>
      <c r="F4710" s="70" t="s">
        <v>4046</v>
      </c>
      <c r="G4710" s="70" t="s">
        <v>1044</v>
      </c>
      <c r="H4710" s="70" t="s">
        <v>464</v>
      </c>
      <c r="I4710" s="70" t="s">
        <v>24</v>
      </c>
      <c r="J4710">
        <v>0.22500000000000001</v>
      </c>
      <c r="K4710">
        <v>3.0000000000000001E-3</v>
      </c>
      <c r="L4710">
        <v>16</v>
      </c>
      <c r="M4710">
        <v>0</v>
      </c>
      <c r="N4710">
        <v>0</v>
      </c>
      <c r="O4710">
        <v>1</v>
      </c>
      <c r="P4710" s="70" t="s">
        <v>25</v>
      </c>
      <c r="Q4710">
        <v>0</v>
      </c>
      <c r="R4710">
        <v>0</v>
      </c>
    </row>
    <row r="4711" spans="1:18" x14ac:dyDescent="0.25">
      <c r="A4711">
        <v>4739</v>
      </c>
      <c r="B4711" s="31" t="s">
        <v>11538</v>
      </c>
      <c r="C4711" s="70" t="s">
        <v>3206</v>
      </c>
      <c r="D4711" s="70" t="s">
        <v>57</v>
      </c>
      <c r="E4711" s="70" t="s">
        <v>4604</v>
      </c>
      <c r="F4711" s="70" t="s">
        <v>4605</v>
      </c>
      <c r="G4711" s="70" t="s">
        <v>5132</v>
      </c>
      <c r="H4711" s="70" t="s">
        <v>90</v>
      </c>
      <c r="I4711" s="70" t="s">
        <v>24</v>
      </c>
      <c r="J4711">
        <v>0.31</v>
      </c>
      <c r="K4711">
        <v>1E-3</v>
      </c>
      <c r="L4711">
        <v>24</v>
      </c>
      <c r="M4711">
        <v>0</v>
      </c>
      <c r="N4711">
        <v>0</v>
      </c>
      <c r="O4711">
        <v>1</v>
      </c>
      <c r="P4711" s="70" t="s">
        <v>336</v>
      </c>
      <c r="Q4711">
        <v>0</v>
      </c>
      <c r="R4711">
        <v>0</v>
      </c>
    </row>
    <row r="4712" spans="1:18" x14ac:dyDescent="0.25">
      <c r="A4712">
        <v>4740</v>
      </c>
      <c r="B4712" s="31" t="s">
        <v>11539</v>
      </c>
      <c r="C4712" s="70" t="s">
        <v>3284</v>
      </c>
      <c r="D4712" s="70" t="s">
        <v>209</v>
      </c>
      <c r="E4712" s="70" t="s">
        <v>210</v>
      </c>
      <c r="F4712" s="70" t="s">
        <v>450</v>
      </c>
      <c r="G4712" s="70" t="s">
        <v>2332</v>
      </c>
      <c r="H4712" s="70" t="s">
        <v>295</v>
      </c>
      <c r="I4712" s="70" t="s">
        <v>24</v>
      </c>
      <c r="J4712">
        <v>0.3</v>
      </c>
      <c r="K4712">
        <v>1E-3</v>
      </c>
      <c r="L4712">
        <v>20</v>
      </c>
      <c r="M4712">
        <v>0</v>
      </c>
      <c r="N4712">
        <v>0</v>
      </c>
      <c r="O4712">
        <v>1</v>
      </c>
      <c r="P4712" s="70" t="s">
        <v>38</v>
      </c>
      <c r="Q4712">
        <v>0</v>
      </c>
      <c r="R4712">
        <v>0</v>
      </c>
    </row>
    <row r="4713" spans="1:18" x14ac:dyDescent="0.25">
      <c r="A4713">
        <v>4741</v>
      </c>
      <c r="B4713" s="31" t="s">
        <v>11540</v>
      </c>
      <c r="C4713" s="70" t="s">
        <v>3204</v>
      </c>
      <c r="D4713" s="70" t="s">
        <v>214</v>
      </c>
      <c r="E4713" s="70" t="s">
        <v>2491</v>
      </c>
      <c r="F4713" s="70" t="s">
        <v>6281</v>
      </c>
      <c r="G4713" s="70" t="s">
        <v>4844</v>
      </c>
      <c r="H4713" s="70" t="s">
        <v>282</v>
      </c>
      <c r="I4713" s="70" t="s">
        <v>24</v>
      </c>
      <c r="J4713">
        <v>0.1</v>
      </c>
      <c r="K4713">
        <v>1E-3</v>
      </c>
      <c r="L4713">
        <v>72</v>
      </c>
      <c r="M4713">
        <v>0</v>
      </c>
      <c r="N4713">
        <v>0</v>
      </c>
      <c r="O4713">
        <v>1</v>
      </c>
      <c r="P4713" s="70" t="s">
        <v>553</v>
      </c>
      <c r="Q4713">
        <v>0</v>
      </c>
      <c r="R4713">
        <v>0</v>
      </c>
    </row>
    <row r="4714" spans="1:18" x14ac:dyDescent="0.25">
      <c r="A4714">
        <v>4742</v>
      </c>
      <c r="B4714" s="31" t="s">
        <v>11541</v>
      </c>
      <c r="C4714" s="70" t="s">
        <v>3205</v>
      </c>
      <c r="D4714" s="70" t="s">
        <v>214</v>
      </c>
      <c r="E4714" s="70" t="s">
        <v>2491</v>
      </c>
      <c r="F4714" s="70" t="s">
        <v>6281</v>
      </c>
      <c r="G4714" s="70" t="s">
        <v>4844</v>
      </c>
      <c r="H4714" s="70" t="s">
        <v>282</v>
      </c>
      <c r="I4714" s="70" t="s">
        <v>24</v>
      </c>
      <c r="J4714">
        <v>0.1</v>
      </c>
      <c r="K4714">
        <v>1E-3</v>
      </c>
      <c r="L4714">
        <v>72</v>
      </c>
      <c r="M4714">
        <v>0</v>
      </c>
      <c r="N4714">
        <v>0</v>
      </c>
      <c r="O4714">
        <v>1</v>
      </c>
      <c r="P4714" s="70" t="s">
        <v>553</v>
      </c>
      <c r="Q4714">
        <v>0</v>
      </c>
      <c r="R4714">
        <v>0</v>
      </c>
    </row>
    <row r="4715" spans="1:18" x14ac:dyDescent="0.25">
      <c r="A4715">
        <v>4743</v>
      </c>
      <c r="B4715" s="31" t="s">
        <v>11542</v>
      </c>
      <c r="C4715" s="70" t="s">
        <v>6282</v>
      </c>
      <c r="D4715" s="70" t="s">
        <v>34</v>
      </c>
      <c r="E4715" s="70" t="s">
        <v>2485</v>
      </c>
      <c r="F4715" s="70" t="s">
        <v>2415</v>
      </c>
      <c r="G4715" s="70" t="s">
        <v>270</v>
      </c>
      <c r="H4715" s="70" t="s">
        <v>23</v>
      </c>
      <c r="I4715" s="70" t="s">
        <v>24</v>
      </c>
      <c r="J4715">
        <v>3.4000000000000002E-2</v>
      </c>
      <c r="K4715">
        <v>1E-3</v>
      </c>
      <c r="L4715">
        <v>1</v>
      </c>
      <c r="M4715">
        <v>0</v>
      </c>
      <c r="N4715">
        <v>0</v>
      </c>
      <c r="O4715">
        <v>1</v>
      </c>
      <c r="P4715" s="70" t="s">
        <v>553</v>
      </c>
      <c r="Q4715">
        <v>0</v>
      </c>
      <c r="R4715">
        <v>0</v>
      </c>
    </row>
    <row r="4716" spans="1:18" x14ac:dyDescent="0.25">
      <c r="A4716">
        <v>4744</v>
      </c>
      <c r="B4716" s="31" t="s">
        <v>11543</v>
      </c>
      <c r="C4716" s="70" t="s">
        <v>3208</v>
      </c>
      <c r="D4716" s="70" t="s">
        <v>881</v>
      </c>
      <c r="E4716" s="70" t="s">
        <v>2552</v>
      </c>
      <c r="F4716" s="70" t="s">
        <v>1870</v>
      </c>
      <c r="G4716" s="70" t="s">
        <v>443</v>
      </c>
      <c r="H4716" s="70" t="s">
        <v>59</v>
      </c>
      <c r="I4716" s="70" t="s">
        <v>24</v>
      </c>
      <c r="J4716">
        <v>0.1</v>
      </c>
      <c r="K4716">
        <v>1E-3</v>
      </c>
      <c r="L4716">
        <v>12</v>
      </c>
      <c r="M4716">
        <v>0</v>
      </c>
      <c r="N4716">
        <v>0</v>
      </c>
      <c r="O4716">
        <v>1</v>
      </c>
      <c r="P4716" s="70" t="s">
        <v>91</v>
      </c>
      <c r="Q4716">
        <v>0</v>
      </c>
      <c r="R4716">
        <v>0</v>
      </c>
    </row>
    <row r="4717" spans="1:18" x14ac:dyDescent="0.25">
      <c r="A4717">
        <v>4745</v>
      </c>
      <c r="B4717" s="31" t="s">
        <v>11544</v>
      </c>
      <c r="C4717" s="70" t="s">
        <v>3207</v>
      </c>
      <c r="D4717" s="70" t="s">
        <v>2803</v>
      </c>
      <c r="E4717" s="70" t="s">
        <v>1870</v>
      </c>
      <c r="F4717" s="70" t="s">
        <v>6283</v>
      </c>
      <c r="G4717" s="70" t="s">
        <v>443</v>
      </c>
      <c r="H4717" s="70" t="s">
        <v>23</v>
      </c>
      <c r="I4717" s="70" t="s">
        <v>24</v>
      </c>
      <c r="J4717">
        <v>0.7</v>
      </c>
      <c r="K4717">
        <v>2E-3</v>
      </c>
      <c r="L4717">
        <v>1</v>
      </c>
      <c r="M4717">
        <v>0</v>
      </c>
      <c r="N4717">
        <v>0</v>
      </c>
      <c r="O4717">
        <v>1</v>
      </c>
      <c r="P4717" s="70" t="s">
        <v>553</v>
      </c>
      <c r="Q4717">
        <v>0</v>
      </c>
      <c r="R4717">
        <v>0</v>
      </c>
    </row>
    <row r="4718" spans="1:18" x14ac:dyDescent="0.25">
      <c r="A4718">
        <v>4746</v>
      </c>
      <c r="B4718" s="31" t="s">
        <v>11545</v>
      </c>
      <c r="C4718" s="70" t="s">
        <v>6553</v>
      </c>
      <c r="D4718" s="70" t="s">
        <v>881</v>
      </c>
      <c r="E4718" s="70" t="s">
        <v>2538</v>
      </c>
      <c r="F4718" s="70" t="s">
        <v>2539</v>
      </c>
      <c r="G4718" s="70" t="s">
        <v>1886</v>
      </c>
      <c r="H4718" s="70" t="s">
        <v>1171</v>
      </c>
      <c r="I4718" s="70" t="s">
        <v>24</v>
      </c>
      <c r="J4718">
        <v>1</v>
      </c>
      <c r="K4718">
        <v>2E-3</v>
      </c>
      <c r="L4718">
        <v>15</v>
      </c>
      <c r="M4718">
        <v>0</v>
      </c>
      <c r="N4718">
        <v>0</v>
      </c>
      <c r="O4718">
        <v>1</v>
      </c>
      <c r="P4718" s="70" t="s">
        <v>336</v>
      </c>
      <c r="Q4718">
        <v>0</v>
      </c>
      <c r="R4718">
        <v>0</v>
      </c>
    </row>
    <row r="4719" spans="1:18" x14ac:dyDescent="0.25">
      <c r="A4719">
        <v>4747</v>
      </c>
      <c r="B4719" s="31" t="s">
        <v>11546</v>
      </c>
      <c r="C4719" s="70" t="s">
        <v>3227</v>
      </c>
      <c r="D4719" s="70" t="s">
        <v>881</v>
      </c>
      <c r="E4719" s="70" t="s">
        <v>2538</v>
      </c>
      <c r="F4719" s="70" t="s">
        <v>2539</v>
      </c>
      <c r="G4719" s="70" t="s">
        <v>294</v>
      </c>
      <c r="H4719" s="70" t="s">
        <v>1339</v>
      </c>
      <c r="I4719" s="70" t="s">
        <v>24</v>
      </c>
      <c r="J4719">
        <v>0.2</v>
      </c>
      <c r="K4719">
        <v>1E-3</v>
      </c>
      <c r="L4719">
        <v>40</v>
      </c>
      <c r="M4719">
        <v>0</v>
      </c>
      <c r="N4719">
        <v>0</v>
      </c>
      <c r="O4719">
        <v>1</v>
      </c>
      <c r="P4719" s="70" t="s">
        <v>336</v>
      </c>
      <c r="Q4719">
        <v>0</v>
      </c>
      <c r="R4719">
        <v>0</v>
      </c>
    </row>
    <row r="4720" spans="1:18" x14ac:dyDescent="0.25">
      <c r="A4720">
        <v>4748</v>
      </c>
      <c r="B4720" s="31" t="s">
        <v>11547</v>
      </c>
      <c r="C4720" s="70" t="s">
        <v>3257</v>
      </c>
      <c r="D4720" s="70" t="s">
        <v>166</v>
      </c>
      <c r="E4720" s="70" t="s">
        <v>4136</v>
      </c>
      <c r="F4720" s="70" t="s">
        <v>2487</v>
      </c>
      <c r="G4720" s="70" t="s">
        <v>1979</v>
      </c>
      <c r="H4720" s="70" t="s">
        <v>195</v>
      </c>
      <c r="I4720" s="70" t="s">
        <v>24</v>
      </c>
      <c r="J4720">
        <v>2</v>
      </c>
      <c r="K4720">
        <v>2E-3</v>
      </c>
      <c r="L4720">
        <v>10</v>
      </c>
      <c r="M4720">
        <v>20</v>
      </c>
      <c r="N4720">
        <v>0</v>
      </c>
      <c r="O4720">
        <v>1</v>
      </c>
      <c r="P4720" s="70" t="s">
        <v>91</v>
      </c>
      <c r="Q4720">
        <v>0</v>
      </c>
      <c r="R4720">
        <v>0</v>
      </c>
    </row>
    <row r="4721" spans="1:18" x14ac:dyDescent="0.25">
      <c r="A4721">
        <v>4749</v>
      </c>
      <c r="B4721" s="31" t="s">
        <v>11548</v>
      </c>
      <c r="C4721" s="70" t="s">
        <v>6284</v>
      </c>
      <c r="D4721" s="70" t="s">
        <v>881</v>
      </c>
      <c r="E4721" s="70" t="s">
        <v>2525</v>
      </c>
      <c r="F4721" s="70" t="s">
        <v>2526</v>
      </c>
      <c r="G4721" s="70" t="s">
        <v>4683</v>
      </c>
      <c r="H4721" s="70" t="s">
        <v>87</v>
      </c>
      <c r="I4721" s="70" t="s">
        <v>24</v>
      </c>
      <c r="J4721">
        <v>0.9</v>
      </c>
      <c r="K4721">
        <v>1E-3</v>
      </c>
      <c r="L4721">
        <v>20</v>
      </c>
      <c r="M4721">
        <v>0</v>
      </c>
      <c r="N4721">
        <v>0</v>
      </c>
      <c r="O4721">
        <v>1</v>
      </c>
      <c r="P4721" s="70" t="s">
        <v>75</v>
      </c>
      <c r="Q4721">
        <v>0</v>
      </c>
      <c r="R4721">
        <v>0</v>
      </c>
    </row>
    <row r="4722" spans="1:18" x14ac:dyDescent="0.25">
      <c r="A4722">
        <v>4750</v>
      </c>
      <c r="B4722" s="31" t="s">
        <v>11549</v>
      </c>
      <c r="C4722" s="70" t="s">
        <v>6285</v>
      </c>
      <c r="D4722" s="70" t="s">
        <v>214</v>
      </c>
      <c r="E4722" s="70" t="s">
        <v>215</v>
      </c>
      <c r="F4722" s="70" t="s">
        <v>981</v>
      </c>
      <c r="G4722" s="70" t="s">
        <v>4755</v>
      </c>
      <c r="H4722" s="70" t="s">
        <v>244</v>
      </c>
      <c r="I4722" s="70" t="s">
        <v>24</v>
      </c>
      <c r="J4722">
        <v>2.5000000000000001E-2</v>
      </c>
      <c r="K4722">
        <v>1E-3</v>
      </c>
      <c r="L4722">
        <v>36</v>
      </c>
      <c r="M4722">
        <v>0</v>
      </c>
      <c r="N4722">
        <v>0</v>
      </c>
      <c r="O4722">
        <v>1</v>
      </c>
      <c r="P4722" s="70" t="s">
        <v>553</v>
      </c>
      <c r="Q4722">
        <v>0</v>
      </c>
      <c r="R4722">
        <v>0</v>
      </c>
    </row>
    <row r="4723" spans="1:18" x14ac:dyDescent="0.25">
      <c r="A4723">
        <v>4751</v>
      </c>
      <c r="B4723" s="31" t="s">
        <v>11550</v>
      </c>
      <c r="C4723" s="70" t="s">
        <v>3217</v>
      </c>
      <c r="D4723" s="70" t="s">
        <v>214</v>
      </c>
      <c r="E4723" s="70" t="s">
        <v>2491</v>
      </c>
      <c r="F4723" s="70" t="s">
        <v>4203</v>
      </c>
      <c r="G4723" s="70" t="s">
        <v>232</v>
      </c>
      <c r="H4723" s="70" t="s">
        <v>228</v>
      </c>
      <c r="I4723" s="70" t="s">
        <v>24</v>
      </c>
      <c r="J4723">
        <v>0.125</v>
      </c>
      <c r="K4723">
        <v>2E-3</v>
      </c>
      <c r="L4723">
        <v>48</v>
      </c>
      <c r="M4723">
        <v>0</v>
      </c>
      <c r="N4723">
        <v>0</v>
      </c>
      <c r="O4723">
        <v>1</v>
      </c>
      <c r="P4723" s="70" t="s">
        <v>553</v>
      </c>
      <c r="Q4723">
        <v>0</v>
      </c>
      <c r="R4723">
        <v>0</v>
      </c>
    </row>
    <row r="4724" spans="1:18" x14ac:dyDescent="0.25">
      <c r="A4724">
        <v>4752</v>
      </c>
      <c r="B4724" s="31" t="s">
        <v>11551</v>
      </c>
      <c r="C4724" s="70" t="s">
        <v>3216</v>
      </c>
      <c r="D4724" s="70" t="s">
        <v>53</v>
      </c>
      <c r="E4724" s="70" t="s">
        <v>2443</v>
      </c>
      <c r="F4724" s="70" t="s">
        <v>2444</v>
      </c>
      <c r="G4724" s="70" t="s">
        <v>197</v>
      </c>
      <c r="H4724" s="70" t="s">
        <v>222</v>
      </c>
      <c r="I4724" s="70" t="s">
        <v>24</v>
      </c>
      <c r="J4724">
        <v>0.09</v>
      </c>
      <c r="K4724">
        <v>1E-3</v>
      </c>
      <c r="L4724">
        <v>24</v>
      </c>
      <c r="M4724">
        <v>0</v>
      </c>
      <c r="N4724">
        <v>0</v>
      </c>
      <c r="O4724">
        <v>1</v>
      </c>
      <c r="P4724" s="70" t="s">
        <v>38</v>
      </c>
      <c r="Q4724">
        <v>0</v>
      </c>
      <c r="R4724">
        <v>0</v>
      </c>
    </row>
    <row r="4725" spans="1:18" x14ac:dyDescent="0.25">
      <c r="A4725">
        <v>4753</v>
      </c>
      <c r="B4725" s="31" t="s">
        <v>11552</v>
      </c>
      <c r="C4725" s="70" t="s">
        <v>3220</v>
      </c>
      <c r="D4725" s="70" t="s">
        <v>81</v>
      </c>
      <c r="E4725" s="70" t="s">
        <v>4470</v>
      </c>
      <c r="F4725" s="70" t="s">
        <v>4471</v>
      </c>
      <c r="G4725" s="70" t="s">
        <v>524</v>
      </c>
      <c r="H4725" s="70" t="s">
        <v>59</v>
      </c>
      <c r="I4725" s="70" t="s">
        <v>24</v>
      </c>
      <c r="J4725">
        <v>1</v>
      </c>
      <c r="K4725">
        <v>2E-3</v>
      </c>
      <c r="L4725">
        <v>12</v>
      </c>
      <c r="M4725">
        <v>0</v>
      </c>
      <c r="N4725">
        <v>0</v>
      </c>
      <c r="O4725">
        <v>1</v>
      </c>
      <c r="P4725" s="70" t="s">
        <v>38</v>
      </c>
      <c r="Q4725">
        <v>0</v>
      </c>
      <c r="R4725">
        <v>0</v>
      </c>
    </row>
    <row r="4726" spans="1:18" x14ac:dyDescent="0.25">
      <c r="A4726">
        <v>4754</v>
      </c>
      <c r="B4726" s="31" t="s">
        <v>11553</v>
      </c>
      <c r="C4726" s="70" t="s">
        <v>3940</v>
      </c>
      <c r="D4726" s="70" t="s">
        <v>81</v>
      </c>
      <c r="E4726" s="70" t="s">
        <v>4470</v>
      </c>
      <c r="F4726" s="70" t="s">
        <v>4471</v>
      </c>
      <c r="G4726" s="70" t="s">
        <v>524</v>
      </c>
      <c r="H4726" s="70" t="s">
        <v>222</v>
      </c>
      <c r="I4726" s="70" t="s">
        <v>24</v>
      </c>
      <c r="J4726">
        <v>0.5</v>
      </c>
      <c r="K4726">
        <v>3.0000000000000001E-3</v>
      </c>
      <c r="L4726">
        <v>24</v>
      </c>
      <c r="M4726">
        <v>0</v>
      </c>
      <c r="N4726">
        <v>0</v>
      </c>
      <c r="O4726">
        <v>1</v>
      </c>
      <c r="P4726" s="70" t="s">
        <v>38</v>
      </c>
      <c r="Q4726">
        <v>0</v>
      </c>
      <c r="R4726">
        <v>0</v>
      </c>
    </row>
    <row r="4727" spans="1:18" x14ac:dyDescent="0.25">
      <c r="A4727">
        <v>4755</v>
      </c>
      <c r="B4727" s="31" t="s">
        <v>11554</v>
      </c>
      <c r="C4727" s="70" t="s">
        <v>6286</v>
      </c>
      <c r="D4727" s="70" t="s">
        <v>53</v>
      </c>
      <c r="E4727" s="70" t="s">
        <v>2468</v>
      </c>
      <c r="F4727" s="70" t="s">
        <v>4082</v>
      </c>
      <c r="G4727" s="70" t="s">
        <v>4448</v>
      </c>
      <c r="H4727" s="70" t="s">
        <v>59</v>
      </c>
      <c r="I4727" s="70" t="s">
        <v>24</v>
      </c>
      <c r="J4727">
        <v>0.05</v>
      </c>
      <c r="K4727">
        <v>1E-3</v>
      </c>
      <c r="L4727">
        <v>12</v>
      </c>
      <c r="M4727">
        <v>0</v>
      </c>
      <c r="N4727">
        <v>0</v>
      </c>
      <c r="O4727">
        <v>1</v>
      </c>
      <c r="P4727" s="70" t="s">
        <v>38</v>
      </c>
      <c r="Q4727">
        <v>0</v>
      </c>
      <c r="R4727">
        <v>0</v>
      </c>
    </row>
    <row r="4728" spans="1:18" x14ac:dyDescent="0.25">
      <c r="A4728">
        <v>4756</v>
      </c>
      <c r="B4728" s="31" t="s">
        <v>11555</v>
      </c>
      <c r="C4728" s="70" t="s">
        <v>3226</v>
      </c>
      <c r="D4728" s="70" t="s">
        <v>36</v>
      </c>
      <c r="E4728" s="70" t="s">
        <v>4418</v>
      </c>
      <c r="F4728" s="70" t="s">
        <v>4207</v>
      </c>
      <c r="G4728" s="70" t="s">
        <v>4463</v>
      </c>
      <c r="H4728" s="70" t="s">
        <v>228</v>
      </c>
      <c r="I4728" s="70" t="s">
        <v>24</v>
      </c>
      <c r="J4728">
        <v>0.23499999999999999</v>
      </c>
      <c r="K4728">
        <v>1E-3</v>
      </c>
      <c r="L4728">
        <v>48</v>
      </c>
      <c r="M4728">
        <v>0</v>
      </c>
      <c r="N4728">
        <v>0</v>
      </c>
      <c r="O4728">
        <v>1</v>
      </c>
      <c r="P4728" s="70" t="s">
        <v>38</v>
      </c>
      <c r="Q4728">
        <v>0</v>
      </c>
      <c r="R4728">
        <v>0</v>
      </c>
    </row>
    <row r="4729" spans="1:18" x14ac:dyDescent="0.25">
      <c r="A4729">
        <v>4757</v>
      </c>
      <c r="B4729" s="31" t="s">
        <v>11556</v>
      </c>
      <c r="C4729" s="70" t="s">
        <v>6287</v>
      </c>
      <c r="D4729" s="70" t="s">
        <v>96</v>
      </c>
      <c r="E4729" s="70" t="s">
        <v>2138</v>
      </c>
      <c r="F4729" s="70" t="s">
        <v>2392</v>
      </c>
      <c r="G4729" s="70" t="s">
        <v>4681</v>
      </c>
      <c r="H4729" s="70" t="s">
        <v>90</v>
      </c>
      <c r="I4729" s="70" t="s">
        <v>24</v>
      </c>
      <c r="J4729">
        <v>0.09</v>
      </c>
      <c r="K4729">
        <v>1E-3</v>
      </c>
      <c r="L4729">
        <v>24</v>
      </c>
      <c r="M4729">
        <v>0</v>
      </c>
      <c r="N4729">
        <v>0</v>
      </c>
      <c r="O4729">
        <v>1</v>
      </c>
      <c r="P4729" s="70" t="s">
        <v>25</v>
      </c>
      <c r="Q4729">
        <v>0</v>
      </c>
      <c r="R4729">
        <v>0</v>
      </c>
    </row>
    <row r="4730" spans="1:18" x14ac:dyDescent="0.25">
      <c r="A4730">
        <v>4758</v>
      </c>
      <c r="B4730" s="31" t="s">
        <v>11557</v>
      </c>
      <c r="C4730" s="70" t="s">
        <v>6288</v>
      </c>
      <c r="D4730" s="70" t="s">
        <v>96</v>
      </c>
      <c r="E4730" s="70" t="s">
        <v>2138</v>
      </c>
      <c r="F4730" s="70" t="s">
        <v>2392</v>
      </c>
      <c r="G4730" s="70" t="s">
        <v>4681</v>
      </c>
      <c r="H4730" s="70" t="s">
        <v>90</v>
      </c>
      <c r="I4730" s="70" t="s">
        <v>24</v>
      </c>
      <c r="J4730">
        <v>0.09</v>
      </c>
      <c r="K4730">
        <v>1E-3</v>
      </c>
      <c r="L4730">
        <v>24</v>
      </c>
      <c r="M4730">
        <v>0</v>
      </c>
      <c r="N4730">
        <v>0</v>
      </c>
      <c r="O4730">
        <v>1</v>
      </c>
      <c r="P4730" s="70" t="s">
        <v>25</v>
      </c>
      <c r="Q4730">
        <v>0</v>
      </c>
      <c r="R4730">
        <v>0</v>
      </c>
    </row>
    <row r="4731" spans="1:18" x14ac:dyDescent="0.25">
      <c r="A4731">
        <v>4759</v>
      </c>
      <c r="B4731" s="31" t="s">
        <v>11558</v>
      </c>
      <c r="C4731" s="70" t="s">
        <v>3228</v>
      </c>
      <c r="D4731" s="70" t="s">
        <v>881</v>
      </c>
      <c r="E4731" s="70" t="s">
        <v>2450</v>
      </c>
      <c r="F4731" s="70" t="s">
        <v>2451</v>
      </c>
      <c r="G4731" s="70" t="s">
        <v>960</v>
      </c>
      <c r="H4731" s="70" t="s">
        <v>222</v>
      </c>
      <c r="I4731" s="70" t="s">
        <v>24</v>
      </c>
      <c r="J4731">
        <v>0.25</v>
      </c>
      <c r="K4731">
        <v>2E-3</v>
      </c>
      <c r="L4731">
        <v>24</v>
      </c>
      <c r="M4731">
        <v>0</v>
      </c>
      <c r="N4731">
        <v>0</v>
      </c>
      <c r="O4731">
        <v>1</v>
      </c>
      <c r="P4731" s="70" t="s">
        <v>75</v>
      </c>
      <c r="Q4731">
        <v>0</v>
      </c>
      <c r="R4731">
        <v>0</v>
      </c>
    </row>
    <row r="4732" spans="1:18" x14ac:dyDescent="0.25">
      <c r="A4732">
        <v>4760</v>
      </c>
      <c r="B4732" s="31" t="s">
        <v>11559</v>
      </c>
      <c r="C4732" s="70" t="s">
        <v>6289</v>
      </c>
      <c r="D4732" s="70" t="s">
        <v>881</v>
      </c>
      <c r="E4732" s="70" t="s">
        <v>2549</v>
      </c>
      <c r="F4732" s="70" t="s">
        <v>4394</v>
      </c>
      <c r="G4732" s="70" t="s">
        <v>1483</v>
      </c>
      <c r="H4732" s="70" t="s">
        <v>87</v>
      </c>
      <c r="I4732" s="70" t="s">
        <v>24</v>
      </c>
      <c r="J4732">
        <v>0.5</v>
      </c>
      <c r="K4732">
        <v>2E-3</v>
      </c>
      <c r="L4732">
        <v>20</v>
      </c>
      <c r="M4732">
        <v>0</v>
      </c>
      <c r="N4732">
        <v>0</v>
      </c>
      <c r="O4732">
        <v>1</v>
      </c>
      <c r="P4732" s="70" t="s">
        <v>91</v>
      </c>
      <c r="Q4732">
        <v>0</v>
      </c>
      <c r="R4732">
        <v>0</v>
      </c>
    </row>
    <row r="4733" spans="1:18" x14ac:dyDescent="0.25">
      <c r="A4733">
        <v>4761</v>
      </c>
      <c r="B4733" s="31" t="s">
        <v>11560</v>
      </c>
      <c r="C4733" s="70" t="s">
        <v>3233</v>
      </c>
      <c r="D4733" s="70" t="s">
        <v>199</v>
      </c>
      <c r="E4733" s="70" t="s">
        <v>4153</v>
      </c>
      <c r="F4733" s="70" t="s">
        <v>4154</v>
      </c>
      <c r="G4733" s="70" t="s">
        <v>4564</v>
      </c>
      <c r="H4733" s="70" t="s">
        <v>40</v>
      </c>
      <c r="I4733" s="70" t="s">
        <v>24</v>
      </c>
      <c r="J4733">
        <v>2</v>
      </c>
      <c r="K4733">
        <v>3.0000000000000001E-3</v>
      </c>
      <c r="L4733">
        <v>6</v>
      </c>
      <c r="M4733">
        <v>0</v>
      </c>
      <c r="N4733">
        <v>0</v>
      </c>
      <c r="O4733">
        <v>1</v>
      </c>
      <c r="P4733" s="70" t="s">
        <v>38</v>
      </c>
      <c r="Q4733">
        <v>0</v>
      </c>
      <c r="R4733">
        <v>0</v>
      </c>
    </row>
    <row r="4734" spans="1:18" x14ac:dyDescent="0.25">
      <c r="A4734">
        <v>4762</v>
      </c>
      <c r="B4734" s="31" t="s">
        <v>11561</v>
      </c>
      <c r="C4734" s="70" t="s">
        <v>3274</v>
      </c>
      <c r="D4734" s="70" t="s">
        <v>39</v>
      </c>
      <c r="E4734" s="70" t="s">
        <v>2386</v>
      </c>
      <c r="F4734" s="70" t="s">
        <v>2460</v>
      </c>
      <c r="G4734" s="70" t="s">
        <v>6290</v>
      </c>
      <c r="H4734" s="70" t="s">
        <v>145</v>
      </c>
      <c r="I4734" s="70" t="s">
        <v>24</v>
      </c>
      <c r="J4734">
        <v>0.75</v>
      </c>
      <c r="K4734">
        <v>2E-3</v>
      </c>
      <c r="L4734">
        <v>6</v>
      </c>
      <c r="M4734">
        <v>0</v>
      </c>
      <c r="N4734">
        <v>0</v>
      </c>
      <c r="O4734">
        <v>1</v>
      </c>
      <c r="P4734" s="70" t="s">
        <v>336</v>
      </c>
      <c r="Q4734">
        <v>0</v>
      </c>
      <c r="R4734">
        <v>0</v>
      </c>
    </row>
    <row r="4735" spans="1:18" x14ac:dyDescent="0.25">
      <c r="A4735">
        <v>4763</v>
      </c>
      <c r="B4735" s="31" t="s">
        <v>11562</v>
      </c>
      <c r="C4735" s="70" t="s">
        <v>3277</v>
      </c>
      <c r="D4735" s="70" t="s">
        <v>39</v>
      </c>
      <c r="E4735" s="70" t="s">
        <v>2386</v>
      </c>
      <c r="F4735" s="70" t="s">
        <v>2387</v>
      </c>
      <c r="G4735" s="70" t="s">
        <v>6291</v>
      </c>
      <c r="H4735" s="70" t="s">
        <v>59</v>
      </c>
      <c r="I4735" s="70" t="s">
        <v>24</v>
      </c>
      <c r="J4735">
        <v>0.75</v>
      </c>
      <c r="K4735">
        <v>2E-3</v>
      </c>
      <c r="L4735">
        <v>12</v>
      </c>
      <c r="M4735">
        <v>0</v>
      </c>
      <c r="N4735">
        <v>0</v>
      </c>
      <c r="O4735">
        <v>1</v>
      </c>
      <c r="P4735" s="70" t="s">
        <v>336</v>
      </c>
      <c r="Q4735">
        <v>0</v>
      </c>
      <c r="R4735">
        <v>0</v>
      </c>
    </row>
    <row r="4736" spans="1:18" x14ac:dyDescent="0.25">
      <c r="A4736">
        <v>4764</v>
      </c>
      <c r="B4736" s="31" t="s">
        <v>11563</v>
      </c>
      <c r="C4736" s="70" t="s">
        <v>3278</v>
      </c>
      <c r="D4736" s="70" t="s">
        <v>39</v>
      </c>
      <c r="E4736" s="70" t="s">
        <v>2386</v>
      </c>
      <c r="F4736" s="70" t="s">
        <v>2569</v>
      </c>
      <c r="G4736" s="70" t="s">
        <v>6291</v>
      </c>
      <c r="H4736" s="70" t="s">
        <v>59</v>
      </c>
      <c r="I4736" s="70" t="s">
        <v>24</v>
      </c>
      <c r="J4736">
        <v>0.75</v>
      </c>
      <c r="K4736">
        <v>2E-3</v>
      </c>
      <c r="L4736">
        <v>12</v>
      </c>
      <c r="M4736">
        <v>0</v>
      </c>
      <c r="N4736">
        <v>0</v>
      </c>
      <c r="O4736">
        <v>1</v>
      </c>
      <c r="P4736" s="70" t="s">
        <v>336</v>
      </c>
      <c r="Q4736">
        <v>0</v>
      </c>
      <c r="R4736">
        <v>0</v>
      </c>
    </row>
    <row r="4737" spans="1:18" x14ac:dyDescent="0.25">
      <c r="A4737">
        <v>4765</v>
      </c>
      <c r="B4737" s="31" t="s">
        <v>11564</v>
      </c>
      <c r="C4737" s="70" t="s">
        <v>3275</v>
      </c>
      <c r="D4737" s="70" t="s">
        <v>39</v>
      </c>
      <c r="E4737" s="70" t="s">
        <v>2386</v>
      </c>
      <c r="F4737" s="70" t="s">
        <v>5277</v>
      </c>
      <c r="G4737" s="70" t="s">
        <v>6292</v>
      </c>
      <c r="H4737" s="70" t="s">
        <v>145</v>
      </c>
      <c r="I4737" s="70" t="s">
        <v>24</v>
      </c>
      <c r="J4737">
        <v>0.75</v>
      </c>
      <c r="K4737">
        <v>2E-3</v>
      </c>
      <c r="L4737">
        <v>6</v>
      </c>
      <c r="M4737">
        <v>0</v>
      </c>
      <c r="N4737">
        <v>0</v>
      </c>
      <c r="O4737">
        <v>1</v>
      </c>
      <c r="P4737" s="70" t="s">
        <v>336</v>
      </c>
      <c r="Q4737">
        <v>0</v>
      </c>
      <c r="R4737">
        <v>0</v>
      </c>
    </row>
    <row r="4738" spans="1:18" x14ac:dyDescent="0.25">
      <c r="A4738">
        <v>4766</v>
      </c>
      <c r="B4738" s="31" t="s">
        <v>11565</v>
      </c>
      <c r="C4738" s="70" t="s">
        <v>3276</v>
      </c>
      <c r="D4738" s="70" t="s">
        <v>39</v>
      </c>
      <c r="E4738" s="70" t="s">
        <v>2386</v>
      </c>
      <c r="F4738" s="70" t="s">
        <v>5277</v>
      </c>
      <c r="G4738" s="70" t="s">
        <v>6292</v>
      </c>
      <c r="H4738" s="70" t="s">
        <v>145</v>
      </c>
      <c r="I4738" s="70" t="s">
        <v>24</v>
      </c>
      <c r="J4738">
        <v>0.75</v>
      </c>
      <c r="K4738">
        <v>2E-3</v>
      </c>
      <c r="L4738">
        <v>6</v>
      </c>
      <c r="M4738">
        <v>0</v>
      </c>
      <c r="N4738">
        <v>0</v>
      </c>
      <c r="O4738">
        <v>1</v>
      </c>
      <c r="P4738" s="70" t="s">
        <v>336</v>
      </c>
      <c r="Q4738">
        <v>0</v>
      </c>
      <c r="R4738">
        <v>0</v>
      </c>
    </row>
    <row r="4739" spans="1:18" x14ac:dyDescent="0.25">
      <c r="A4739">
        <v>4767</v>
      </c>
      <c r="B4739" s="31" t="s">
        <v>11566</v>
      </c>
      <c r="C4739" s="70" t="s">
        <v>3254</v>
      </c>
      <c r="D4739" s="70" t="s">
        <v>881</v>
      </c>
      <c r="E4739" s="70" t="s">
        <v>2380</v>
      </c>
      <c r="F4739" s="70" t="s">
        <v>2381</v>
      </c>
      <c r="G4739" s="70" t="s">
        <v>6293</v>
      </c>
      <c r="H4739" s="70" t="s">
        <v>90</v>
      </c>
      <c r="I4739" s="70" t="s">
        <v>24</v>
      </c>
      <c r="J4739">
        <v>0.9</v>
      </c>
      <c r="K4739">
        <v>2E-3</v>
      </c>
      <c r="L4739">
        <v>24</v>
      </c>
      <c r="M4739">
        <v>0</v>
      </c>
      <c r="N4739">
        <v>0</v>
      </c>
      <c r="O4739">
        <v>1</v>
      </c>
      <c r="P4739" s="70" t="s">
        <v>75</v>
      </c>
      <c r="Q4739">
        <v>0</v>
      </c>
      <c r="R4739">
        <v>0</v>
      </c>
    </row>
    <row r="4740" spans="1:18" x14ac:dyDescent="0.25">
      <c r="A4740">
        <v>4768</v>
      </c>
      <c r="B4740" s="31" t="s">
        <v>11567</v>
      </c>
      <c r="C4740" s="70" t="s">
        <v>3251</v>
      </c>
      <c r="D4740" s="70" t="s">
        <v>881</v>
      </c>
      <c r="E4740" s="70" t="s">
        <v>2525</v>
      </c>
      <c r="F4740" s="70" t="s">
        <v>2526</v>
      </c>
      <c r="G4740" s="70" t="s">
        <v>5902</v>
      </c>
      <c r="H4740" s="70" t="s">
        <v>195</v>
      </c>
      <c r="I4740" s="70" t="s">
        <v>24</v>
      </c>
      <c r="J4740">
        <v>0.9</v>
      </c>
      <c r="K4740">
        <v>2E-3</v>
      </c>
      <c r="L4740">
        <v>10</v>
      </c>
      <c r="M4740">
        <v>0</v>
      </c>
      <c r="N4740">
        <v>0</v>
      </c>
      <c r="O4740">
        <v>1</v>
      </c>
      <c r="P4740" s="70" t="s">
        <v>75</v>
      </c>
      <c r="Q4740">
        <v>0</v>
      </c>
      <c r="R4740">
        <v>0</v>
      </c>
    </row>
    <row r="4741" spans="1:18" x14ac:dyDescent="0.25">
      <c r="A4741">
        <v>4769</v>
      </c>
      <c r="B4741" s="31" t="s">
        <v>11568</v>
      </c>
      <c r="C4741" s="70" t="s">
        <v>3247</v>
      </c>
      <c r="D4741" s="70" t="s">
        <v>214</v>
      </c>
      <c r="E4741" s="70" t="s">
        <v>2491</v>
      </c>
      <c r="F4741" s="70" t="s">
        <v>2515</v>
      </c>
      <c r="G4741" s="70" t="s">
        <v>310</v>
      </c>
      <c r="H4741" s="70" t="s">
        <v>583</v>
      </c>
      <c r="I4741" s="70" t="s">
        <v>24</v>
      </c>
      <c r="J4741">
        <v>0.2</v>
      </c>
      <c r="K4741">
        <v>1E-3</v>
      </c>
      <c r="L4741">
        <v>32</v>
      </c>
      <c r="M4741">
        <v>6.4</v>
      </c>
      <c r="N4741">
        <v>0</v>
      </c>
      <c r="O4741">
        <v>1</v>
      </c>
      <c r="P4741" s="70" t="s">
        <v>553</v>
      </c>
      <c r="Q4741">
        <v>0</v>
      </c>
      <c r="R4741">
        <v>0</v>
      </c>
    </row>
    <row r="4742" spans="1:18" x14ac:dyDescent="0.25">
      <c r="A4742">
        <v>4770</v>
      </c>
      <c r="B4742" s="31" t="s">
        <v>11569</v>
      </c>
      <c r="C4742" s="70" t="s">
        <v>6294</v>
      </c>
      <c r="D4742" s="70" t="s">
        <v>34</v>
      </c>
      <c r="E4742" s="70" t="s">
        <v>2485</v>
      </c>
      <c r="F4742" s="70" t="s">
        <v>2415</v>
      </c>
      <c r="G4742" s="70" t="s">
        <v>582</v>
      </c>
      <c r="H4742" s="70" t="s">
        <v>464</v>
      </c>
      <c r="I4742" s="70" t="s">
        <v>24</v>
      </c>
      <c r="J4742">
        <v>3.2000000000000001E-2</v>
      </c>
      <c r="K4742">
        <v>3.0000000000000001E-3</v>
      </c>
      <c r="L4742">
        <v>16</v>
      </c>
      <c r="M4742">
        <v>0</v>
      </c>
      <c r="N4742">
        <v>0</v>
      </c>
      <c r="O4742">
        <v>1</v>
      </c>
      <c r="P4742" s="70" t="s">
        <v>553</v>
      </c>
      <c r="Q4742">
        <v>0</v>
      </c>
      <c r="R4742">
        <v>0</v>
      </c>
    </row>
    <row r="4743" spans="1:18" x14ac:dyDescent="0.25">
      <c r="A4743">
        <v>4771</v>
      </c>
      <c r="B4743" s="31" t="s">
        <v>11570</v>
      </c>
      <c r="C4743" s="70" t="s">
        <v>3248</v>
      </c>
      <c r="D4743" s="70" t="s">
        <v>57</v>
      </c>
      <c r="E4743" s="70" t="s">
        <v>2418</v>
      </c>
      <c r="F4743" s="70" t="s">
        <v>2419</v>
      </c>
      <c r="G4743" s="70" t="s">
        <v>89</v>
      </c>
      <c r="H4743" s="70" t="s">
        <v>59</v>
      </c>
      <c r="I4743" s="70" t="s">
        <v>24</v>
      </c>
      <c r="J4743">
        <v>0.33</v>
      </c>
      <c r="K4743">
        <v>1E-3</v>
      </c>
      <c r="L4743">
        <v>12</v>
      </c>
      <c r="M4743">
        <v>0</v>
      </c>
      <c r="N4743">
        <v>0</v>
      </c>
      <c r="O4743">
        <v>1</v>
      </c>
      <c r="P4743" s="70" t="s">
        <v>91</v>
      </c>
      <c r="Q4743">
        <v>0</v>
      </c>
      <c r="R4743">
        <v>0</v>
      </c>
    </row>
    <row r="4744" spans="1:18" x14ac:dyDescent="0.25">
      <c r="A4744">
        <v>4772</v>
      </c>
      <c r="B4744" s="31" t="s">
        <v>11571</v>
      </c>
      <c r="C4744" s="70" t="s">
        <v>3264</v>
      </c>
      <c r="D4744" s="70" t="s">
        <v>53</v>
      </c>
      <c r="E4744" s="70" t="s">
        <v>2434</v>
      </c>
      <c r="F4744" s="70" t="s">
        <v>2494</v>
      </c>
      <c r="G4744" s="70" t="s">
        <v>5991</v>
      </c>
      <c r="H4744" s="70" t="s">
        <v>59</v>
      </c>
      <c r="I4744" s="70" t="s">
        <v>24</v>
      </c>
      <c r="J4744">
        <v>0.36499999999999999</v>
      </c>
      <c r="K4744">
        <v>2E-3</v>
      </c>
      <c r="L4744">
        <v>12</v>
      </c>
      <c r="M4744">
        <v>0</v>
      </c>
      <c r="N4744">
        <v>0</v>
      </c>
      <c r="O4744">
        <v>1</v>
      </c>
      <c r="P4744" s="70" t="s">
        <v>38</v>
      </c>
      <c r="Q4744">
        <v>0</v>
      </c>
      <c r="R4744">
        <v>0</v>
      </c>
    </row>
    <row r="4745" spans="1:18" x14ac:dyDescent="0.25">
      <c r="A4745">
        <v>4773</v>
      </c>
      <c r="B4745" s="31" t="s">
        <v>11572</v>
      </c>
      <c r="C4745" s="70" t="s">
        <v>3273</v>
      </c>
      <c r="D4745" s="70" t="s">
        <v>34</v>
      </c>
      <c r="E4745" s="70" t="s">
        <v>2485</v>
      </c>
      <c r="F4745" s="70" t="s">
        <v>2415</v>
      </c>
      <c r="G4745" s="70" t="s">
        <v>344</v>
      </c>
      <c r="H4745" s="70" t="s">
        <v>222</v>
      </c>
      <c r="I4745" s="70" t="s">
        <v>24</v>
      </c>
      <c r="J4745">
        <v>0.18</v>
      </c>
      <c r="K4745">
        <v>1E-3</v>
      </c>
      <c r="L4745">
        <v>24</v>
      </c>
      <c r="M4745">
        <v>4.32</v>
      </c>
      <c r="N4745">
        <v>0</v>
      </c>
      <c r="O4745">
        <v>1</v>
      </c>
      <c r="P4745" s="70" t="s">
        <v>553</v>
      </c>
      <c r="Q4745">
        <v>0</v>
      </c>
      <c r="R4745">
        <v>0</v>
      </c>
    </row>
    <row r="4746" spans="1:18" x14ac:dyDescent="0.25">
      <c r="A4746">
        <v>4774</v>
      </c>
      <c r="B4746" s="31" t="s">
        <v>11573</v>
      </c>
      <c r="C4746" s="70" t="s">
        <v>3260</v>
      </c>
      <c r="D4746" s="70" t="s">
        <v>214</v>
      </c>
      <c r="E4746" s="70" t="s">
        <v>249</v>
      </c>
      <c r="F4746" s="70" t="s">
        <v>250</v>
      </c>
      <c r="G4746" s="70" t="s">
        <v>344</v>
      </c>
      <c r="H4746" s="70" t="s">
        <v>59</v>
      </c>
      <c r="I4746" s="70" t="s">
        <v>24</v>
      </c>
      <c r="J4746">
        <v>0.67200000000000004</v>
      </c>
      <c r="K4746">
        <v>2E-3</v>
      </c>
      <c r="L4746">
        <v>12</v>
      </c>
      <c r="M4746">
        <v>8.0640000000000001</v>
      </c>
      <c r="N4746">
        <v>0</v>
      </c>
      <c r="O4746">
        <v>1</v>
      </c>
      <c r="P4746" s="70" t="s">
        <v>553</v>
      </c>
      <c r="Q4746">
        <v>0</v>
      </c>
      <c r="R4746">
        <v>0</v>
      </c>
    </row>
    <row r="4747" spans="1:18" x14ac:dyDescent="0.25">
      <c r="A4747">
        <v>4775</v>
      </c>
      <c r="B4747" s="31" t="s">
        <v>11574</v>
      </c>
      <c r="C4747" s="70" t="s">
        <v>3261</v>
      </c>
      <c r="D4747" s="70" t="s">
        <v>214</v>
      </c>
      <c r="E4747" s="70" t="s">
        <v>249</v>
      </c>
      <c r="F4747" s="70" t="s">
        <v>250</v>
      </c>
      <c r="G4747" s="70" t="s">
        <v>344</v>
      </c>
      <c r="H4747" s="70" t="s">
        <v>59</v>
      </c>
      <c r="I4747" s="70" t="s">
        <v>24</v>
      </c>
      <c r="J4747">
        <v>0.67200000000000004</v>
      </c>
      <c r="K4747">
        <v>2E-3</v>
      </c>
      <c r="L4747">
        <v>12</v>
      </c>
      <c r="M4747">
        <v>8.0640000000000001</v>
      </c>
      <c r="N4747">
        <v>0</v>
      </c>
      <c r="O4747">
        <v>1</v>
      </c>
      <c r="P4747" s="70" t="s">
        <v>553</v>
      </c>
      <c r="Q4747">
        <v>0</v>
      </c>
      <c r="R4747">
        <v>0</v>
      </c>
    </row>
    <row r="4748" spans="1:18" x14ac:dyDescent="0.25">
      <c r="A4748">
        <v>4776</v>
      </c>
      <c r="B4748" s="31" t="s">
        <v>11575</v>
      </c>
      <c r="C4748" s="70" t="s">
        <v>3262</v>
      </c>
      <c r="D4748" s="70" t="s">
        <v>214</v>
      </c>
      <c r="E4748" s="70" t="s">
        <v>249</v>
      </c>
      <c r="F4748" s="70" t="s">
        <v>250</v>
      </c>
      <c r="G4748" s="70" t="s">
        <v>344</v>
      </c>
      <c r="H4748" s="70" t="s">
        <v>59</v>
      </c>
      <c r="I4748" s="70" t="s">
        <v>24</v>
      </c>
      <c r="J4748">
        <v>0.67200000000000004</v>
      </c>
      <c r="K4748">
        <v>2E-3</v>
      </c>
      <c r="L4748">
        <v>12</v>
      </c>
      <c r="M4748">
        <v>8.0640000000000001</v>
      </c>
      <c r="N4748">
        <v>0</v>
      </c>
      <c r="O4748">
        <v>1</v>
      </c>
      <c r="P4748" s="70" t="s">
        <v>553</v>
      </c>
      <c r="Q4748">
        <v>0</v>
      </c>
      <c r="R4748">
        <v>0</v>
      </c>
    </row>
    <row r="4749" spans="1:18" x14ac:dyDescent="0.25">
      <c r="A4749">
        <v>4777</v>
      </c>
      <c r="B4749" s="31" t="s">
        <v>11576</v>
      </c>
      <c r="C4749" s="70" t="s">
        <v>3272</v>
      </c>
      <c r="D4749" s="70" t="s">
        <v>881</v>
      </c>
      <c r="E4749" s="70" t="s">
        <v>4538</v>
      </c>
      <c r="F4749" s="70" t="s">
        <v>4539</v>
      </c>
      <c r="G4749" s="70" t="s">
        <v>652</v>
      </c>
      <c r="H4749" s="70" t="s">
        <v>103</v>
      </c>
      <c r="I4749" s="70" t="s">
        <v>24</v>
      </c>
      <c r="J4749">
        <v>0.4</v>
      </c>
      <c r="K4749">
        <v>2E-3</v>
      </c>
      <c r="L4749">
        <v>12</v>
      </c>
      <c r="M4749">
        <v>4.8</v>
      </c>
      <c r="N4749">
        <v>0</v>
      </c>
      <c r="O4749">
        <v>1</v>
      </c>
      <c r="P4749" s="70" t="s">
        <v>75</v>
      </c>
      <c r="Q4749">
        <v>0</v>
      </c>
      <c r="R4749">
        <v>0</v>
      </c>
    </row>
    <row r="4750" spans="1:18" x14ac:dyDescent="0.25">
      <c r="A4750">
        <v>4778</v>
      </c>
      <c r="B4750" s="31" t="s">
        <v>11577</v>
      </c>
      <c r="C4750" s="70" t="s">
        <v>3267</v>
      </c>
      <c r="D4750" s="70" t="s">
        <v>53</v>
      </c>
      <c r="E4750" s="70" t="s">
        <v>2434</v>
      </c>
      <c r="F4750" s="70" t="s">
        <v>2494</v>
      </c>
      <c r="G4750" s="70" t="s">
        <v>487</v>
      </c>
      <c r="H4750" s="70" t="s">
        <v>575</v>
      </c>
      <c r="I4750" s="70" t="s">
        <v>24</v>
      </c>
      <c r="J4750">
        <v>3.3000000000000002E-2</v>
      </c>
      <c r="K4750">
        <v>0</v>
      </c>
      <c r="L4750">
        <v>160</v>
      </c>
      <c r="M4750">
        <v>5.28</v>
      </c>
      <c r="N4750">
        <v>0</v>
      </c>
      <c r="O4750">
        <v>1</v>
      </c>
      <c r="P4750" s="70" t="s">
        <v>38</v>
      </c>
      <c r="Q4750">
        <v>0</v>
      </c>
      <c r="R4750">
        <v>0</v>
      </c>
    </row>
    <row r="4751" spans="1:18" x14ac:dyDescent="0.25">
      <c r="A4751">
        <v>4779</v>
      </c>
      <c r="B4751" s="31" t="s">
        <v>11578</v>
      </c>
      <c r="C4751" s="70" t="s">
        <v>3280</v>
      </c>
      <c r="D4751" s="70" t="s">
        <v>881</v>
      </c>
      <c r="E4751" s="70" t="s">
        <v>2549</v>
      </c>
      <c r="F4751" s="70" t="s">
        <v>2550</v>
      </c>
      <c r="G4751" s="70" t="s">
        <v>6295</v>
      </c>
      <c r="H4751" s="70" t="s">
        <v>299</v>
      </c>
      <c r="I4751" s="70" t="s">
        <v>24</v>
      </c>
      <c r="J4751">
        <v>0.4</v>
      </c>
      <c r="K4751">
        <v>2E-3</v>
      </c>
      <c r="L4751">
        <v>30</v>
      </c>
      <c r="M4751">
        <v>0</v>
      </c>
      <c r="N4751">
        <v>0</v>
      </c>
      <c r="O4751">
        <v>1</v>
      </c>
      <c r="P4751" s="70" t="s">
        <v>91</v>
      </c>
      <c r="Q4751">
        <v>0</v>
      </c>
      <c r="R4751">
        <v>0</v>
      </c>
    </row>
    <row r="4752" spans="1:18" x14ac:dyDescent="0.25">
      <c r="A4752">
        <v>4780</v>
      </c>
      <c r="B4752" s="31" t="s">
        <v>11579</v>
      </c>
      <c r="C4752" s="70" t="s">
        <v>3279</v>
      </c>
      <c r="D4752" s="70" t="s">
        <v>881</v>
      </c>
      <c r="E4752" s="70" t="s">
        <v>2549</v>
      </c>
      <c r="F4752" s="70" t="s">
        <v>4861</v>
      </c>
      <c r="G4752" s="70" t="s">
        <v>6295</v>
      </c>
      <c r="H4752" s="70" t="s">
        <v>299</v>
      </c>
      <c r="I4752" s="70" t="s">
        <v>24</v>
      </c>
      <c r="J4752">
        <v>0.4</v>
      </c>
      <c r="K4752">
        <v>2E-3</v>
      </c>
      <c r="L4752">
        <v>30</v>
      </c>
      <c r="M4752">
        <v>0</v>
      </c>
      <c r="N4752">
        <v>0</v>
      </c>
      <c r="O4752">
        <v>1</v>
      </c>
      <c r="P4752" s="70" t="s">
        <v>91</v>
      </c>
      <c r="Q4752">
        <v>0</v>
      </c>
      <c r="R4752">
        <v>0</v>
      </c>
    </row>
    <row r="4753" spans="1:18" x14ac:dyDescent="0.25">
      <c r="A4753">
        <v>4781</v>
      </c>
      <c r="B4753" s="31" t="s">
        <v>11580</v>
      </c>
      <c r="C4753" s="70" t="s">
        <v>6296</v>
      </c>
      <c r="D4753" s="70" t="s">
        <v>881</v>
      </c>
      <c r="E4753" s="70" t="s">
        <v>2549</v>
      </c>
      <c r="F4753" s="70" t="s">
        <v>4806</v>
      </c>
      <c r="G4753" s="70" t="s">
        <v>6295</v>
      </c>
      <c r="H4753" s="70" t="s">
        <v>90</v>
      </c>
      <c r="I4753" s="70" t="s">
        <v>24</v>
      </c>
      <c r="J4753">
        <v>0.4</v>
      </c>
      <c r="K4753">
        <v>2E-3</v>
      </c>
      <c r="L4753">
        <v>24</v>
      </c>
      <c r="M4753">
        <v>0</v>
      </c>
      <c r="N4753">
        <v>0</v>
      </c>
      <c r="O4753">
        <v>1</v>
      </c>
      <c r="P4753" s="70" t="s">
        <v>91</v>
      </c>
      <c r="Q4753">
        <v>0</v>
      </c>
      <c r="R4753">
        <v>0</v>
      </c>
    </row>
    <row r="4754" spans="1:18" x14ac:dyDescent="0.25">
      <c r="A4754">
        <v>4782</v>
      </c>
      <c r="B4754" s="31" t="s">
        <v>11581</v>
      </c>
      <c r="C4754" s="70" t="s">
        <v>3282</v>
      </c>
      <c r="D4754" s="70" t="s">
        <v>881</v>
      </c>
      <c r="E4754" s="70" t="s">
        <v>2549</v>
      </c>
      <c r="F4754" s="70" t="s">
        <v>4806</v>
      </c>
      <c r="G4754" s="70" t="s">
        <v>6295</v>
      </c>
      <c r="H4754" s="70" t="s">
        <v>299</v>
      </c>
      <c r="I4754" s="70" t="s">
        <v>24</v>
      </c>
      <c r="J4754">
        <v>0.4</v>
      </c>
      <c r="K4754">
        <v>2E-3</v>
      </c>
      <c r="L4754">
        <v>30</v>
      </c>
      <c r="M4754">
        <v>0</v>
      </c>
      <c r="N4754">
        <v>0</v>
      </c>
      <c r="O4754">
        <v>1</v>
      </c>
      <c r="P4754" s="70" t="s">
        <v>91</v>
      </c>
      <c r="Q4754">
        <v>0</v>
      </c>
      <c r="R4754">
        <v>0</v>
      </c>
    </row>
    <row r="4755" spans="1:18" x14ac:dyDescent="0.25">
      <c r="A4755">
        <v>4783</v>
      </c>
      <c r="B4755" s="31" t="s">
        <v>11582</v>
      </c>
      <c r="C4755" s="70" t="s">
        <v>6297</v>
      </c>
      <c r="D4755" s="70" t="s">
        <v>881</v>
      </c>
      <c r="E4755" s="70" t="s">
        <v>2549</v>
      </c>
      <c r="F4755" s="70" t="s">
        <v>4394</v>
      </c>
      <c r="G4755" s="70" t="s">
        <v>6295</v>
      </c>
      <c r="H4755" s="70" t="s">
        <v>299</v>
      </c>
      <c r="I4755" s="70" t="s">
        <v>24</v>
      </c>
      <c r="J4755">
        <v>0.4</v>
      </c>
      <c r="K4755">
        <v>2E-3</v>
      </c>
      <c r="L4755">
        <v>30</v>
      </c>
      <c r="M4755">
        <v>0</v>
      </c>
      <c r="N4755">
        <v>0</v>
      </c>
      <c r="O4755">
        <v>1</v>
      </c>
      <c r="P4755" s="70" t="s">
        <v>91</v>
      </c>
      <c r="Q4755">
        <v>0</v>
      </c>
      <c r="R4755">
        <v>0</v>
      </c>
    </row>
    <row r="4756" spans="1:18" x14ac:dyDescent="0.25">
      <c r="A4756">
        <v>4784</v>
      </c>
      <c r="B4756" s="31" t="s">
        <v>11583</v>
      </c>
      <c r="C4756" s="70" t="s">
        <v>3320</v>
      </c>
      <c r="D4756" s="70" t="s">
        <v>881</v>
      </c>
      <c r="E4756" s="70" t="s">
        <v>2549</v>
      </c>
      <c r="F4756" s="70" t="s">
        <v>5532</v>
      </c>
      <c r="G4756" s="70" t="s">
        <v>6295</v>
      </c>
      <c r="H4756" s="70" t="s">
        <v>299</v>
      </c>
      <c r="I4756" s="70" t="s">
        <v>24</v>
      </c>
      <c r="J4756">
        <v>0.4</v>
      </c>
      <c r="K4756">
        <v>2E-3</v>
      </c>
      <c r="L4756">
        <v>30</v>
      </c>
      <c r="M4756">
        <v>0</v>
      </c>
      <c r="N4756">
        <v>0</v>
      </c>
      <c r="O4756">
        <v>1</v>
      </c>
      <c r="P4756" s="70" t="s">
        <v>91</v>
      </c>
      <c r="Q4756">
        <v>0</v>
      </c>
      <c r="R4756">
        <v>0</v>
      </c>
    </row>
    <row r="4757" spans="1:18" x14ac:dyDescent="0.25">
      <c r="A4757">
        <v>4785</v>
      </c>
      <c r="B4757" s="31" t="s">
        <v>11584</v>
      </c>
      <c r="C4757" s="70" t="s">
        <v>6298</v>
      </c>
      <c r="D4757" s="70" t="s">
        <v>881</v>
      </c>
      <c r="E4757" s="70" t="s">
        <v>2549</v>
      </c>
      <c r="F4757" s="70" t="s">
        <v>6299</v>
      </c>
      <c r="G4757" s="70" t="s">
        <v>6295</v>
      </c>
      <c r="H4757" s="70" t="s">
        <v>299</v>
      </c>
      <c r="I4757" s="70" t="s">
        <v>24</v>
      </c>
      <c r="J4757">
        <v>0.4</v>
      </c>
      <c r="K4757">
        <v>2E-3</v>
      </c>
      <c r="L4757">
        <v>30</v>
      </c>
      <c r="M4757">
        <v>0</v>
      </c>
      <c r="N4757">
        <v>0</v>
      </c>
      <c r="O4757">
        <v>1</v>
      </c>
      <c r="P4757" s="70" t="s">
        <v>91</v>
      </c>
      <c r="Q4757">
        <v>0</v>
      </c>
      <c r="R4757">
        <v>0</v>
      </c>
    </row>
    <row r="4758" spans="1:18" x14ac:dyDescent="0.25">
      <c r="A4758">
        <v>4786</v>
      </c>
      <c r="B4758" s="31" t="s">
        <v>11585</v>
      </c>
      <c r="C4758" s="70" t="s">
        <v>3281</v>
      </c>
      <c r="D4758" s="70" t="s">
        <v>881</v>
      </c>
      <c r="E4758" s="70" t="s">
        <v>2549</v>
      </c>
      <c r="F4758" s="70" t="s">
        <v>4860</v>
      </c>
      <c r="G4758" s="70" t="s">
        <v>6295</v>
      </c>
      <c r="H4758" s="70" t="s">
        <v>299</v>
      </c>
      <c r="I4758" s="70" t="s">
        <v>24</v>
      </c>
      <c r="J4758">
        <v>0.4</v>
      </c>
      <c r="K4758">
        <v>2E-3</v>
      </c>
      <c r="L4758">
        <v>30</v>
      </c>
      <c r="M4758">
        <v>0</v>
      </c>
      <c r="N4758">
        <v>0</v>
      </c>
      <c r="O4758">
        <v>1</v>
      </c>
      <c r="P4758" s="70" t="s">
        <v>91</v>
      </c>
      <c r="Q4758">
        <v>0</v>
      </c>
      <c r="R4758">
        <v>0</v>
      </c>
    </row>
    <row r="4759" spans="1:18" x14ac:dyDescent="0.25">
      <c r="A4759">
        <v>4787</v>
      </c>
      <c r="B4759" s="31" t="s">
        <v>11586</v>
      </c>
      <c r="C4759" s="70" t="s">
        <v>6300</v>
      </c>
      <c r="D4759" s="70" t="s">
        <v>881</v>
      </c>
      <c r="E4759" s="70" t="s">
        <v>2549</v>
      </c>
      <c r="F4759" s="70" t="s">
        <v>4806</v>
      </c>
      <c r="G4759" s="70" t="s">
        <v>6295</v>
      </c>
      <c r="H4759" s="70" t="s">
        <v>6301</v>
      </c>
      <c r="I4759" s="70" t="s">
        <v>29</v>
      </c>
      <c r="J4759">
        <v>25</v>
      </c>
      <c r="K4759">
        <v>0</v>
      </c>
      <c r="L4759">
        <v>25</v>
      </c>
      <c r="M4759">
        <v>0</v>
      </c>
      <c r="N4759">
        <v>0</v>
      </c>
      <c r="O4759">
        <v>0</v>
      </c>
      <c r="P4759" s="70" t="s">
        <v>91</v>
      </c>
      <c r="Q4759">
        <v>0</v>
      </c>
      <c r="R4759">
        <v>3</v>
      </c>
    </row>
    <row r="4760" spans="1:18" x14ac:dyDescent="0.25">
      <c r="A4760">
        <v>4788</v>
      </c>
      <c r="B4760" s="31" t="s">
        <v>11587</v>
      </c>
      <c r="C4760" s="70" t="s">
        <v>3270</v>
      </c>
      <c r="D4760" s="70" t="s">
        <v>290</v>
      </c>
      <c r="E4760" s="70" t="s">
        <v>4271</v>
      </c>
      <c r="F4760" s="70" t="s">
        <v>291</v>
      </c>
      <c r="G4760" s="70" t="s">
        <v>4052</v>
      </c>
      <c r="H4760" s="70" t="s">
        <v>222</v>
      </c>
      <c r="I4760" s="70" t="s">
        <v>24</v>
      </c>
      <c r="J4760">
        <v>0.8</v>
      </c>
      <c r="K4760">
        <v>0</v>
      </c>
      <c r="L4760">
        <v>24</v>
      </c>
      <c r="M4760">
        <v>19.2</v>
      </c>
      <c r="N4760">
        <v>0</v>
      </c>
      <c r="O4760">
        <v>1</v>
      </c>
      <c r="P4760" s="70" t="s">
        <v>38</v>
      </c>
      <c r="Q4760">
        <v>0</v>
      </c>
      <c r="R4760">
        <v>0</v>
      </c>
    </row>
    <row r="4761" spans="1:18" x14ac:dyDescent="0.25">
      <c r="A4761">
        <v>4789</v>
      </c>
      <c r="B4761" s="31" t="s">
        <v>11588</v>
      </c>
      <c r="C4761" s="70" t="s">
        <v>6302</v>
      </c>
      <c r="D4761" s="70" t="s">
        <v>214</v>
      </c>
      <c r="E4761" s="70" t="s">
        <v>2405</v>
      </c>
      <c r="F4761" s="70" t="s">
        <v>2405</v>
      </c>
      <c r="G4761" s="70" t="s">
        <v>1614</v>
      </c>
      <c r="H4761" s="70" t="s">
        <v>222</v>
      </c>
      <c r="I4761" s="70" t="s">
        <v>24</v>
      </c>
      <c r="J4761">
        <v>0.08</v>
      </c>
      <c r="K4761">
        <v>0</v>
      </c>
      <c r="L4761">
        <v>24</v>
      </c>
      <c r="M4761">
        <v>1.92</v>
      </c>
      <c r="N4761">
        <v>0</v>
      </c>
      <c r="O4761">
        <v>1</v>
      </c>
      <c r="P4761" s="70" t="s">
        <v>553</v>
      </c>
      <c r="Q4761">
        <v>0</v>
      </c>
      <c r="R4761">
        <v>0</v>
      </c>
    </row>
    <row r="4762" spans="1:18" x14ac:dyDescent="0.25">
      <c r="A4762">
        <v>4790</v>
      </c>
      <c r="B4762" s="31" t="s">
        <v>11589</v>
      </c>
      <c r="C4762" s="70" t="s">
        <v>3306</v>
      </c>
      <c r="D4762" s="70" t="s">
        <v>39</v>
      </c>
      <c r="E4762" s="70" t="s">
        <v>4444</v>
      </c>
      <c r="F4762" s="70" t="s">
        <v>2736</v>
      </c>
      <c r="G4762" s="70" t="s">
        <v>4274</v>
      </c>
      <c r="H4762" s="70" t="s">
        <v>145</v>
      </c>
      <c r="I4762" s="70" t="s">
        <v>24</v>
      </c>
      <c r="J4762">
        <v>0.75</v>
      </c>
      <c r="K4762">
        <v>2E-3</v>
      </c>
      <c r="L4762">
        <v>6</v>
      </c>
      <c r="M4762">
        <v>0</v>
      </c>
      <c r="N4762">
        <v>0</v>
      </c>
      <c r="O4762">
        <v>1</v>
      </c>
      <c r="P4762" s="70" t="s">
        <v>336</v>
      </c>
      <c r="Q4762">
        <v>0</v>
      </c>
      <c r="R4762">
        <v>0</v>
      </c>
    </row>
    <row r="4763" spans="1:18" x14ac:dyDescent="0.25">
      <c r="A4763">
        <v>4791</v>
      </c>
      <c r="B4763" s="31" t="s">
        <v>11590</v>
      </c>
      <c r="C4763" s="70" t="s">
        <v>3305</v>
      </c>
      <c r="D4763" s="70" t="s">
        <v>39</v>
      </c>
      <c r="E4763" s="70" t="s">
        <v>4131</v>
      </c>
      <c r="F4763" s="70" t="s">
        <v>6303</v>
      </c>
      <c r="G4763" s="70" t="s">
        <v>4230</v>
      </c>
      <c r="H4763" s="70" t="s">
        <v>145</v>
      </c>
      <c r="I4763" s="70" t="s">
        <v>24</v>
      </c>
      <c r="J4763">
        <v>0.7</v>
      </c>
      <c r="K4763">
        <v>2E-3</v>
      </c>
      <c r="L4763">
        <v>6</v>
      </c>
      <c r="M4763">
        <v>0</v>
      </c>
      <c r="N4763">
        <v>0</v>
      </c>
      <c r="O4763">
        <v>1</v>
      </c>
      <c r="P4763" s="70" t="s">
        <v>336</v>
      </c>
      <c r="Q4763">
        <v>0</v>
      </c>
      <c r="R4763">
        <v>0</v>
      </c>
    </row>
    <row r="4764" spans="1:18" x14ac:dyDescent="0.25">
      <c r="A4764">
        <v>4792</v>
      </c>
      <c r="B4764" s="31" t="s">
        <v>11591</v>
      </c>
      <c r="C4764" s="70" t="s">
        <v>3286</v>
      </c>
      <c r="D4764" s="70" t="s">
        <v>39</v>
      </c>
      <c r="E4764" s="70" t="s">
        <v>4444</v>
      </c>
      <c r="F4764" s="70" t="s">
        <v>2736</v>
      </c>
      <c r="G4764" s="70" t="s">
        <v>478</v>
      </c>
      <c r="H4764" s="70" t="s">
        <v>222</v>
      </c>
      <c r="I4764" s="70" t="s">
        <v>24</v>
      </c>
      <c r="J4764">
        <v>0.26500000000000001</v>
      </c>
      <c r="K4764">
        <v>3.0000000000000001E-3</v>
      </c>
      <c r="L4764">
        <v>24</v>
      </c>
      <c r="M4764">
        <v>0</v>
      </c>
      <c r="N4764">
        <v>0</v>
      </c>
      <c r="O4764">
        <v>1</v>
      </c>
      <c r="P4764" s="70" t="s">
        <v>336</v>
      </c>
      <c r="Q4764">
        <v>0</v>
      </c>
      <c r="R4764">
        <v>0</v>
      </c>
    </row>
    <row r="4765" spans="1:18" x14ac:dyDescent="0.25">
      <c r="A4765">
        <v>4793</v>
      </c>
      <c r="B4765" s="31" t="s">
        <v>11592</v>
      </c>
      <c r="C4765" s="70" t="s">
        <v>3285</v>
      </c>
      <c r="D4765" s="70" t="s">
        <v>39</v>
      </c>
      <c r="E4765" s="70" t="s">
        <v>2386</v>
      </c>
      <c r="F4765" s="70" t="s">
        <v>2460</v>
      </c>
      <c r="G4765" s="70" t="s">
        <v>478</v>
      </c>
      <c r="H4765" s="70" t="s">
        <v>145</v>
      </c>
      <c r="I4765" s="70" t="s">
        <v>24</v>
      </c>
      <c r="J4765">
        <v>0.7</v>
      </c>
      <c r="K4765">
        <v>2E-3</v>
      </c>
      <c r="L4765">
        <v>6</v>
      </c>
      <c r="M4765">
        <v>0</v>
      </c>
      <c r="N4765">
        <v>0</v>
      </c>
      <c r="O4765">
        <v>1</v>
      </c>
      <c r="P4765" s="70" t="s">
        <v>336</v>
      </c>
      <c r="Q4765">
        <v>0</v>
      </c>
      <c r="R4765">
        <v>0</v>
      </c>
    </row>
    <row r="4766" spans="1:18" x14ac:dyDescent="0.25">
      <c r="A4766">
        <v>4794</v>
      </c>
      <c r="B4766" s="31" t="s">
        <v>11593</v>
      </c>
      <c r="C4766" s="70" t="s">
        <v>3291</v>
      </c>
      <c r="D4766" s="70" t="s">
        <v>53</v>
      </c>
      <c r="E4766" s="70" t="s">
        <v>2443</v>
      </c>
      <c r="F4766" s="70" t="s">
        <v>2444</v>
      </c>
      <c r="G4766" s="70" t="s">
        <v>197</v>
      </c>
      <c r="H4766" s="70" t="s">
        <v>282</v>
      </c>
      <c r="I4766" s="70" t="s">
        <v>24</v>
      </c>
      <c r="J4766">
        <v>0.1</v>
      </c>
      <c r="K4766">
        <v>1E-3</v>
      </c>
      <c r="L4766">
        <v>72</v>
      </c>
      <c r="M4766">
        <v>0</v>
      </c>
      <c r="N4766">
        <v>0</v>
      </c>
      <c r="O4766">
        <v>1</v>
      </c>
      <c r="P4766" s="70" t="s">
        <v>38</v>
      </c>
      <c r="Q4766">
        <v>0</v>
      </c>
      <c r="R4766">
        <v>0</v>
      </c>
    </row>
    <row r="4767" spans="1:18" x14ac:dyDescent="0.25">
      <c r="A4767">
        <v>4795</v>
      </c>
      <c r="B4767" s="31" t="s">
        <v>11594</v>
      </c>
      <c r="C4767" s="70" t="s">
        <v>3288</v>
      </c>
      <c r="D4767" s="70" t="s">
        <v>53</v>
      </c>
      <c r="E4767" s="70" t="s">
        <v>2443</v>
      </c>
      <c r="F4767" s="70" t="s">
        <v>6304</v>
      </c>
      <c r="G4767" s="70" t="s">
        <v>197</v>
      </c>
      <c r="H4767" s="70" t="s">
        <v>245</v>
      </c>
      <c r="I4767" s="70" t="s">
        <v>24</v>
      </c>
      <c r="J4767">
        <v>0.12</v>
      </c>
      <c r="K4767">
        <v>2E-3</v>
      </c>
      <c r="L4767">
        <v>30</v>
      </c>
      <c r="M4767">
        <v>0</v>
      </c>
      <c r="N4767">
        <v>0</v>
      </c>
      <c r="O4767">
        <v>1</v>
      </c>
      <c r="P4767" s="70" t="s">
        <v>38</v>
      </c>
      <c r="Q4767">
        <v>0</v>
      </c>
      <c r="R4767">
        <v>0</v>
      </c>
    </row>
    <row r="4768" spans="1:18" x14ac:dyDescent="0.25">
      <c r="A4768">
        <v>4796</v>
      </c>
      <c r="B4768" s="31" t="s">
        <v>11595</v>
      </c>
      <c r="C4768" s="70" t="s">
        <v>3290</v>
      </c>
      <c r="D4768" s="70" t="s">
        <v>53</v>
      </c>
      <c r="E4768" s="70" t="s">
        <v>2443</v>
      </c>
      <c r="F4768" s="70" t="s">
        <v>6304</v>
      </c>
      <c r="G4768" s="70" t="s">
        <v>197</v>
      </c>
      <c r="H4768" s="70" t="s">
        <v>244</v>
      </c>
      <c r="I4768" s="70" t="s">
        <v>24</v>
      </c>
      <c r="J4768">
        <v>0.15</v>
      </c>
      <c r="K4768">
        <v>1E-3</v>
      </c>
      <c r="L4768">
        <v>36</v>
      </c>
      <c r="M4768">
        <v>0</v>
      </c>
      <c r="N4768">
        <v>0</v>
      </c>
      <c r="O4768">
        <v>1</v>
      </c>
      <c r="P4768" s="70" t="s">
        <v>336</v>
      </c>
      <c r="Q4768">
        <v>0</v>
      </c>
      <c r="R4768">
        <v>0</v>
      </c>
    </row>
    <row r="4769" spans="1:18" x14ac:dyDescent="0.25">
      <c r="A4769">
        <v>4797</v>
      </c>
      <c r="B4769" s="31" t="s">
        <v>11596</v>
      </c>
      <c r="C4769" s="70" t="s">
        <v>3289</v>
      </c>
      <c r="D4769" s="70" t="s">
        <v>53</v>
      </c>
      <c r="E4769" s="70" t="s">
        <v>2443</v>
      </c>
      <c r="F4769" s="70" t="s">
        <v>6304</v>
      </c>
      <c r="G4769" s="70" t="s">
        <v>197</v>
      </c>
      <c r="H4769" s="70" t="s">
        <v>245</v>
      </c>
      <c r="I4769" s="70" t="s">
        <v>24</v>
      </c>
      <c r="J4769">
        <v>0.1</v>
      </c>
      <c r="K4769">
        <v>1E-3</v>
      </c>
      <c r="L4769">
        <v>30</v>
      </c>
      <c r="M4769">
        <v>0</v>
      </c>
      <c r="N4769">
        <v>0</v>
      </c>
      <c r="O4769">
        <v>1</v>
      </c>
      <c r="P4769" s="70" t="s">
        <v>38</v>
      </c>
      <c r="Q4769">
        <v>0</v>
      </c>
      <c r="R4769">
        <v>0</v>
      </c>
    </row>
    <row r="4770" spans="1:18" x14ac:dyDescent="0.25">
      <c r="A4770">
        <v>4798</v>
      </c>
      <c r="B4770" s="31" t="s">
        <v>11597</v>
      </c>
      <c r="C4770" s="70" t="s">
        <v>6305</v>
      </c>
      <c r="D4770" s="70" t="s">
        <v>34</v>
      </c>
      <c r="E4770" s="70" t="s">
        <v>2485</v>
      </c>
      <c r="F4770" s="70" t="s">
        <v>2415</v>
      </c>
      <c r="G4770" s="70" t="s">
        <v>4779</v>
      </c>
      <c r="H4770" s="70" t="s">
        <v>23</v>
      </c>
      <c r="I4770" s="70" t="s">
        <v>24</v>
      </c>
      <c r="J4770">
        <v>0.05</v>
      </c>
      <c r="K4770">
        <v>1E-3</v>
      </c>
      <c r="L4770">
        <v>1</v>
      </c>
      <c r="M4770">
        <v>0</v>
      </c>
      <c r="N4770">
        <v>0</v>
      </c>
      <c r="O4770">
        <v>1</v>
      </c>
      <c r="P4770" s="70" t="s">
        <v>553</v>
      </c>
      <c r="Q4770">
        <v>0</v>
      </c>
      <c r="R4770">
        <v>0</v>
      </c>
    </row>
    <row r="4771" spans="1:18" x14ac:dyDescent="0.25">
      <c r="A4771">
        <v>4799</v>
      </c>
      <c r="B4771" s="31" t="s">
        <v>11598</v>
      </c>
      <c r="C4771" s="70" t="s">
        <v>3292</v>
      </c>
      <c r="D4771" s="70" t="s">
        <v>57</v>
      </c>
      <c r="E4771" s="70" t="s">
        <v>2418</v>
      </c>
      <c r="F4771" s="70" t="s">
        <v>2419</v>
      </c>
      <c r="G4771" s="70" t="s">
        <v>2308</v>
      </c>
      <c r="H4771" s="70" t="s">
        <v>1744</v>
      </c>
      <c r="I4771" s="70" t="s">
        <v>24</v>
      </c>
      <c r="J4771">
        <v>0.2</v>
      </c>
      <c r="K4771">
        <v>2E-3</v>
      </c>
      <c r="L4771">
        <v>27</v>
      </c>
      <c r="M4771">
        <v>0</v>
      </c>
      <c r="N4771">
        <v>0</v>
      </c>
      <c r="O4771">
        <v>1</v>
      </c>
      <c r="P4771" s="70" t="s">
        <v>91</v>
      </c>
      <c r="Q4771">
        <v>0</v>
      </c>
      <c r="R4771">
        <v>0</v>
      </c>
    </row>
    <row r="4772" spans="1:18" x14ac:dyDescent="0.25">
      <c r="A4772">
        <v>4800</v>
      </c>
      <c r="B4772" s="31" t="s">
        <v>11599</v>
      </c>
      <c r="C4772" s="70" t="s">
        <v>3293</v>
      </c>
      <c r="D4772" s="70" t="s">
        <v>34</v>
      </c>
      <c r="E4772" s="70" t="s">
        <v>2699</v>
      </c>
      <c r="F4772" s="70" t="s">
        <v>4049</v>
      </c>
      <c r="G4772" s="70" t="s">
        <v>953</v>
      </c>
      <c r="H4772" s="70" t="s">
        <v>222</v>
      </c>
      <c r="I4772" s="70" t="s">
        <v>24</v>
      </c>
      <c r="J4772">
        <v>0.15</v>
      </c>
      <c r="K4772">
        <v>1E-3</v>
      </c>
      <c r="L4772">
        <v>24</v>
      </c>
      <c r="M4772">
        <v>0</v>
      </c>
      <c r="N4772">
        <v>0</v>
      </c>
      <c r="O4772">
        <v>1</v>
      </c>
      <c r="P4772" s="70" t="s">
        <v>553</v>
      </c>
      <c r="Q4772">
        <v>0</v>
      </c>
      <c r="R4772">
        <v>0</v>
      </c>
    </row>
    <row r="4773" spans="1:18" x14ac:dyDescent="0.25">
      <c r="A4773">
        <v>4801</v>
      </c>
      <c r="B4773" s="31" t="s">
        <v>11600</v>
      </c>
      <c r="C4773" s="70" t="s">
        <v>3297</v>
      </c>
      <c r="D4773" s="70" t="s">
        <v>28</v>
      </c>
      <c r="E4773" s="70" t="s">
        <v>2445</v>
      </c>
      <c r="F4773" s="70" t="s">
        <v>2446</v>
      </c>
      <c r="G4773" s="70" t="s">
        <v>35</v>
      </c>
      <c r="H4773" s="70" t="s">
        <v>23</v>
      </c>
      <c r="I4773" s="70" t="s">
        <v>24</v>
      </c>
      <c r="J4773">
        <v>0.5</v>
      </c>
      <c r="K4773">
        <v>1E-3</v>
      </c>
      <c r="L4773">
        <v>1</v>
      </c>
      <c r="M4773">
        <v>0</v>
      </c>
      <c r="N4773">
        <v>0</v>
      </c>
      <c r="O4773">
        <v>1</v>
      </c>
      <c r="P4773" s="70" t="s">
        <v>25</v>
      </c>
      <c r="Q4773">
        <v>0</v>
      </c>
      <c r="R4773">
        <v>0</v>
      </c>
    </row>
    <row r="4774" spans="1:18" x14ac:dyDescent="0.25">
      <c r="A4774">
        <v>4802</v>
      </c>
      <c r="B4774" s="31" t="s">
        <v>11601</v>
      </c>
      <c r="C4774" s="70" t="s">
        <v>6306</v>
      </c>
      <c r="D4774" s="70" t="s">
        <v>39</v>
      </c>
      <c r="E4774" s="70" t="s">
        <v>4131</v>
      </c>
      <c r="F4774" s="70" t="s">
        <v>6307</v>
      </c>
      <c r="G4774" s="70" t="s">
        <v>259</v>
      </c>
      <c r="H4774" s="70" t="s">
        <v>59</v>
      </c>
      <c r="I4774" s="70" t="s">
        <v>24</v>
      </c>
      <c r="J4774">
        <v>0.75</v>
      </c>
      <c r="K4774">
        <v>1E-3</v>
      </c>
      <c r="L4774">
        <v>12</v>
      </c>
      <c r="M4774">
        <v>0</v>
      </c>
      <c r="N4774">
        <v>0</v>
      </c>
      <c r="O4774">
        <v>1</v>
      </c>
      <c r="P4774" s="70" t="s">
        <v>336</v>
      </c>
      <c r="Q4774">
        <v>0</v>
      </c>
      <c r="R4774">
        <v>0</v>
      </c>
    </row>
    <row r="4775" spans="1:18" x14ac:dyDescent="0.25">
      <c r="A4775">
        <v>4803</v>
      </c>
      <c r="B4775" s="31" t="s">
        <v>11602</v>
      </c>
      <c r="C4775" s="70" t="s">
        <v>3362</v>
      </c>
      <c r="D4775" s="70" t="s">
        <v>39</v>
      </c>
      <c r="E4775" s="70" t="s">
        <v>4131</v>
      </c>
      <c r="F4775" s="70" t="s">
        <v>6307</v>
      </c>
      <c r="G4775" s="70" t="s">
        <v>259</v>
      </c>
      <c r="H4775" s="70" t="s">
        <v>59</v>
      </c>
      <c r="I4775" s="70" t="s">
        <v>24</v>
      </c>
      <c r="J4775">
        <v>1E-3</v>
      </c>
      <c r="K4775">
        <v>2E-3</v>
      </c>
      <c r="L4775">
        <v>12</v>
      </c>
      <c r="M4775">
        <v>0</v>
      </c>
      <c r="N4775">
        <v>0</v>
      </c>
      <c r="O4775">
        <v>1</v>
      </c>
      <c r="P4775" s="70" t="s">
        <v>336</v>
      </c>
      <c r="Q4775">
        <v>0</v>
      </c>
      <c r="R4775">
        <v>0</v>
      </c>
    </row>
    <row r="4776" spans="1:18" x14ac:dyDescent="0.25">
      <c r="A4776">
        <v>4804</v>
      </c>
      <c r="B4776" s="31" t="s">
        <v>11603</v>
      </c>
      <c r="C4776" s="70" t="s">
        <v>3295</v>
      </c>
      <c r="D4776" s="70" t="s">
        <v>36</v>
      </c>
      <c r="E4776" s="70" t="s">
        <v>2511</v>
      </c>
      <c r="F4776" s="70" t="s">
        <v>555</v>
      </c>
      <c r="G4776" s="70" t="s">
        <v>6272</v>
      </c>
      <c r="H4776" s="70" t="s">
        <v>222</v>
      </c>
      <c r="I4776" s="70" t="s">
        <v>24</v>
      </c>
      <c r="J4776">
        <v>0.5</v>
      </c>
      <c r="K4776">
        <v>1E-3</v>
      </c>
      <c r="L4776">
        <v>24</v>
      </c>
      <c r="M4776">
        <v>0</v>
      </c>
      <c r="N4776">
        <v>0</v>
      </c>
      <c r="O4776">
        <v>1</v>
      </c>
      <c r="P4776" s="70" t="s">
        <v>38</v>
      </c>
      <c r="Q4776">
        <v>0</v>
      </c>
      <c r="R4776">
        <v>0</v>
      </c>
    </row>
    <row r="4777" spans="1:18" x14ac:dyDescent="0.25">
      <c r="A4777">
        <v>4805</v>
      </c>
      <c r="B4777" s="31" t="s">
        <v>11604</v>
      </c>
      <c r="C4777" s="70" t="s">
        <v>6308</v>
      </c>
      <c r="D4777" s="70" t="s">
        <v>57</v>
      </c>
      <c r="E4777" s="70" t="s">
        <v>4604</v>
      </c>
      <c r="F4777" s="70" t="s">
        <v>4605</v>
      </c>
      <c r="G4777" s="70" t="s">
        <v>724</v>
      </c>
      <c r="H4777" s="70" t="s">
        <v>103</v>
      </c>
      <c r="I4777" s="70" t="s">
        <v>24</v>
      </c>
      <c r="J4777">
        <v>0.5</v>
      </c>
      <c r="K4777">
        <v>2E-3</v>
      </c>
      <c r="L4777">
        <v>12</v>
      </c>
      <c r="M4777">
        <v>0</v>
      </c>
      <c r="N4777">
        <v>0</v>
      </c>
      <c r="O4777">
        <v>1</v>
      </c>
      <c r="P4777" s="70" t="s">
        <v>91</v>
      </c>
      <c r="Q4777">
        <v>0</v>
      </c>
      <c r="R4777">
        <v>0</v>
      </c>
    </row>
    <row r="4778" spans="1:18" x14ac:dyDescent="0.25">
      <c r="A4778">
        <v>4806</v>
      </c>
      <c r="B4778" s="31" t="s">
        <v>11605</v>
      </c>
      <c r="C4778" s="70" t="s">
        <v>3302</v>
      </c>
      <c r="D4778" s="70" t="s">
        <v>214</v>
      </c>
      <c r="E4778" s="70" t="s">
        <v>2491</v>
      </c>
      <c r="F4778" s="70" t="s">
        <v>4203</v>
      </c>
      <c r="G4778" s="70" t="s">
        <v>1147</v>
      </c>
      <c r="H4778" s="70" t="s">
        <v>59</v>
      </c>
      <c r="I4778" s="70" t="s">
        <v>24</v>
      </c>
      <c r="J4778">
        <v>0.155</v>
      </c>
      <c r="K4778">
        <v>1E-3</v>
      </c>
      <c r="L4778">
        <v>12</v>
      </c>
      <c r="M4778">
        <v>0</v>
      </c>
      <c r="N4778">
        <v>0</v>
      </c>
      <c r="O4778">
        <v>1</v>
      </c>
      <c r="P4778" s="70" t="s">
        <v>553</v>
      </c>
      <c r="Q4778">
        <v>0</v>
      </c>
      <c r="R4778">
        <v>0</v>
      </c>
    </row>
    <row r="4779" spans="1:18" x14ac:dyDescent="0.25">
      <c r="A4779">
        <v>4807</v>
      </c>
      <c r="B4779" s="31" t="s">
        <v>11606</v>
      </c>
      <c r="C4779" s="70" t="s">
        <v>3303</v>
      </c>
      <c r="D4779" s="70" t="s">
        <v>39</v>
      </c>
      <c r="E4779" s="70" t="s">
        <v>4444</v>
      </c>
      <c r="F4779" s="70" t="s">
        <v>2736</v>
      </c>
      <c r="G4779" s="70" t="s">
        <v>1083</v>
      </c>
      <c r="H4779" s="70" t="s">
        <v>59</v>
      </c>
      <c r="I4779" s="70" t="s">
        <v>24</v>
      </c>
      <c r="J4779">
        <v>0.5</v>
      </c>
      <c r="K4779">
        <v>2E-3</v>
      </c>
      <c r="L4779">
        <v>12</v>
      </c>
      <c r="M4779">
        <v>0</v>
      </c>
      <c r="N4779">
        <v>0</v>
      </c>
      <c r="O4779">
        <v>1</v>
      </c>
      <c r="P4779" s="70" t="s">
        <v>336</v>
      </c>
      <c r="Q4779">
        <v>0</v>
      </c>
      <c r="R4779">
        <v>0</v>
      </c>
    </row>
    <row r="4780" spans="1:18" x14ac:dyDescent="0.25">
      <c r="A4780">
        <v>4808</v>
      </c>
      <c r="B4780" s="31" t="s">
        <v>11607</v>
      </c>
      <c r="C4780" s="70" t="s">
        <v>3304</v>
      </c>
      <c r="D4780" s="70" t="s">
        <v>39</v>
      </c>
      <c r="E4780" s="70" t="s">
        <v>4444</v>
      </c>
      <c r="F4780" s="70" t="s">
        <v>2736</v>
      </c>
      <c r="G4780" s="70" t="s">
        <v>6309</v>
      </c>
      <c r="H4780" s="70" t="s">
        <v>59</v>
      </c>
      <c r="I4780" s="70" t="s">
        <v>24</v>
      </c>
      <c r="J4780">
        <v>1</v>
      </c>
      <c r="K4780">
        <v>2E-3</v>
      </c>
      <c r="L4780">
        <v>12</v>
      </c>
      <c r="M4780">
        <v>0</v>
      </c>
      <c r="N4780">
        <v>0</v>
      </c>
      <c r="O4780">
        <v>1</v>
      </c>
      <c r="P4780" s="70" t="s">
        <v>336</v>
      </c>
      <c r="Q4780">
        <v>0</v>
      </c>
      <c r="R4780">
        <v>0</v>
      </c>
    </row>
    <row r="4781" spans="1:18" x14ac:dyDescent="0.25">
      <c r="A4781">
        <v>4809</v>
      </c>
      <c r="B4781" s="31" t="s">
        <v>11608</v>
      </c>
      <c r="C4781" s="70" t="s">
        <v>3311</v>
      </c>
      <c r="D4781" s="70" t="s">
        <v>166</v>
      </c>
      <c r="E4781" s="70" t="s">
        <v>4125</v>
      </c>
      <c r="F4781" s="70" t="s">
        <v>4358</v>
      </c>
      <c r="G4781" s="70" t="s">
        <v>6017</v>
      </c>
      <c r="H4781" s="70" t="s">
        <v>23</v>
      </c>
      <c r="I4781" s="70" t="s">
        <v>24</v>
      </c>
      <c r="J4781">
        <v>0.3</v>
      </c>
      <c r="K4781">
        <v>0</v>
      </c>
      <c r="L4781">
        <v>1</v>
      </c>
      <c r="M4781">
        <v>0</v>
      </c>
      <c r="N4781">
        <v>0</v>
      </c>
      <c r="O4781">
        <v>1</v>
      </c>
      <c r="P4781" s="70" t="s">
        <v>32</v>
      </c>
      <c r="Q4781">
        <v>0</v>
      </c>
      <c r="R4781">
        <v>0</v>
      </c>
    </row>
    <row r="4782" spans="1:18" x14ac:dyDescent="0.25">
      <c r="A4782">
        <v>4810</v>
      </c>
      <c r="B4782" s="31" t="s">
        <v>11609</v>
      </c>
      <c r="C4782" s="70" t="s">
        <v>3313</v>
      </c>
      <c r="D4782" s="70" t="s">
        <v>34</v>
      </c>
      <c r="E4782" s="70" t="s">
        <v>2485</v>
      </c>
      <c r="F4782" s="70" t="s">
        <v>2415</v>
      </c>
      <c r="G4782" s="70" t="s">
        <v>582</v>
      </c>
      <c r="H4782" s="70" t="s">
        <v>228</v>
      </c>
      <c r="I4782" s="70" t="s">
        <v>24</v>
      </c>
      <c r="J4782">
        <v>0.108</v>
      </c>
      <c r="K4782">
        <v>2E-3</v>
      </c>
      <c r="L4782">
        <v>48</v>
      </c>
      <c r="M4782">
        <v>0</v>
      </c>
      <c r="N4782">
        <v>0</v>
      </c>
      <c r="O4782">
        <v>1</v>
      </c>
      <c r="P4782" s="70" t="s">
        <v>553</v>
      </c>
      <c r="Q4782">
        <v>0</v>
      </c>
      <c r="R4782">
        <v>0</v>
      </c>
    </row>
    <row r="4783" spans="1:18" x14ac:dyDescent="0.25">
      <c r="A4783">
        <v>4811</v>
      </c>
      <c r="B4783" s="31" t="s">
        <v>11610</v>
      </c>
      <c r="C4783" s="70" t="s">
        <v>3312</v>
      </c>
      <c r="D4783" s="70" t="s">
        <v>34</v>
      </c>
      <c r="E4783" s="70" t="s">
        <v>2485</v>
      </c>
      <c r="F4783" s="70" t="s">
        <v>2415</v>
      </c>
      <c r="G4783" s="70" t="s">
        <v>582</v>
      </c>
      <c r="H4783" s="70" t="s">
        <v>222</v>
      </c>
      <c r="I4783" s="70" t="s">
        <v>24</v>
      </c>
      <c r="J4783">
        <v>0.216</v>
      </c>
      <c r="K4783">
        <v>2E-3</v>
      </c>
      <c r="L4783">
        <v>24</v>
      </c>
      <c r="M4783">
        <v>0</v>
      </c>
      <c r="N4783">
        <v>0</v>
      </c>
      <c r="O4783">
        <v>1</v>
      </c>
      <c r="P4783" s="70" t="s">
        <v>553</v>
      </c>
      <c r="Q4783">
        <v>0</v>
      </c>
      <c r="R4783">
        <v>0</v>
      </c>
    </row>
    <row r="4784" spans="1:18" x14ac:dyDescent="0.25">
      <c r="A4784">
        <v>4812</v>
      </c>
      <c r="B4784" s="31" t="s">
        <v>11611</v>
      </c>
      <c r="C4784" s="70" t="s">
        <v>3314</v>
      </c>
      <c r="D4784" s="70" t="s">
        <v>881</v>
      </c>
      <c r="E4784" s="70" t="s">
        <v>4538</v>
      </c>
      <c r="F4784" s="70" t="s">
        <v>6227</v>
      </c>
      <c r="G4784" s="70" t="s">
        <v>6228</v>
      </c>
      <c r="H4784" s="70" t="s">
        <v>228</v>
      </c>
      <c r="I4784" s="70" t="s">
        <v>24</v>
      </c>
      <c r="J4784">
        <v>0.115</v>
      </c>
      <c r="K4784">
        <v>0</v>
      </c>
      <c r="L4784">
        <v>48</v>
      </c>
      <c r="M4784">
        <v>5.52</v>
      </c>
      <c r="N4784">
        <v>0</v>
      </c>
      <c r="O4784">
        <v>1</v>
      </c>
      <c r="P4784" s="70" t="s">
        <v>75</v>
      </c>
      <c r="Q4784">
        <v>0</v>
      </c>
      <c r="R4784">
        <v>0</v>
      </c>
    </row>
    <row r="4785" spans="1:18" x14ac:dyDescent="0.25">
      <c r="A4785">
        <v>4813</v>
      </c>
      <c r="B4785" s="31" t="s">
        <v>11612</v>
      </c>
      <c r="C4785" s="70" t="s">
        <v>3319</v>
      </c>
      <c r="D4785" s="70" t="s">
        <v>21</v>
      </c>
      <c r="E4785" s="70" t="s">
        <v>2432</v>
      </c>
      <c r="F4785" s="70" t="s">
        <v>4072</v>
      </c>
      <c r="G4785" s="70" t="s">
        <v>35</v>
      </c>
      <c r="H4785" s="70" t="s">
        <v>29</v>
      </c>
      <c r="I4785" s="70" t="s">
        <v>29</v>
      </c>
      <c r="J4785">
        <v>1</v>
      </c>
      <c r="K4785">
        <v>1E-3</v>
      </c>
      <c r="L4785">
        <v>1</v>
      </c>
      <c r="M4785">
        <v>0</v>
      </c>
      <c r="N4785">
        <v>0</v>
      </c>
      <c r="O4785">
        <v>1</v>
      </c>
      <c r="P4785" s="70" t="s">
        <v>25</v>
      </c>
      <c r="Q4785">
        <v>0</v>
      </c>
      <c r="R4785">
        <v>0</v>
      </c>
    </row>
    <row r="4786" spans="1:18" x14ac:dyDescent="0.25">
      <c r="A4786">
        <v>4814</v>
      </c>
      <c r="B4786" s="31" t="s">
        <v>11613</v>
      </c>
      <c r="C4786" s="70" t="s">
        <v>6741</v>
      </c>
      <c r="D4786" s="70" t="s">
        <v>199</v>
      </c>
      <c r="E4786" s="70" t="s">
        <v>4153</v>
      </c>
      <c r="F4786" s="70" t="s">
        <v>4154</v>
      </c>
      <c r="G4786" s="70" t="s">
        <v>1669</v>
      </c>
      <c r="H4786" s="70" t="s">
        <v>87</v>
      </c>
      <c r="I4786" s="70" t="s">
        <v>24</v>
      </c>
      <c r="J4786">
        <v>0.5</v>
      </c>
      <c r="K4786">
        <v>2E-3</v>
      </c>
      <c r="L4786">
        <v>20</v>
      </c>
      <c r="M4786">
        <v>0</v>
      </c>
      <c r="N4786">
        <v>0</v>
      </c>
      <c r="O4786">
        <v>1</v>
      </c>
      <c r="P4786" s="70" t="s">
        <v>38</v>
      </c>
      <c r="Q4786">
        <v>0</v>
      </c>
      <c r="R4786">
        <v>0</v>
      </c>
    </row>
    <row r="4787" spans="1:18" x14ac:dyDescent="0.25">
      <c r="A4787">
        <v>4815</v>
      </c>
      <c r="B4787" s="31" t="s">
        <v>11614</v>
      </c>
      <c r="C4787" s="70" t="s">
        <v>3322</v>
      </c>
      <c r="D4787" s="70" t="s">
        <v>36</v>
      </c>
      <c r="E4787" s="70" t="s">
        <v>4052</v>
      </c>
      <c r="F4787" s="70" t="s">
        <v>37</v>
      </c>
      <c r="G4787" s="70" t="s">
        <v>6310</v>
      </c>
      <c r="H4787" s="70" t="s">
        <v>222</v>
      </c>
      <c r="I4787" s="70" t="s">
        <v>24</v>
      </c>
      <c r="J4787">
        <v>0.3</v>
      </c>
      <c r="K4787">
        <v>2E-3</v>
      </c>
      <c r="L4787">
        <v>24</v>
      </c>
      <c r="M4787">
        <v>0</v>
      </c>
      <c r="N4787">
        <v>0</v>
      </c>
      <c r="O4787">
        <v>1</v>
      </c>
      <c r="P4787" s="70" t="s">
        <v>38</v>
      </c>
      <c r="Q4787">
        <v>0</v>
      </c>
      <c r="R4787">
        <v>0</v>
      </c>
    </row>
    <row r="4788" spans="1:18" x14ac:dyDescent="0.25">
      <c r="A4788">
        <v>4816</v>
      </c>
      <c r="B4788" s="31" t="s">
        <v>11615</v>
      </c>
      <c r="C4788" s="70" t="s">
        <v>6311</v>
      </c>
      <c r="D4788" s="70" t="s">
        <v>2803</v>
      </c>
      <c r="E4788" s="70" t="s">
        <v>4128</v>
      </c>
      <c r="F4788" s="70" t="s">
        <v>5565</v>
      </c>
      <c r="G4788" s="70" t="s">
        <v>2286</v>
      </c>
      <c r="H4788" s="70" t="s">
        <v>4010</v>
      </c>
      <c r="I4788" s="70" t="s">
        <v>24</v>
      </c>
      <c r="J4788">
        <v>0.2</v>
      </c>
      <c r="K4788">
        <v>2E-3</v>
      </c>
      <c r="L4788">
        <v>35</v>
      </c>
      <c r="M4788">
        <v>0</v>
      </c>
      <c r="N4788">
        <v>0</v>
      </c>
      <c r="O4788">
        <v>1</v>
      </c>
      <c r="P4788" s="70" t="s">
        <v>336</v>
      </c>
      <c r="Q4788">
        <v>0</v>
      </c>
      <c r="R4788">
        <v>0</v>
      </c>
    </row>
    <row r="4789" spans="1:18" x14ac:dyDescent="0.25">
      <c r="A4789">
        <v>4817</v>
      </c>
      <c r="B4789" s="31" t="s">
        <v>11616</v>
      </c>
      <c r="C4789" s="70" t="s">
        <v>3321</v>
      </c>
      <c r="D4789" s="70" t="s">
        <v>881</v>
      </c>
      <c r="E4789" s="70" t="s">
        <v>2549</v>
      </c>
      <c r="F4789" s="70" t="s">
        <v>4860</v>
      </c>
      <c r="G4789" s="70" t="s">
        <v>1483</v>
      </c>
      <c r="H4789" s="70" t="s">
        <v>87</v>
      </c>
      <c r="I4789" s="70" t="s">
        <v>24</v>
      </c>
      <c r="J4789">
        <v>0.4</v>
      </c>
      <c r="K4789">
        <v>1E-3</v>
      </c>
      <c r="L4789">
        <v>20</v>
      </c>
      <c r="M4789">
        <v>0</v>
      </c>
      <c r="N4789">
        <v>0</v>
      </c>
      <c r="O4789">
        <v>1</v>
      </c>
      <c r="P4789" s="70" t="s">
        <v>91</v>
      </c>
      <c r="Q4789">
        <v>0</v>
      </c>
      <c r="R4789">
        <v>0</v>
      </c>
    </row>
    <row r="4790" spans="1:18" x14ac:dyDescent="0.25">
      <c r="A4790">
        <v>4818</v>
      </c>
      <c r="B4790" s="31" t="s">
        <v>11617</v>
      </c>
      <c r="C4790" s="70" t="s">
        <v>6312</v>
      </c>
      <c r="D4790" s="70" t="s">
        <v>34</v>
      </c>
      <c r="E4790" s="70" t="s">
        <v>2699</v>
      </c>
      <c r="F4790" s="70" t="s">
        <v>4147</v>
      </c>
      <c r="G4790" s="70" t="s">
        <v>1589</v>
      </c>
      <c r="H4790" s="70" t="s">
        <v>222</v>
      </c>
      <c r="I4790" s="70" t="s">
        <v>24</v>
      </c>
      <c r="J4790">
        <v>0.16200000000000001</v>
      </c>
      <c r="K4790">
        <v>3.0000000000000001E-3</v>
      </c>
      <c r="L4790">
        <v>24</v>
      </c>
      <c r="M4790">
        <v>0</v>
      </c>
      <c r="N4790">
        <v>0</v>
      </c>
      <c r="O4790">
        <v>1</v>
      </c>
      <c r="P4790" s="70" t="s">
        <v>553</v>
      </c>
      <c r="Q4790">
        <v>0</v>
      </c>
      <c r="R4790">
        <v>0</v>
      </c>
    </row>
    <row r="4791" spans="1:18" x14ac:dyDescent="0.25">
      <c r="A4791">
        <v>4819</v>
      </c>
      <c r="B4791" s="31" t="s">
        <v>11618</v>
      </c>
      <c r="C4791" s="70" t="s">
        <v>3326</v>
      </c>
      <c r="D4791" s="70" t="s">
        <v>36</v>
      </c>
      <c r="E4791" s="70" t="s">
        <v>4052</v>
      </c>
      <c r="F4791" s="70" t="s">
        <v>37</v>
      </c>
      <c r="G4791" s="70" t="s">
        <v>6313</v>
      </c>
      <c r="H4791" s="70" t="s">
        <v>228</v>
      </c>
      <c r="I4791" s="70" t="s">
        <v>24</v>
      </c>
      <c r="J4791">
        <v>0.05</v>
      </c>
      <c r="K4791">
        <v>1E-3</v>
      </c>
      <c r="L4791">
        <v>48</v>
      </c>
      <c r="M4791">
        <v>0</v>
      </c>
      <c r="N4791">
        <v>0</v>
      </c>
      <c r="O4791">
        <v>1</v>
      </c>
      <c r="P4791" s="70" t="s">
        <v>38</v>
      </c>
      <c r="Q4791">
        <v>0</v>
      </c>
      <c r="R4791">
        <v>0</v>
      </c>
    </row>
    <row r="4792" spans="1:18" x14ac:dyDescent="0.25">
      <c r="A4792">
        <v>4820</v>
      </c>
      <c r="B4792" s="31" t="s">
        <v>11619</v>
      </c>
      <c r="C4792" s="70" t="s">
        <v>3327</v>
      </c>
      <c r="D4792" s="70" t="s">
        <v>36</v>
      </c>
      <c r="E4792" s="70" t="s">
        <v>4351</v>
      </c>
      <c r="F4792" s="70" t="s">
        <v>371</v>
      </c>
      <c r="G4792" s="70" t="s">
        <v>411</v>
      </c>
      <c r="H4792" s="70" t="s">
        <v>93</v>
      </c>
      <c r="I4792" s="70" t="s">
        <v>24</v>
      </c>
      <c r="J4792">
        <v>0.1</v>
      </c>
      <c r="K4792">
        <v>3.0000000000000001E-3</v>
      </c>
      <c r="L4792">
        <v>50</v>
      </c>
      <c r="M4792">
        <v>0</v>
      </c>
      <c r="N4792">
        <v>0</v>
      </c>
      <c r="O4792">
        <v>1</v>
      </c>
      <c r="P4792" s="70" t="s">
        <v>38</v>
      </c>
      <c r="Q4792">
        <v>0</v>
      </c>
      <c r="R4792">
        <v>0</v>
      </c>
    </row>
    <row r="4793" spans="1:18" x14ac:dyDescent="0.25">
      <c r="A4793">
        <v>4821</v>
      </c>
      <c r="B4793" s="31" t="s">
        <v>11620</v>
      </c>
      <c r="C4793" s="70" t="s">
        <v>3636</v>
      </c>
      <c r="D4793" s="70" t="s">
        <v>290</v>
      </c>
      <c r="E4793" s="70" t="s">
        <v>4271</v>
      </c>
      <c r="F4793" s="70" t="s">
        <v>6314</v>
      </c>
      <c r="G4793" s="70" t="s">
        <v>6315</v>
      </c>
      <c r="H4793" s="70" t="s">
        <v>93</v>
      </c>
      <c r="I4793" s="70" t="s">
        <v>24</v>
      </c>
      <c r="J4793">
        <v>0.1</v>
      </c>
      <c r="K4793">
        <v>1E-3</v>
      </c>
      <c r="L4793">
        <v>50</v>
      </c>
      <c r="M4793">
        <v>0</v>
      </c>
      <c r="N4793">
        <v>0</v>
      </c>
      <c r="O4793">
        <v>1</v>
      </c>
      <c r="P4793" s="70" t="s">
        <v>38</v>
      </c>
      <c r="Q4793">
        <v>0</v>
      </c>
      <c r="R4793">
        <v>0</v>
      </c>
    </row>
    <row r="4794" spans="1:18" x14ac:dyDescent="0.25">
      <c r="A4794">
        <v>4822</v>
      </c>
      <c r="B4794" s="31" t="s">
        <v>11621</v>
      </c>
      <c r="C4794" s="70" t="s">
        <v>3324</v>
      </c>
      <c r="D4794" s="70" t="s">
        <v>36</v>
      </c>
      <c r="E4794" s="70" t="s">
        <v>4052</v>
      </c>
      <c r="F4794" s="70" t="s">
        <v>37</v>
      </c>
      <c r="G4794" s="70" t="s">
        <v>4776</v>
      </c>
      <c r="H4794" s="70" t="s">
        <v>295</v>
      </c>
      <c r="I4794" s="70" t="s">
        <v>24</v>
      </c>
      <c r="J4794">
        <v>0.1</v>
      </c>
      <c r="K4794">
        <v>2E-3</v>
      </c>
      <c r="L4794">
        <v>20</v>
      </c>
      <c r="M4794">
        <v>0</v>
      </c>
      <c r="N4794">
        <v>0</v>
      </c>
      <c r="O4794">
        <v>1</v>
      </c>
      <c r="P4794" s="70" t="s">
        <v>38</v>
      </c>
      <c r="Q4794">
        <v>0</v>
      </c>
      <c r="R4794">
        <v>0</v>
      </c>
    </row>
    <row r="4795" spans="1:18" x14ac:dyDescent="0.25">
      <c r="A4795">
        <v>4823</v>
      </c>
      <c r="B4795" s="31" t="s">
        <v>11622</v>
      </c>
      <c r="C4795" s="70" t="s">
        <v>3325</v>
      </c>
      <c r="D4795" s="70" t="s">
        <v>36</v>
      </c>
      <c r="E4795" s="70" t="s">
        <v>4052</v>
      </c>
      <c r="F4795" s="70" t="s">
        <v>37</v>
      </c>
      <c r="G4795" s="70" t="s">
        <v>4776</v>
      </c>
      <c r="H4795" s="70" t="s">
        <v>295</v>
      </c>
      <c r="I4795" s="70" t="s">
        <v>24</v>
      </c>
      <c r="J4795">
        <v>0.1</v>
      </c>
      <c r="K4795">
        <v>2E-3</v>
      </c>
      <c r="L4795">
        <v>20</v>
      </c>
      <c r="M4795">
        <v>0</v>
      </c>
      <c r="N4795">
        <v>0</v>
      </c>
      <c r="O4795">
        <v>1</v>
      </c>
      <c r="P4795" s="70" t="s">
        <v>38</v>
      </c>
      <c r="Q4795">
        <v>0</v>
      </c>
      <c r="R4795">
        <v>0</v>
      </c>
    </row>
    <row r="4796" spans="1:18" x14ac:dyDescent="0.25">
      <c r="A4796">
        <v>4824</v>
      </c>
      <c r="B4796" s="31" t="s">
        <v>11623</v>
      </c>
      <c r="C4796" s="70" t="s">
        <v>6316</v>
      </c>
      <c r="D4796" s="70" t="s">
        <v>96</v>
      </c>
      <c r="E4796" s="70" t="s">
        <v>2138</v>
      </c>
      <c r="F4796" s="70" t="s">
        <v>2392</v>
      </c>
      <c r="G4796" s="70" t="s">
        <v>5609</v>
      </c>
      <c r="H4796" s="70" t="s">
        <v>23</v>
      </c>
      <c r="I4796" s="70" t="s">
        <v>24</v>
      </c>
      <c r="J4796">
        <v>0.06</v>
      </c>
      <c r="K4796">
        <v>1E-3</v>
      </c>
      <c r="L4796">
        <v>1</v>
      </c>
      <c r="M4796">
        <v>0</v>
      </c>
      <c r="N4796">
        <v>0</v>
      </c>
      <c r="O4796">
        <v>1</v>
      </c>
      <c r="P4796" s="70" t="s">
        <v>25</v>
      </c>
      <c r="Q4796">
        <v>0</v>
      </c>
      <c r="R4796">
        <v>0</v>
      </c>
    </row>
    <row r="4797" spans="1:18" x14ac:dyDescent="0.25">
      <c r="A4797">
        <v>4825</v>
      </c>
      <c r="B4797" s="31" t="s">
        <v>11624</v>
      </c>
      <c r="C4797" s="70" t="s">
        <v>6317</v>
      </c>
      <c r="D4797" s="70" t="s">
        <v>96</v>
      </c>
      <c r="E4797" s="70" t="s">
        <v>2138</v>
      </c>
      <c r="F4797" s="70" t="s">
        <v>2392</v>
      </c>
      <c r="G4797" s="70" t="s">
        <v>5609</v>
      </c>
      <c r="H4797" s="70" t="s">
        <v>23</v>
      </c>
      <c r="I4797" s="70" t="s">
        <v>24</v>
      </c>
      <c r="J4797">
        <v>0.06</v>
      </c>
      <c r="K4797">
        <v>1E-3</v>
      </c>
      <c r="L4797">
        <v>1</v>
      </c>
      <c r="M4797">
        <v>0</v>
      </c>
      <c r="N4797">
        <v>0</v>
      </c>
      <c r="O4797">
        <v>1</v>
      </c>
      <c r="P4797" s="70" t="s">
        <v>25</v>
      </c>
      <c r="Q4797">
        <v>0</v>
      </c>
      <c r="R4797">
        <v>0</v>
      </c>
    </row>
    <row r="4798" spans="1:18" x14ac:dyDescent="0.25">
      <c r="A4798">
        <v>4826</v>
      </c>
      <c r="B4798" s="31" t="s">
        <v>11625</v>
      </c>
      <c r="C4798" s="70" t="s">
        <v>6318</v>
      </c>
      <c r="D4798" s="70" t="s">
        <v>96</v>
      </c>
      <c r="E4798" s="70" t="s">
        <v>2138</v>
      </c>
      <c r="F4798" s="70" t="s">
        <v>2392</v>
      </c>
      <c r="G4798" s="70" t="s">
        <v>5609</v>
      </c>
      <c r="H4798" s="70" t="s">
        <v>23</v>
      </c>
      <c r="I4798" s="70" t="s">
        <v>24</v>
      </c>
      <c r="J4798">
        <v>0.06</v>
      </c>
      <c r="K4798">
        <v>1E-3</v>
      </c>
      <c r="L4798">
        <v>1</v>
      </c>
      <c r="M4798">
        <v>0</v>
      </c>
      <c r="N4798">
        <v>0</v>
      </c>
      <c r="O4798">
        <v>1</v>
      </c>
      <c r="P4798" s="70" t="s">
        <v>25</v>
      </c>
      <c r="Q4798">
        <v>0</v>
      </c>
      <c r="R4798">
        <v>0</v>
      </c>
    </row>
    <row r="4799" spans="1:18" x14ac:dyDescent="0.25">
      <c r="A4799">
        <v>4827</v>
      </c>
      <c r="B4799" s="31" t="s">
        <v>11626</v>
      </c>
      <c r="C4799" s="70" t="s">
        <v>3345</v>
      </c>
      <c r="D4799" s="70" t="s">
        <v>166</v>
      </c>
      <c r="E4799" s="70" t="s">
        <v>572</v>
      </c>
      <c r="F4799" s="70" t="s">
        <v>4684</v>
      </c>
      <c r="G4799" s="70" t="s">
        <v>806</v>
      </c>
      <c r="H4799" s="70" t="s">
        <v>103</v>
      </c>
      <c r="I4799" s="70" t="s">
        <v>24</v>
      </c>
      <c r="J4799">
        <v>0.8</v>
      </c>
      <c r="K4799">
        <v>1E-3</v>
      </c>
      <c r="L4799">
        <v>12</v>
      </c>
      <c r="M4799">
        <v>0</v>
      </c>
      <c r="N4799">
        <v>0</v>
      </c>
      <c r="O4799">
        <v>1</v>
      </c>
      <c r="P4799" s="70" t="s">
        <v>91</v>
      </c>
      <c r="Q4799">
        <v>0</v>
      </c>
      <c r="R4799">
        <v>0</v>
      </c>
    </row>
    <row r="4800" spans="1:18" x14ac:dyDescent="0.25">
      <c r="A4800">
        <v>4828</v>
      </c>
      <c r="B4800" s="31" t="s">
        <v>11627</v>
      </c>
      <c r="C4800" s="70" t="s">
        <v>3341</v>
      </c>
      <c r="D4800" s="70" t="s">
        <v>36</v>
      </c>
      <c r="E4800" s="70" t="s">
        <v>4101</v>
      </c>
      <c r="F4800" s="70" t="s">
        <v>4142</v>
      </c>
      <c r="G4800" s="70" t="s">
        <v>1361</v>
      </c>
      <c r="H4800" s="70" t="s">
        <v>245</v>
      </c>
      <c r="I4800" s="70" t="s">
        <v>24</v>
      </c>
      <c r="J4800">
        <v>0.05</v>
      </c>
      <c r="K4800">
        <v>1E-3</v>
      </c>
      <c r="L4800">
        <v>30</v>
      </c>
      <c r="M4800">
        <v>0</v>
      </c>
      <c r="N4800">
        <v>0</v>
      </c>
      <c r="O4800">
        <v>1</v>
      </c>
      <c r="P4800" s="70" t="s">
        <v>38</v>
      </c>
      <c r="Q4800">
        <v>0</v>
      </c>
      <c r="R4800">
        <v>0</v>
      </c>
    </row>
    <row r="4801" spans="1:18" x14ac:dyDescent="0.25">
      <c r="A4801">
        <v>4829</v>
      </c>
      <c r="B4801" s="31" t="s">
        <v>11628</v>
      </c>
      <c r="C4801" s="70" t="s">
        <v>3344</v>
      </c>
      <c r="D4801" s="70" t="s">
        <v>34</v>
      </c>
      <c r="E4801" s="70" t="s">
        <v>2485</v>
      </c>
      <c r="F4801" s="70" t="s">
        <v>2415</v>
      </c>
      <c r="G4801" s="70" t="s">
        <v>953</v>
      </c>
      <c r="H4801" s="70" t="s">
        <v>222</v>
      </c>
      <c r="I4801" s="70" t="s">
        <v>24</v>
      </c>
      <c r="J4801">
        <v>0.192</v>
      </c>
      <c r="K4801">
        <v>2E-3</v>
      </c>
      <c r="L4801">
        <v>24</v>
      </c>
      <c r="M4801">
        <v>0</v>
      </c>
      <c r="N4801">
        <v>0</v>
      </c>
      <c r="O4801">
        <v>1</v>
      </c>
      <c r="P4801" s="70" t="s">
        <v>553</v>
      </c>
      <c r="Q4801">
        <v>0</v>
      </c>
      <c r="R4801">
        <v>0</v>
      </c>
    </row>
    <row r="4802" spans="1:18" x14ac:dyDescent="0.25">
      <c r="A4802">
        <v>4830</v>
      </c>
      <c r="B4802" s="31" t="s">
        <v>11629</v>
      </c>
      <c r="C4802" s="70" t="s">
        <v>6319</v>
      </c>
      <c r="D4802" s="70" t="s">
        <v>57</v>
      </c>
      <c r="E4802" s="70" t="s">
        <v>2531</v>
      </c>
      <c r="F4802" s="70" t="s">
        <v>4360</v>
      </c>
      <c r="G4802" s="70" t="s">
        <v>710</v>
      </c>
      <c r="H4802" s="70" t="s">
        <v>40</v>
      </c>
      <c r="I4802" s="70" t="s">
        <v>24</v>
      </c>
      <c r="J4802">
        <v>2</v>
      </c>
      <c r="K4802">
        <v>0</v>
      </c>
      <c r="L4802">
        <v>6</v>
      </c>
      <c r="M4802">
        <v>0</v>
      </c>
      <c r="N4802">
        <v>0</v>
      </c>
      <c r="O4802">
        <v>1</v>
      </c>
      <c r="P4802" s="70" t="s">
        <v>91</v>
      </c>
      <c r="Q4802">
        <v>0</v>
      </c>
      <c r="R4802">
        <v>0</v>
      </c>
    </row>
    <row r="4803" spans="1:18" x14ac:dyDescent="0.25">
      <c r="A4803">
        <v>4831</v>
      </c>
      <c r="B4803" s="31" t="s">
        <v>11630</v>
      </c>
      <c r="C4803" s="70" t="s">
        <v>6320</v>
      </c>
      <c r="D4803" s="70" t="s">
        <v>426</v>
      </c>
      <c r="E4803" s="70" t="s">
        <v>427</v>
      </c>
      <c r="F4803" s="70" t="s">
        <v>428</v>
      </c>
      <c r="G4803" s="70" t="s">
        <v>35</v>
      </c>
      <c r="H4803" s="70" t="s">
        <v>23</v>
      </c>
      <c r="I4803" s="70" t="s">
        <v>24</v>
      </c>
      <c r="J4803">
        <v>5.0000000000000001E-3</v>
      </c>
      <c r="K4803">
        <v>2E-3</v>
      </c>
      <c r="L4803">
        <v>1</v>
      </c>
      <c r="M4803">
        <v>0</v>
      </c>
      <c r="N4803">
        <v>0</v>
      </c>
      <c r="O4803">
        <v>1</v>
      </c>
      <c r="P4803" s="70" t="s">
        <v>1985</v>
      </c>
      <c r="Q4803">
        <v>0</v>
      </c>
      <c r="R4803">
        <v>0</v>
      </c>
    </row>
    <row r="4804" spans="1:18" x14ac:dyDescent="0.25">
      <c r="A4804">
        <v>4832</v>
      </c>
      <c r="B4804" s="31" t="s">
        <v>11631</v>
      </c>
      <c r="C4804" s="70" t="s">
        <v>6321</v>
      </c>
      <c r="D4804" s="70" t="s">
        <v>426</v>
      </c>
      <c r="E4804" s="70" t="s">
        <v>427</v>
      </c>
      <c r="F4804" s="70" t="s">
        <v>428</v>
      </c>
      <c r="G4804" s="70" t="s">
        <v>35</v>
      </c>
      <c r="H4804" s="70" t="s">
        <v>23</v>
      </c>
      <c r="I4804" s="70" t="s">
        <v>24</v>
      </c>
      <c r="J4804">
        <v>0.1</v>
      </c>
      <c r="K4804">
        <v>2E-3</v>
      </c>
      <c r="L4804">
        <v>1</v>
      </c>
      <c r="M4804">
        <v>0</v>
      </c>
      <c r="N4804">
        <v>0</v>
      </c>
      <c r="O4804">
        <v>1</v>
      </c>
      <c r="P4804" s="70" t="s">
        <v>1985</v>
      </c>
      <c r="Q4804">
        <v>0</v>
      </c>
      <c r="R4804">
        <v>0</v>
      </c>
    </row>
    <row r="4805" spans="1:18" x14ac:dyDescent="0.25">
      <c r="A4805">
        <v>4833</v>
      </c>
      <c r="B4805" s="31" t="s">
        <v>11632</v>
      </c>
      <c r="C4805" s="70" t="s">
        <v>3803</v>
      </c>
      <c r="D4805" s="70" t="s">
        <v>426</v>
      </c>
      <c r="E4805" s="70" t="s">
        <v>427</v>
      </c>
      <c r="F4805" s="70" t="s">
        <v>2188</v>
      </c>
      <c r="G4805" s="70" t="s">
        <v>35</v>
      </c>
      <c r="H4805" s="70" t="s">
        <v>23</v>
      </c>
      <c r="I4805" s="70" t="s">
        <v>24</v>
      </c>
      <c r="J4805">
        <v>0.1</v>
      </c>
      <c r="K4805">
        <v>3.0000000000000001E-3</v>
      </c>
      <c r="L4805">
        <v>1</v>
      </c>
      <c r="M4805">
        <v>0</v>
      </c>
      <c r="N4805">
        <v>0</v>
      </c>
      <c r="O4805">
        <v>1</v>
      </c>
      <c r="P4805" s="70" t="s">
        <v>1985</v>
      </c>
      <c r="Q4805">
        <v>0</v>
      </c>
      <c r="R4805">
        <v>0</v>
      </c>
    </row>
    <row r="4806" spans="1:18" x14ac:dyDescent="0.25">
      <c r="A4806">
        <v>4834</v>
      </c>
      <c r="B4806" s="31" t="s">
        <v>11633</v>
      </c>
      <c r="C4806" s="70" t="s">
        <v>3347</v>
      </c>
      <c r="D4806" s="70" t="s">
        <v>166</v>
      </c>
      <c r="E4806" s="70" t="s">
        <v>4522</v>
      </c>
      <c r="F4806" s="70" t="s">
        <v>4643</v>
      </c>
      <c r="G4806" s="70" t="s">
        <v>2311</v>
      </c>
      <c r="H4806" s="70" t="s">
        <v>222</v>
      </c>
      <c r="I4806" s="70" t="s">
        <v>24</v>
      </c>
      <c r="J4806">
        <v>0.34</v>
      </c>
      <c r="K4806">
        <v>2E-3</v>
      </c>
      <c r="L4806">
        <v>24</v>
      </c>
      <c r="M4806">
        <v>0</v>
      </c>
      <c r="N4806">
        <v>0</v>
      </c>
      <c r="O4806">
        <v>1</v>
      </c>
      <c r="P4806" s="70" t="s">
        <v>91</v>
      </c>
      <c r="Q4806">
        <v>0</v>
      </c>
      <c r="R4806">
        <v>0</v>
      </c>
    </row>
    <row r="4807" spans="1:18" x14ac:dyDescent="0.25">
      <c r="A4807">
        <v>4835</v>
      </c>
      <c r="B4807" s="31" t="s">
        <v>11634</v>
      </c>
      <c r="C4807" s="70" t="s">
        <v>3351</v>
      </c>
      <c r="D4807" s="70" t="s">
        <v>36</v>
      </c>
      <c r="E4807" s="70" t="s">
        <v>6007</v>
      </c>
      <c r="F4807" s="70" t="s">
        <v>2301</v>
      </c>
      <c r="G4807" s="70" t="s">
        <v>4106</v>
      </c>
      <c r="H4807" s="70" t="s">
        <v>244</v>
      </c>
      <c r="I4807" s="70" t="s">
        <v>24</v>
      </c>
      <c r="J4807">
        <v>9.6000000000000002E-2</v>
      </c>
      <c r="K4807">
        <v>1E-3</v>
      </c>
      <c r="L4807">
        <v>36</v>
      </c>
      <c r="M4807">
        <v>0</v>
      </c>
      <c r="N4807">
        <v>0</v>
      </c>
      <c r="O4807">
        <v>1</v>
      </c>
      <c r="P4807" s="70" t="s">
        <v>38</v>
      </c>
      <c r="Q4807">
        <v>0</v>
      </c>
      <c r="R4807">
        <v>0</v>
      </c>
    </row>
    <row r="4808" spans="1:18" x14ac:dyDescent="0.25">
      <c r="A4808">
        <v>4836</v>
      </c>
      <c r="B4808" s="31" t="s">
        <v>11635</v>
      </c>
      <c r="C4808" s="70" t="s">
        <v>3348</v>
      </c>
      <c r="D4808" s="70" t="s">
        <v>36</v>
      </c>
      <c r="E4808" s="70" t="s">
        <v>6007</v>
      </c>
      <c r="F4808" s="70" t="s">
        <v>2301</v>
      </c>
      <c r="G4808" s="70" t="s">
        <v>4106</v>
      </c>
      <c r="H4808" s="70" t="s">
        <v>228</v>
      </c>
      <c r="I4808" s="70" t="s">
        <v>24</v>
      </c>
      <c r="J4808">
        <v>4.8000000000000001E-2</v>
      </c>
      <c r="K4808">
        <v>1E-3</v>
      </c>
      <c r="L4808">
        <v>48</v>
      </c>
      <c r="M4808">
        <v>0</v>
      </c>
      <c r="N4808">
        <v>0</v>
      </c>
      <c r="O4808">
        <v>1</v>
      </c>
      <c r="P4808" s="70" t="s">
        <v>38</v>
      </c>
      <c r="Q4808">
        <v>0</v>
      </c>
      <c r="R4808">
        <v>0</v>
      </c>
    </row>
    <row r="4809" spans="1:18" x14ac:dyDescent="0.25">
      <c r="A4809">
        <v>4837</v>
      </c>
      <c r="B4809" s="31" t="s">
        <v>11636</v>
      </c>
      <c r="C4809" s="70" t="s">
        <v>3352</v>
      </c>
      <c r="D4809" s="70" t="s">
        <v>36</v>
      </c>
      <c r="E4809" s="70" t="s">
        <v>4418</v>
      </c>
      <c r="F4809" s="70" t="s">
        <v>4207</v>
      </c>
      <c r="G4809" s="70" t="s">
        <v>4106</v>
      </c>
      <c r="H4809" s="70" t="s">
        <v>244</v>
      </c>
      <c r="I4809" s="70" t="s">
        <v>24</v>
      </c>
      <c r="J4809">
        <v>0.25</v>
      </c>
      <c r="K4809">
        <v>1E-3</v>
      </c>
      <c r="L4809">
        <v>36</v>
      </c>
      <c r="M4809">
        <v>0</v>
      </c>
      <c r="N4809">
        <v>0</v>
      </c>
      <c r="O4809">
        <v>1</v>
      </c>
      <c r="P4809" s="70" t="s">
        <v>38</v>
      </c>
      <c r="Q4809">
        <v>0</v>
      </c>
      <c r="R4809">
        <v>0</v>
      </c>
    </row>
    <row r="4810" spans="1:18" x14ac:dyDescent="0.25">
      <c r="A4810">
        <v>4838</v>
      </c>
      <c r="B4810" s="31" t="s">
        <v>11637</v>
      </c>
      <c r="C4810" s="70" t="s">
        <v>3353</v>
      </c>
      <c r="D4810" s="70" t="s">
        <v>36</v>
      </c>
      <c r="E4810" s="70" t="s">
        <v>2511</v>
      </c>
      <c r="F4810" s="70" t="s">
        <v>555</v>
      </c>
      <c r="G4810" s="70" t="s">
        <v>6008</v>
      </c>
      <c r="H4810" s="70" t="s">
        <v>103</v>
      </c>
      <c r="I4810" s="70" t="s">
        <v>24</v>
      </c>
      <c r="J4810">
        <v>0.19500000000000001</v>
      </c>
      <c r="K4810">
        <v>2E-3</v>
      </c>
      <c r="L4810">
        <v>12</v>
      </c>
      <c r="M4810">
        <v>0</v>
      </c>
      <c r="N4810">
        <v>0</v>
      </c>
      <c r="O4810">
        <v>1</v>
      </c>
      <c r="P4810" s="70" t="s">
        <v>38</v>
      </c>
      <c r="Q4810">
        <v>0</v>
      </c>
      <c r="R4810">
        <v>0</v>
      </c>
    </row>
    <row r="4811" spans="1:18" x14ac:dyDescent="0.25">
      <c r="A4811">
        <v>4839</v>
      </c>
      <c r="B4811" s="31" t="s">
        <v>11638</v>
      </c>
      <c r="C4811" s="70" t="s">
        <v>6322</v>
      </c>
      <c r="D4811" s="70" t="s">
        <v>96</v>
      </c>
      <c r="E4811" s="70" t="s">
        <v>2138</v>
      </c>
      <c r="F4811" s="70" t="s">
        <v>2392</v>
      </c>
      <c r="G4811" s="70" t="s">
        <v>5609</v>
      </c>
      <c r="H4811" s="70" t="s">
        <v>23</v>
      </c>
      <c r="I4811" s="70"/>
      <c r="J4811">
        <v>0.1</v>
      </c>
      <c r="K4811">
        <v>1E-3</v>
      </c>
      <c r="L4811">
        <v>1</v>
      </c>
      <c r="M4811">
        <v>0</v>
      </c>
      <c r="N4811">
        <v>0</v>
      </c>
      <c r="O4811">
        <v>1</v>
      </c>
      <c r="P4811" s="70" t="s">
        <v>25</v>
      </c>
      <c r="Q4811">
        <v>0</v>
      </c>
      <c r="R4811">
        <v>0</v>
      </c>
    </row>
    <row r="4812" spans="1:18" x14ac:dyDescent="0.25">
      <c r="A4812">
        <v>4840</v>
      </c>
      <c r="B4812" s="31" t="s">
        <v>11639</v>
      </c>
      <c r="C4812" s="70" t="s">
        <v>3360</v>
      </c>
      <c r="D4812" s="70" t="s">
        <v>57</v>
      </c>
      <c r="E4812" s="70" t="s">
        <v>2531</v>
      </c>
      <c r="F4812" s="70" t="s">
        <v>4360</v>
      </c>
      <c r="G4812" s="70" t="s">
        <v>391</v>
      </c>
      <c r="H4812" s="70" t="s">
        <v>40</v>
      </c>
      <c r="I4812" s="70" t="s">
        <v>24</v>
      </c>
      <c r="J4812">
        <v>2</v>
      </c>
      <c r="K4812">
        <v>2E-3</v>
      </c>
      <c r="L4812">
        <v>6</v>
      </c>
      <c r="M4812">
        <v>0</v>
      </c>
      <c r="N4812">
        <v>0</v>
      </c>
      <c r="O4812">
        <v>1</v>
      </c>
      <c r="P4812" s="70" t="s">
        <v>38</v>
      </c>
      <c r="Q4812">
        <v>0</v>
      </c>
      <c r="R4812">
        <v>0</v>
      </c>
    </row>
    <row r="4813" spans="1:18" x14ac:dyDescent="0.25">
      <c r="A4813">
        <v>4841</v>
      </c>
      <c r="B4813" s="31" t="s">
        <v>11640</v>
      </c>
      <c r="C4813" s="70" t="s">
        <v>3361</v>
      </c>
      <c r="D4813" s="70" t="s">
        <v>57</v>
      </c>
      <c r="E4813" s="70" t="s">
        <v>2531</v>
      </c>
      <c r="F4813" s="70" t="s">
        <v>4360</v>
      </c>
      <c r="G4813" s="70" t="s">
        <v>391</v>
      </c>
      <c r="H4813" s="70" t="s">
        <v>40</v>
      </c>
      <c r="I4813" s="70" t="s">
        <v>24</v>
      </c>
      <c r="J4813">
        <v>2</v>
      </c>
      <c r="K4813">
        <v>2E-3</v>
      </c>
      <c r="L4813">
        <v>6</v>
      </c>
      <c r="M4813">
        <v>0</v>
      </c>
      <c r="N4813">
        <v>0</v>
      </c>
      <c r="O4813">
        <v>1</v>
      </c>
      <c r="P4813" s="70" t="s">
        <v>38</v>
      </c>
      <c r="Q4813">
        <v>0</v>
      </c>
      <c r="R4813">
        <v>0</v>
      </c>
    </row>
    <row r="4814" spans="1:18" x14ac:dyDescent="0.25">
      <c r="A4814">
        <v>4842</v>
      </c>
      <c r="B4814" s="31" t="s">
        <v>11641</v>
      </c>
      <c r="C4814" s="70" t="s">
        <v>3358</v>
      </c>
      <c r="D4814" s="70" t="s">
        <v>214</v>
      </c>
      <c r="E4814" s="70" t="s">
        <v>2491</v>
      </c>
      <c r="F4814" s="70" t="s">
        <v>4203</v>
      </c>
      <c r="G4814" s="70" t="s">
        <v>4844</v>
      </c>
      <c r="H4814" s="70" t="s">
        <v>241</v>
      </c>
      <c r="I4814" s="70" t="s">
        <v>24</v>
      </c>
      <c r="J4814">
        <v>3.2000000000000001E-2</v>
      </c>
      <c r="K4814">
        <v>1E-3</v>
      </c>
      <c r="L4814">
        <v>144</v>
      </c>
      <c r="M4814">
        <v>0</v>
      </c>
      <c r="N4814">
        <v>0</v>
      </c>
      <c r="O4814">
        <v>1</v>
      </c>
      <c r="P4814" s="70" t="s">
        <v>553</v>
      </c>
      <c r="Q4814">
        <v>0</v>
      </c>
      <c r="R4814">
        <v>0</v>
      </c>
    </row>
    <row r="4815" spans="1:18" x14ac:dyDescent="0.25">
      <c r="A4815">
        <v>4843</v>
      </c>
      <c r="B4815" s="31" t="s">
        <v>11642</v>
      </c>
      <c r="C4815" s="70" t="s">
        <v>3359</v>
      </c>
      <c r="D4815" s="70" t="s">
        <v>214</v>
      </c>
      <c r="E4815" s="70" t="s">
        <v>2491</v>
      </c>
      <c r="F4815" s="70" t="s">
        <v>4203</v>
      </c>
      <c r="G4815" s="70" t="s">
        <v>4844</v>
      </c>
      <c r="H4815" s="70" t="s">
        <v>241</v>
      </c>
      <c r="I4815" s="70" t="s">
        <v>24</v>
      </c>
      <c r="J4815">
        <v>3.2000000000000001E-2</v>
      </c>
      <c r="K4815">
        <v>1E-3</v>
      </c>
      <c r="L4815">
        <v>144</v>
      </c>
      <c r="M4815">
        <v>0</v>
      </c>
      <c r="N4815">
        <v>0</v>
      </c>
      <c r="O4815">
        <v>1</v>
      </c>
      <c r="P4815" s="70" t="s">
        <v>553</v>
      </c>
      <c r="Q4815">
        <v>0</v>
      </c>
      <c r="R4815">
        <v>0</v>
      </c>
    </row>
    <row r="4816" spans="1:18" x14ac:dyDescent="0.25">
      <c r="A4816">
        <v>4844</v>
      </c>
      <c r="B4816" s="31" t="s">
        <v>11643</v>
      </c>
      <c r="C4816" s="70" t="s">
        <v>6323</v>
      </c>
      <c r="D4816" s="70" t="s">
        <v>53</v>
      </c>
      <c r="E4816" s="70" t="s">
        <v>4322</v>
      </c>
      <c r="F4816" s="70" t="s">
        <v>4379</v>
      </c>
      <c r="G4816" s="70" t="s">
        <v>396</v>
      </c>
      <c r="H4816" s="70" t="s">
        <v>59</v>
      </c>
      <c r="I4816" s="70" t="s">
        <v>24</v>
      </c>
      <c r="J4816">
        <v>0.05</v>
      </c>
      <c r="K4816">
        <v>1E-3</v>
      </c>
      <c r="L4816">
        <v>12</v>
      </c>
      <c r="M4816">
        <v>0</v>
      </c>
      <c r="N4816">
        <v>0</v>
      </c>
      <c r="O4816">
        <v>1</v>
      </c>
      <c r="P4816" s="70" t="s">
        <v>38</v>
      </c>
      <c r="Q4816">
        <v>0</v>
      </c>
      <c r="R4816">
        <v>0</v>
      </c>
    </row>
    <row r="4817" spans="1:18" x14ac:dyDescent="0.25">
      <c r="A4817">
        <v>4845</v>
      </c>
      <c r="B4817" s="31" t="s">
        <v>11644</v>
      </c>
      <c r="C4817" s="70" t="s">
        <v>6324</v>
      </c>
      <c r="D4817" s="70" t="s">
        <v>21</v>
      </c>
      <c r="E4817" s="70" t="s">
        <v>106</v>
      </c>
      <c r="F4817" s="70" t="s">
        <v>106</v>
      </c>
      <c r="G4817" s="70" t="s">
        <v>35</v>
      </c>
      <c r="H4817" s="70" t="s">
        <v>29</v>
      </c>
      <c r="I4817" s="70" t="s">
        <v>29</v>
      </c>
      <c r="J4817">
        <v>1</v>
      </c>
      <c r="K4817">
        <v>1E-3</v>
      </c>
      <c r="L4817">
        <v>1</v>
      </c>
      <c r="M4817">
        <v>0</v>
      </c>
      <c r="N4817">
        <v>0</v>
      </c>
      <c r="O4817">
        <v>1</v>
      </c>
      <c r="P4817" s="70" t="s">
        <v>25</v>
      </c>
      <c r="Q4817">
        <v>0</v>
      </c>
      <c r="R4817">
        <v>0</v>
      </c>
    </row>
    <row r="4818" spans="1:18" x14ac:dyDescent="0.25">
      <c r="A4818">
        <v>4846</v>
      </c>
      <c r="B4818" s="31" t="s">
        <v>11645</v>
      </c>
      <c r="C4818" s="70" t="s">
        <v>3365</v>
      </c>
      <c r="D4818" s="70" t="s">
        <v>214</v>
      </c>
      <c r="E4818" s="70" t="s">
        <v>215</v>
      </c>
      <c r="F4818" s="70" t="s">
        <v>981</v>
      </c>
      <c r="G4818" s="70" t="s">
        <v>4755</v>
      </c>
      <c r="H4818" s="70" t="s">
        <v>207</v>
      </c>
      <c r="I4818" s="70" t="s">
        <v>24</v>
      </c>
      <c r="J4818">
        <v>2.5000000000000001E-2</v>
      </c>
      <c r="K4818">
        <v>1E-3</v>
      </c>
      <c r="L4818">
        <v>96</v>
      </c>
      <c r="M4818">
        <v>0</v>
      </c>
      <c r="N4818">
        <v>0</v>
      </c>
      <c r="O4818">
        <v>1</v>
      </c>
      <c r="P4818" s="70" t="s">
        <v>553</v>
      </c>
      <c r="Q4818">
        <v>0</v>
      </c>
      <c r="R4818">
        <v>0</v>
      </c>
    </row>
    <row r="4819" spans="1:18" x14ac:dyDescent="0.25">
      <c r="A4819">
        <v>4847</v>
      </c>
      <c r="B4819" s="31" t="s">
        <v>11646</v>
      </c>
      <c r="C4819" s="70" t="s">
        <v>3366</v>
      </c>
      <c r="D4819" s="70" t="s">
        <v>214</v>
      </c>
      <c r="E4819" s="70" t="s">
        <v>215</v>
      </c>
      <c r="F4819" s="70" t="s">
        <v>981</v>
      </c>
      <c r="G4819" s="70" t="s">
        <v>4755</v>
      </c>
      <c r="H4819" s="70" t="s">
        <v>207</v>
      </c>
      <c r="I4819" s="70" t="s">
        <v>24</v>
      </c>
      <c r="J4819">
        <v>2.8000000000000001E-2</v>
      </c>
      <c r="K4819">
        <v>1E-3</v>
      </c>
      <c r="L4819">
        <v>96</v>
      </c>
      <c r="M4819">
        <v>0</v>
      </c>
      <c r="N4819">
        <v>0</v>
      </c>
      <c r="O4819">
        <v>1</v>
      </c>
      <c r="P4819" s="70" t="s">
        <v>553</v>
      </c>
      <c r="Q4819">
        <v>0</v>
      </c>
      <c r="R4819">
        <v>0</v>
      </c>
    </row>
    <row r="4820" spans="1:18" x14ac:dyDescent="0.25">
      <c r="A4820">
        <v>4848</v>
      </c>
      <c r="B4820" s="31" t="s">
        <v>11647</v>
      </c>
      <c r="C4820" s="70" t="s">
        <v>3367</v>
      </c>
      <c r="D4820" s="70" t="s">
        <v>214</v>
      </c>
      <c r="E4820" s="70" t="s">
        <v>215</v>
      </c>
      <c r="F4820" s="70" t="s">
        <v>981</v>
      </c>
      <c r="G4820" s="70" t="s">
        <v>4755</v>
      </c>
      <c r="H4820" s="70" t="s">
        <v>282</v>
      </c>
      <c r="I4820" s="70" t="s">
        <v>24</v>
      </c>
      <c r="J4820">
        <v>1.7999999999999999E-2</v>
      </c>
      <c r="K4820">
        <v>1E-3</v>
      </c>
      <c r="L4820">
        <v>72</v>
      </c>
      <c r="M4820">
        <v>0</v>
      </c>
      <c r="N4820">
        <v>0</v>
      </c>
      <c r="O4820">
        <v>1</v>
      </c>
      <c r="P4820" s="70" t="s">
        <v>553</v>
      </c>
      <c r="Q4820">
        <v>0</v>
      </c>
      <c r="R4820">
        <v>0</v>
      </c>
    </row>
    <row r="4821" spans="1:18" x14ac:dyDescent="0.25">
      <c r="A4821">
        <v>4849</v>
      </c>
      <c r="B4821" s="31" t="s">
        <v>11648</v>
      </c>
      <c r="C4821" s="70" t="s">
        <v>3756</v>
      </c>
      <c r="D4821" s="70" t="s">
        <v>36</v>
      </c>
      <c r="E4821" s="70" t="s">
        <v>6007</v>
      </c>
      <c r="F4821" s="70" t="s">
        <v>2301</v>
      </c>
      <c r="G4821" s="70" t="s">
        <v>6012</v>
      </c>
      <c r="H4821" s="70" t="s">
        <v>222</v>
      </c>
      <c r="I4821" s="70" t="s">
        <v>24</v>
      </c>
      <c r="J4821">
        <v>0.04</v>
      </c>
      <c r="K4821">
        <v>1E-3</v>
      </c>
      <c r="L4821">
        <v>24</v>
      </c>
      <c r="M4821">
        <v>0</v>
      </c>
      <c r="N4821">
        <v>0</v>
      </c>
      <c r="O4821">
        <v>1</v>
      </c>
      <c r="P4821" s="70" t="s">
        <v>553</v>
      </c>
      <c r="Q4821">
        <v>0</v>
      </c>
      <c r="R4821">
        <v>0</v>
      </c>
    </row>
    <row r="4822" spans="1:18" x14ac:dyDescent="0.25">
      <c r="A4822">
        <v>4850</v>
      </c>
      <c r="B4822" s="31" t="s">
        <v>11649</v>
      </c>
      <c r="C4822" s="70" t="s">
        <v>6325</v>
      </c>
      <c r="D4822" s="70" t="s">
        <v>2803</v>
      </c>
      <c r="E4822" s="70" t="s">
        <v>4128</v>
      </c>
      <c r="F4822" s="70" t="s">
        <v>4718</v>
      </c>
      <c r="G4822" s="70" t="s">
        <v>6326</v>
      </c>
      <c r="H4822" s="70" t="s">
        <v>145</v>
      </c>
      <c r="I4822" s="70" t="s">
        <v>24</v>
      </c>
      <c r="J4822">
        <v>1E-3</v>
      </c>
      <c r="K4822">
        <v>1E-3</v>
      </c>
      <c r="L4822">
        <v>6</v>
      </c>
      <c r="M4822">
        <v>0</v>
      </c>
      <c r="N4822">
        <v>0</v>
      </c>
      <c r="O4822">
        <v>1</v>
      </c>
      <c r="P4822" s="70" t="s">
        <v>336</v>
      </c>
      <c r="Q4822">
        <v>0</v>
      </c>
      <c r="R4822">
        <v>0</v>
      </c>
    </row>
    <row r="4823" spans="1:18" x14ac:dyDescent="0.25">
      <c r="A4823">
        <v>4851</v>
      </c>
      <c r="B4823" s="31" t="s">
        <v>11650</v>
      </c>
      <c r="C4823" s="70" t="s">
        <v>6327</v>
      </c>
      <c r="D4823" s="70" t="s">
        <v>2803</v>
      </c>
      <c r="E4823" s="70" t="s">
        <v>4128</v>
      </c>
      <c r="F4823" s="70" t="s">
        <v>4718</v>
      </c>
      <c r="G4823" s="70" t="s">
        <v>6326</v>
      </c>
      <c r="H4823" s="70" t="s">
        <v>145</v>
      </c>
      <c r="I4823" s="70" t="s">
        <v>24</v>
      </c>
      <c r="J4823">
        <v>0.15</v>
      </c>
      <c r="K4823">
        <v>1E-3</v>
      </c>
      <c r="L4823">
        <v>6</v>
      </c>
      <c r="M4823">
        <v>0</v>
      </c>
      <c r="N4823">
        <v>0</v>
      </c>
      <c r="O4823">
        <v>1</v>
      </c>
      <c r="P4823" s="70" t="s">
        <v>336</v>
      </c>
      <c r="Q4823">
        <v>0</v>
      </c>
      <c r="R4823">
        <v>0</v>
      </c>
    </row>
    <row r="4824" spans="1:18" x14ac:dyDescent="0.25">
      <c r="A4824">
        <v>4852</v>
      </c>
      <c r="B4824" s="31" t="s">
        <v>11651</v>
      </c>
      <c r="C4824" s="70" t="s">
        <v>6328</v>
      </c>
      <c r="D4824" s="70" t="s">
        <v>2803</v>
      </c>
      <c r="E4824" s="70" t="s">
        <v>4128</v>
      </c>
      <c r="F4824" s="70" t="s">
        <v>4718</v>
      </c>
      <c r="G4824" s="70" t="s">
        <v>6326</v>
      </c>
      <c r="H4824" s="70" t="s">
        <v>145</v>
      </c>
      <c r="I4824" s="70" t="s">
        <v>24</v>
      </c>
      <c r="J4824">
        <v>0.15</v>
      </c>
      <c r="K4824">
        <v>1E-3</v>
      </c>
      <c r="L4824">
        <v>6</v>
      </c>
      <c r="M4824">
        <v>0</v>
      </c>
      <c r="N4824">
        <v>0</v>
      </c>
      <c r="O4824">
        <v>1</v>
      </c>
      <c r="P4824" s="70" t="s">
        <v>336</v>
      </c>
      <c r="Q4824">
        <v>0</v>
      </c>
      <c r="R4824">
        <v>0</v>
      </c>
    </row>
    <row r="4825" spans="1:18" x14ac:dyDescent="0.25">
      <c r="A4825">
        <v>4853</v>
      </c>
      <c r="B4825" s="31" t="s">
        <v>11652</v>
      </c>
      <c r="C4825" s="70" t="s">
        <v>3371</v>
      </c>
      <c r="D4825" s="70" t="s">
        <v>57</v>
      </c>
      <c r="E4825" s="70" t="s">
        <v>2531</v>
      </c>
      <c r="F4825" s="70" t="s">
        <v>2532</v>
      </c>
      <c r="G4825" s="70" t="s">
        <v>601</v>
      </c>
      <c r="H4825" s="70" t="s">
        <v>222</v>
      </c>
      <c r="I4825" s="70" t="s">
        <v>24</v>
      </c>
      <c r="J4825">
        <v>0.25</v>
      </c>
      <c r="K4825">
        <v>2E-3</v>
      </c>
      <c r="L4825">
        <v>24</v>
      </c>
      <c r="M4825">
        <v>0</v>
      </c>
      <c r="N4825">
        <v>0</v>
      </c>
      <c r="O4825">
        <v>1</v>
      </c>
      <c r="P4825" s="70" t="s">
        <v>336</v>
      </c>
      <c r="Q4825">
        <v>0</v>
      </c>
      <c r="R4825">
        <v>0</v>
      </c>
    </row>
    <row r="4826" spans="1:18" x14ac:dyDescent="0.25">
      <c r="A4826">
        <v>4854</v>
      </c>
      <c r="B4826" s="31" t="s">
        <v>11653</v>
      </c>
      <c r="C4826" s="70" t="s">
        <v>11654</v>
      </c>
      <c r="D4826" s="70" t="s">
        <v>96</v>
      </c>
      <c r="E4826" s="70" t="s">
        <v>2138</v>
      </c>
      <c r="F4826" s="70" t="s">
        <v>2392</v>
      </c>
      <c r="G4826" s="70" t="s">
        <v>5609</v>
      </c>
      <c r="H4826" s="70" t="s">
        <v>23</v>
      </c>
      <c r="I4826" s="70" t="s">
        <v>24</v>
      </c>
      <c r="J4826">
        <v>0.48599999999999999</v>
      </c>
      <c r="K4826">
        <v>1E-3</v>
      </c>
      <c r="L4826">
        <v>1</v>
      </c>
      <c r="M4826">
        <v>0</v>
      </c>
      <c r="N4826">
        <v>0</v>
      </c>
      <c r="O4826">
        <v>1</v>
      </c>
      <c r="P4826" s="70" t="s">
        <v>25</v>
      </c>
      <c r="Q4826">
        <v>0</v>
      </c>
      <c r="R4826">
        <v>0</v>
      </c>
    </row>
    <row r="4827" spans="1:18" x14ac:dyDescent="0.25">
      <c r="A4827">
        <v>4855</v>
      </c>
      <c r="B4827" s="31" t="s">
        <v>11655</v>
      </c>
      <c r="C4827" s="70" t="s">
        <v>6329</v>
      </c>
      <c r="D4827" s="70" t="s">
        <v>166</v>
      </c>
      <c r="E4827" s="70" t="s">
        <v>4422</v>
      </c>
      <c r="F4827" s="70" t="s">
        <v>4535</v>
      </c>
      <c r="G4827" s="70" t="s">
        <v>636</v>
      </c>
      <c r="H4827" s="70" t="s">
        <v>295</v>
      </c>
      <c r="I4827" s="70" t="s">
        <v>24</v>
      </c>
      <c r="J4827">
        <v>0.17</v>
      </c>
      <c r="K4827">
        <v>1E-3</v>
      </c>
      <c r="L4827">
        <v>20</v>
      </c>
      <c r="M4827">
        <v>0</v>
      </c>
      <c r="N4827">
        <v>0</v>
      </c>
      <c r="O4827">
        <v>1</v>
      </c>
      <c r="P4827" s="70" t="s">
        <v>91</v>
      </c>
      <c r="Q4827">
        <v>0</v>
      </c>
      <c r="R4827">
        <v>0</v>
      </c>
    </row>
    <row r="4828" spans="1:18" x14ac:dyDescent="0.25">
      <c r="A4828">
        <v>4856</v>
      </c>
      <c r="B4828" s="31" t="s">
        <v>11656</v>
      </c>
      <c r="C4828" s="70" t="s">
        <v>3384</v>
      </c>
      <c r="D4828" s="70" t="s">
        <v>39</v>
      </c>
      <c r="E4828" s="70" t="s">
        <v>2481</v>
      </c>
      <c r="F4828" s="70" t="s">
        <v>63</v>
      </c>
      <c r="G4828" s="70" t="s">
        <v>2268</v>
      </c>
      <c r="H4828" s="70" t="s">
        <v>59</v>
      </c>
      <c r="I4828" s="70" t="s">
        <v>24</v>
      </c>
      <c r="J4828">
        <v>0.222</v>
      </c>
      <c r="K4828">
        <v>1E-3</v>
      </c>
      <c r="L4828">
        <v>12</v>
      </c>
      <c r="M4828">
        <v>0</v>
      </c>
      <c r="N4828">
        <v>0</v>
      </c>
      <c r="O4828">
        <v>1</v>
      </c>
      <c r="P4828" s="70" t="s">
        <v>336</v>
      </c>
      <c r="Q4828">
        <v>0</v>
      </c>
      <c r="R4828">
        <v>0</v>
      </c>
    </row>
    <row r="4829" spans="1:18" x14ac:dyDescent="0.25">
      <c r="A4829">
        <v>4857</v>
      </c>
      <c r="B4829" s="31" t="s">
        <v>11657</v>
      </c>
      <c r="C4829" s="70" t="s">
        <v>3386</v>
      </c>
      <c r="D4829" s="70" t="s">
        <v>39</v>
      </c>
      <c r="E4829" s="70" t="s">
        <v>2454</v>
      </c>
      <c r="F4829" s="70" t="s">
        <v>63</v>
      </c>
      <c r="G4829" s="70" t="s">
        <v>1083</v>
      </c>
      <c r="H4829" s="70" t="s">
        <v>59</v>
      </c>
      <c r="I4829" s="70" t="s">
        <v>24</v>
      </c>
      <c r="J4829">
        <v>0.25</v>
      </c>
      <c r="K4829">
        <v>1E-3</v>
      </c>
      <c r="L4829">
        <v>12</v>
      </c>
      <c r="M4829">
        <v>0</v>
      </c>
      <c r="N4829">
        <v>0</v>
      </c>
      <c r="O4829">
        <v>1</v>
      </c>
      <c r="P4829" s="70" t="s">
        <v>336</v>
      </c>
      <c r="Q4829">
        <v>0</v>
      </c>
      <c r="R4829">
        <v>0</v>
      </c>
    </row>
    <row r="4830" spans="1:18" x14ac:dyDescent="0.25">
      <c r="A4830">
        <v>4858</v>
      </c>
      <c r="B4830" s="31" t="s">
        <v>11658</v>
      </c>
      <c r="C4830" s="70" t="s">
        <v>3377</v>
      </c>
      <c r="D4830" s="70" t="s">
        <v>214</v>
      </c>
      <c r="E4830" s="70" t="s">
        <v>249</v>
      </c>
      <c r="F4830" s="70" t="s">
        <v>250</v>
      </c>
      <c r="G4830" s="70" t="s">
        <v>344</v>
      </c>
      <c r="H4830" s="70" t="s">
        <v>222</v>
      </c>
      <c r="I4830" s="70" t="s">
        <v>24</v>
      </c>
      <c r="J4830">
        <v>0.67200000000000004</v>
      </c>
      <c r="K4830">
        <v>2E-3</v>
      </c>
      <c r="L4830">
        <v>12</v>
      </c>
      <c r="M4830">
        <v>0</v>
      </c>
      <c r="N4830">
        <v>0</v>
      </c>
      <c r="O4830">
        <v>1</v>
      </c>
      <c r="P4830" s="70" t="s">
        <v>553</v>
      </c>
      <c r="Q4830">
        <v>0</v>
      </c>
      <c r="R4830">
        <v>0</v>
      </c>
    </row>
    <row r="4831" spans="1:18" x14ac:dyDescent="0.25">
      <c r="A4831">
        <v>4859</v>
      </c>
      <c r="B4831" s="31" t="s">
        <v>11659</v>
      </c>
      <c r="C4831" s="70" t="s">
        <v>3378</v>
      </c>
      <c r="D4831" s="70" t="s">
        <v>214</v>
      </c>
      <c r="E4831" s="70" t="s">
        <v>249</v>
      </c>
      <c r="F4831" s="70" t="s">
        <v>250</v>
      </c>
      <c r="G4831" s="70" t="s">
        <v>344</v>
      </c>
      <c r="H4831" s="70" t="s">
        <v>59</v>
      </c>
      <c r="I4831" s="70" t="s">
        <v>24</v>
      </c>
      <c r="J4831">
        <v>0.67200000000000004</v>
      </c>
      <c r="K4831">
        <v>2E-3</v>
      </c>
      <c r="L4831">
        <v>12</v>
      </c>
      <c r="M4831">
        <v>0</v>
      </c>
      <c r="N4831">
        <v>0</v>
      </c>
      <c r="O4831">
        <v>1</v>
      </c>
      <c r="P4831" s="70" t="s">
        <v>553</v>
      </c>
      <c r="Q4831">
        <v>0</v>
      </c>
      <c r="R4831">
        <v>0</v>
      </c>
    </row>
    <row r="4832" spans="1:18" x14ac:dyDescent="0.25">
      <c r="A4832">
        <v>4860</v>
      </c>
      <c r="B4832" s="31" t="s">
        <v>11660</v>
      </c>
      <c r="C4832" s="70" t="s">
        <v>3379</v>
      </c>
      <c r="D4832" s="70" t="s">
        <v>81</v>
      </c>
      <c r="E4832" s="70" t="s">
        <v>354</v>
      </c>
      <c r="F4832" s="70" t="s">
        <v>555</v>
      </c>
      <c r="G4832" s="70" t="s">
        <v>6330</v>
      </c>
      <c r="H4832" s="70" t="s">
        <v>222</v>
      </c>
      <c r="I4832" s="70" t="s">
        <v>24</v>
      </c>
      <c r="J4832">
        <v>0.45</v>
      </c>
      <c r="K4832">
        <v>2E-3</v>
      </c>
      <c r="L4832">
        <v>24</v>
      </c>
      <c r="M4832">
        <v>0</v>
      </c>
      <c r="N4832">
        <v>0</v>
      </c>
      <c r="O4832">
        <v>1</v>
      </c>
      <c r="P4832" s="70" t="s">
        <v>38</v>
      </c>
      <c r="Q4832">
        <v>0</v>
      </c>
      <c r="R4832">
        <v>0</v>
      </c>
    </row>
    <row r="4833" spans="1:18" x14ac:dyDescent="0.25">
      <c r="A4833">
        <v>4861</v>
      </c>
      <c r="B4833" s="31" t="s">
        <v>11661</v>
      </c>
      <c r="C4833" s="70" t="s">
        <v>3376</v>
      </c>
      <c r="D4833" s="70" t="s">
        <v>81</v>
      </c>
      <c r="E4833" s="70" t="s">
        <v>354</v>
      </c>
      <c r="F4833" s="70" t="s">
        <v>4105</v>
      </c>
      <c r="G4833" s="70" t="s">
        <v>6330</v>
      </c>
      <c r="H4833" s="70" t="s">
        <v>59</v>
      </c>
      <c r="I4833" s="70" t="s">
        <v>24</v>
      </c>
      <c r="J4833">
        <v>0.24</v>
      </c>
      <c r="K4833">
        <v>1E-3</v>
      </c>
      <c r="L4833">
        <v>12</v>
      </c>
      <c r="M4833">
        <v>0</v>
      </c>
      <c r="N4833">
        <v>0</v>
      </c>
      <c r="O4833">
        <v>1</v>
      </c>
      <c r="P4833" s="70" t="s">
        <v>38</v>
      </c>
      <c r="Q4833">
        <v>0</v>
      </c>
      <c r="R4833">
        <v>0</v>
      </c>
    </row>
    <row r="4834" spans="1:18" x14ac:dyDescent="0.25">
      <c r="A4834">
        <v>4862</v>
      </c>
      <c r="B4834" s="31" t="s">
        <v>11662</v>
      </c>
      <c r="C4834" s="70" t="s">
        <v>3373</v>
      </c>
      <c r="D4834" s="70" t="s">
        <v>81</v>
      </c>
      <c r="E4834" s="70" t="s">
        <v>354</v>
      </c>
      <c r="F4834" s="70" t="s">
        <v>555</v>
      </c>
      <c r="G4834" s="70" t="s">
        <v>6331</v>
      </c>
      <c r="H4834" s="70" t="s">
        <v>59</v>
      </c>
      <c r="I4834" s="70" t="s">
        <v>24</v>
      </c>
      <c r="J4834">
        <v>0.9</v>
      </c>
      <c r="K4834">
        <v>1E-3</v>
      </c>
      <c r="L4834">
        <v>12</v>
      </c>
      <c r="M4834">
        <v>0</v>
      </c>
      <c r="N4834">
        <v>0</v>
      </c>
      <c r="O4834">
        <v>1</v>
      </c>
      <c r="P4834" s="70" t="s">
        <v>38</v>
      </c>
      <c r="Q4834">
        <v>0</v>
      </c>
      <c r="R4834">
        <v>0</v>
      </c>
    </row>
    <row r="4835" spans="1:18" x14ac:dyDescent="0.25">
      <c r="A4835">
        <v>4863</v>
      </c>
      <c r="B4835" s="31" t="s">
        <v>11663</v>
      </c>
      <c r="C4835" s="70" t="s">
        <v>3374</v>
      </c>
      <c r="D4835" s="70" t="s">
        <v>81</v>
      </c>
      <c r="E4835" s="70" t="s">
        <v>354</v>
      </c>
      <c r="F4835" s="70" t="s">
        <v>555</v>
      </c>
      <c r="G4835" s="70" t="s">
        <v>6331</v>
      </c>
      <c r="H4835" s="70" t="s">
        <v>59</v>
      </c>
      <c r="I4835" s="70" t="s">
        <v>24</v>
      </c>
      <c r="J4835">
        <v>0.9</v>
      </c>
      <c r="K4835">
        <v>1E-3</v>
      </c>
      <c r="L4835">
        <v>12</v>
      </c>
      <c r="M4835">
        <v>0</v>
      </c>
      <c r="N4835">
        <v>0</v>
      </c>
      <c r="O4835">
        <v>1</v>
      </c>
      <c r="P4835" s="70" t="s">
        <v>38</v>
      </c>
      <c r="Q4835">
        <v>0</v>
      </c>
      <c r="R4835">
        <v>0</v>
      </c>
    </row>
    <row r="4836" spans="1:18" x14ac:dyDescent="0.25">
      <c r="A4836">
        <v>4864</v>
      </c>
      <c r="B4836" s="31" t="s">
        <v>11664</v>
      </c>
      <c r="C4836" s="70" t="s">
        <v>3375</v>
      </c>
      <c r="D4836" s="70" t="s">
        <v>81</v>
      </c>
      <c r="E4836" s="70" t="s">
        <v>354</v>
      </c>
      <c r="F4836" s="70" t="s">
        <v>555</v>
      </c>
      <c r="G4836" s="70" t="s">
        <v>6331</v>
      </c>
      <c r="H4836" s="70" t="s">
        <v>59</v>
      </c>
      <c r="I4836" s="70" t="s">
        <v>24</v>
      </c>
      <c r="J4836">
        <v>0.9</v>
      </c>
      <c r="K4836">
        <v>1E-3</v>
      </c>
      <c r="L4836">
        <v>12</v>
      </c>
      <c r="M4836">
        <v>0</v>
      </c>
      <c r="N4836">
        <v>0</v>
      </c>
      <c r="O4836">
        <v>1</v>
      </c>
      <c r="P4836" s="70" t="s">
        <v>38</v>
      </c>
      <c r="Q4836">
        <v>0</v>
      </c>
      <c r="R4836">
        <v>0</v>
      </c>
    </row>
    <row r="4837" spans="1:18" x14ac:dyDescent="0.25">
      <c r="A4837">
        <v>4865</v>
      </c>
      <c r="B4837" s="31" t="s">
        <v>11665</v>
      </c>
      <c r="C4837" s="70" t="s">
        <v>6332</v>
      </c>
      <c r="D4837" s="70" t="s">
        <v>96</v>
      </c>
      <c r="E4837" s="70" t="s">
        <v>2138</v>
      </c>
      <c r="F4837" s="70" t="s">
        <v>4108</v>
      </c>
      <c r="G4837" s="70" t="s">
        <v>97</v>
      </c>
      <c r="H4837" s="70" t="s">
        <v>23</v>
      </c>
      <c r="I4837" s="70" t="s">
        <v>24</v>
      </c>
      <c r="J4837">
        <v>0.47299999999999998</v>
      </c>
      <c r="K4837">
        <v>1E-3</v>
      </c>
      <c r="L4837">
        <v>1</v>
      </c>
      <c r="M4837">
        <v>0</v>
      </c>
      <c r="N4837">
        <v>0</v>
      </c>
      <c r="O4837">
        <v>1</v>
      </c>
      <c r="P4837" s="70" t="s">
        <v>25</v>
      </c>
      <c r="Q4837">
        <v>0</v>
      </c>
      <c r="R4837">
        <v>0</v>
      </c>
    </row>
    <row r="4838" spans="1:18" x14ac:dyDescent="0.25">
      <c r="A4838">
        <v>4866</v>
      </c>
      <c r="B4838" s="31" t="s">
        <v>11666</v>
      </c>
      <c r="C4838" s="70" t="s">
        <v>3380</v>
      </c>
      <c r="D4838" s="70" t="s">
        <v>36</v>
      </c>
      <c r="E4838" s="70" t="s">
        <v>4052</v>
      </c>
      <c r="F4838" s="70" t="s">
        <v>37</v>
      </c>
      <c r="G4838" s="70" t="s">
        <v>6274</v>
      </c>
      <c r="H4838" s="70" t="s">
        <v>145</v>
      </c>
      <c r="I4838" s="70" t="s">
        <v>24</v>
      </c>
      <c r="J4838">
        <v>2</v>
      </c>
      <c r="K4838">
        <v>2E-3</v>
      </c>
      <c r="L4838">
        <v>6</v>
      </c>
      <c r="M4838">
        <v>0</v>
      </c>
      <c r="N4838">
        <v>0</v>
      </c>
      <c r="O4838">
        <v>1</v>
      </c>
      <c r="P4838" s="70" t="s">
        <v>38</v>
      </c>
      <c r="Q4838">
        <v>0</v>
      </c>
      <c r="R4838">
        <v>0</v>
      </c>
    </row>
    <row r="4839" spans="1:18" x14ac:dyDescent="0.25">
      <c r="A4839">
        <v>4867</v>
      </c>
      <c r="B4839" s="31" t="s">
        <v>11667</v>
      </c>
      <c r="C4839" s="70" t="s">
        <v>3388</v>
      </c>
      <c r="D4839" s="70" t="s">
        <v>540</v>
      </c>
      <c r="E4839" s="70" t="s">
        <v>577</v>
      </c>
      <c r="F4839" s="70" t="s">
        <v>4508</v>
      </c>
      <c r="G4839" s="70" t="s">
        <v>2099</v>
      </c>
      <c r="H4839" s="70" t="s">
        <v>282</v>
      </c>
      <c r="I4839" s="70" t="s">
        <v>24</v>
      </c>
      <c r="J4839">
        <v>0.09</v>
      </c>
      <c r="K4839">
        <v>1E-3</v>
      </c>
      <c r="L4839">
        <v>72</v>
      </c>
      <c r="M4839">
        <v>0</v>
      </c>
      <c r="N4839">
        <v>0</v>
      </c>
      <c r="O4839">
        <v>1</v>
      </c>
      <c r="P4839" s="70" t="s">
        <v>553</v>
      </c>
      <c r="Q4839">
        <v>0</v>
      </c>
      <c r="R4839">
        <v>0</v>
      </c>
    </row>
    <row r="4840" spans="1:18" x14ac:dyDescent="0.25">
      <c r="A4840">
        <v>4868</v>
      </c>
      <c r="B4840" s="31" t="s">
        <v>11668</v>
      </c>
      <c r="C4840" s="70" t="s">
        <v>3389</v>
      </c>
      <c r="D4840" s="70" t="s">
        <v>540</v>
      </c>
      <c r="E4840" s="70" t="s">
        <v>577</v>
      </c>
      <c r="F4840" s="70" t="s">
        <v>4508</v>
      </c>
      <c r="G4840" s="70" t="s">
        <v>2099</v>
      </c>
      <c r="H4840" s="70" t="s">
        <v>282</v>
      </c>
      <c r="I4840" s="70" t="s">
        <v>24</v>
      </c>
      <c r="J4840">
        <v>0.09</v>
      </c>
      <c r="K4840">
        <v>1E-3</v>
      </c>
      <c r="L4840">
        <v>72</v>
      </c>
      <c r="M4840">
        <v>0</v>
      </c>
      <c r="N4840">
        <v>0</v>
      </c>
      <c r="O4840">
        <v>1</v>
      </c>
      <c r="P4840" s="70" t="s">
        <v>553</v>
      </c>
      <c r="Q4840">
        <v>0</v>
      </c>
      <c r="R4840">
        <v>0</v>
      </c>
    </row>
    <row r="4841" spans="1:18" x14ac:dyDescent="0.25">
      <c r="A4841">
        <v>4869</v>
      </c>
      <c r="B4841" s="31" t="s">
        <v>11669</v>
      </c>
      <c r="C4841" s="70" t="s">
        <v>3390</v>
      </c>
      <c r="D4841" s="70" t="s">
        <v>540</v>
      </c>
      <c r="E4841" s="70" t="s">
        <v>577</v>
      </c>
      <c r="F4841" s="70" t="s">
        <v>4508</v>
      </c>
      <c r="G4841" s="70" t="s">
        <v>2099</v>
      </c>
      <c r="H4841" s="70" t="s">
        <v>282</v>
      </c>
      <c r="I4841" s="70" t="s">
        <v>24</v>
      </c>
      <c r="J4841">
        <v>0.09</v>
      </c>
      <c r="K4841">
        <v>1E-3</v>
      </c>
      <c r="L4841">
        <v>72</v>
      </c>
      <c r="M4841">
        <v>0</v>
      </c>
      <c r="N4841">
        <v>0</v>
      </c>
      <c r="O4841">
        <v>1</v>
      </c>
      <c r="P4841" s="70" t="s">
        <v>553</v>
      </c>
      <c r="Q4841">
        <v>0</v>
      </c>
      <c r="R4841">
        <v>0</v>
      </c>
    </row>
    <row r="4842" spans="1:18" x14ac:dyDescent="0.25">
      <c r="A4842">
        <v>4870</v>
      </c>
      <c r="B4842" s="31" t="s">
        <v>11670</v>
      </c>
      <c r="C4842" s="70" t="s">
        <v>6405</v>
      </c>
      <c r="D4842" s="70" t="s">
        <v>31</v>
      </c>
      <c r="E4842" s="70" t="s">
        <v>2377</v>
      </c>
      <c r="F4842" s="70" t="s">
        <v>2378</v>
      </c>
      <c r="G4842" s="70" t="s">
        <v>4048</v>
      </c>
      <c r="H4842" s="70" t="s">
        <v>29</v>
      </c>
      <c r="I4842" s="70" t="s">
        <v>29</v>
      </c>
      <c r="J4842">
        <v>1</v>
      </c>
      <c r="K4842">
        <v>1E-3</v>
      </c>
      <c r="L4842">
        <v>1</v>
      </c>
      <c r="M4842">
        <v>0</v>
      </c>
      <c r="N4842">
        <v>0</v>
      </c>
      <c r="O4842">
        <v>0</v>
      </c>
      <c r="P4842" s="70" t="s">
        <v>32</v>
      </c>
      <c r="Q4842">
        <v>0</v>
      </c>
      <c r="R4842">
        <v>0</v>
      </c>
    </row>
    <row r="4843" spans="1:18" x14ac:dyDescent="0.25">
      <c r="A4843">
        <v>4871</v>
      </c>
      <c r="B4843" s="31" t="s">
        <v>11671</v>
      </c>
      <c r="C4843" s="70" t="s">
        <v>6742</v>
      </c>
      <c r="D4843" s="70" t="s">
        <v>31</v>
      </c>
      <c r="E4843" s="70" t="s">
        <v>2377</v>
      </c>
      <c r="F4843" s="70" t="s">
        <v>2378</v>
      </c>
      <c r="G4843" s="70" t="s">
        <v>4048</v>
      </c>
      <c r="H4843" s="70" t="s">
        <v>29</v>
      </c>
      <c r="I4843" s="70" t="s">
        <v>29</v>
      </c>
      <c r="J4843">
        <v>1</v>
      </c>
      <c r="K4843">
        <v>1E-3</v>
      </c>
      <c r="L4843">
        <v>1</v>
      </c>
      <c r="M4843">
        <v>0</v>
      </c>
      <c r="N4843">
        <v>0</v>
      </c>
      <c r="O4843">
        <v>1</v>
      </c>
      <c r="P4843" s="70" t="s">
        <v>32</v>
      </c>
      <c r="Q4843">
        <v>0</v>
      </c>
      <c r="R4843">
        <v>0</v>
      </c>
    </row>
    <row r="4844" spans="1:18" x14ac:dyDescent="0.25">
      <c r="A4844">
        <v>4872</v>
      </c>
      <c r="B4844" s="31" t="s">
        <v>11672</v>
      </c>
      <c r="C4844" s="70" t="s">
        <v>3400</v>
      </c>
      <c r="D4844" s="70" t="s">
        <v>166</v>
      </c>
      <c r="E4844" s="70" t="s">
        <v>4125</v>
      </c>
      <c r="F4844" s="70" t="s">
        <v>4127</v>
      </c>
      <c r="G4844" s="70" t="s">
        <v>1404</v>
      </c>
      <c r="H4844" s="70" t="s">
        <v>222</v>
      </c>
      <c r="I4844" s="70" t="s">
        <v>24</v>
      </c>
      <c r="J4844">
        <v>0.28000000000000003</v>
      </c>
      <c r="K4844">
        <v>0</v>
      </c>
      <c r="L4844">
        <v>24</v>
      </c>
      <c r="M4844">
        <v>6.72</v>
      </c>
      <c r="N4844">
        <v>0</v>
      </c>
      <c r="O4844">
        <v>1</v>
      </c>
      <c r="P4844" s="70" t="s">
        <v>91</v>
      </c>
      <c r="Q4844">
        <v>0</v>
      </c>
      <c r="R4844">
        <v>0</v>
      </c>
    </row>
    <row r="4845" spans="1:18" x14ac:dyDescent="0.25">
      <c r="A4845">
        <v>4873</v>
      </c>
      <c r="B4845" s="31" t="s">
        <v>11673</v>
      </c>
      <c r="C4845" s="70" t="s">
        <v>3404</v>
      </c>
      <c r="D4845" s="70" t="s">
        <v>881</v>
      </c>
      <c r="E4845" s="70" t="s">
        <v>2525</v>
      </c>
      <c r="F4845" s="70" t="s">
        <v>2529</v>
      </c>
      <c r="G4845" s="70" t="s">
        <v>5025</v>
      </c>
      <c r="H4845" s="70" t="s">
        <v>87</v>
      </c>
      <c r="I4845" s="70" t="s">
        <v>24</v>
      </c>
      <c r="J4845">
        <v>0.9</v>
      </c>
      <c r="K4845">
        <v>1E-3</v>
      </c>
      <c r="L4845">
        <v>20</v>
      </c>
      <c r="M4845">
        <v>0</v>
      </c>
      <c r="N4845">
        <v>0</v>
      </c>
      <c r="O4845">
        <v>1</v>
      </c>
      <c r="P4845" s="70" t="s">
        <v>75</v>
      </c>
      <c r="Q4845">
        <v>0</v>
      </c>
      <c r="R4845">
        <v>0</v>
      </c>
    </row>
    <row r="4846" spans="1:18" x14ac:dyDescent="0.25">
      <c r="A4846">
        <v>4874</v>
      </c>
      <c r="B4846" s="31" t="s">
        <v>11674</v>
      </c>
      <c r="C4846" s="70" t="s">
        <v>3403</v>
      </c>
      <c r="D4846" s="70" t="s">
        <v>39</v>
      </c>
      <c r="E4846" s="70" t="s">
        <v>4131</v>
      </c>
      <c r="F4846" s="70" t="s">
        <v>4220</v>
      </c>
      <c r="G4846" s="70" t="s">
        <v>4221</v>
      </c>
      <c r="H4846" s="70" t="s">
        <v>59</v>
      </c>
      <c r="I4846" s="70" t="s">
        <v>24</v>
      </c>
      <c r="J4846">
        <v>0.7</v>
      </c>
      <c r="K4846">
        <v>2E-3</v>
      </c>
      <c r="L4846">
        <v>12</v>
      </c>
      <c r="M4846">
        <v>0</v>
      </c>
      <c r="N4846">
        <v>0</v>
      </c>
      <c r="O4846">
        <v>1</v>
      </c>
      <c r="P4846" s="70" t="s">
        <v>336</v>
      </c>
      <c r="Q4846">
        <v>0</v>
      </c>
      <c r="R4846">
        <v>0</v>
      </c>
    </row>
    <row r="4847" spans="1:18" x14ac:dyDescent="0.25">
      <c r="A4847">
        <v>4875</v>
      </c>
      <c r="B4847" s="31" t="s">
        <v>11675</v>
      </c>
      <c r="C4847" s="70" t="s">
        <v>3406</v>
      </c>
      <c r="D4847" s="70" t="s">
        <v>214</v>
      </c>
      <c r="E4847" s="70" t="s">
        <v>2491</v>
      </c>
      <c r="F4847" s="70" t="s">
        <v>4203</v>
      </c>
      <c r="G4847" s="70" t="s">
        <v>277</v>
      </c>
      <c r="H4847" s="70" t="s">
        <v>59</v>
      </c>
      <c r="I4847" s="70" t="s">
        <v>24</v>
      </c>
      <c r="J4847">
        <v>8.1000000000000003E-2</v>
      </c>
      <c r="K4847">
        <v>1E-3</v>
      </c>
      <c r="L4847">
        <v>12</v>
      </c>
      <c r="M4847">
        <v>0</v>
      </c>
      <c r="N4847">
        <v>0</v>
      </c>
      <c r="O4847">
        <v>1</v>
      </c>
      <c r="P4847" s="70" t="s">
        <v>553</v>
      </c>
      <c r="Q4847">
        <v>0</v>
      </c>
      <c r="R4847">
        <v>0</v>
      </c>
    </row>
    <row r="4848" spans="1:18" x14ac:dyDescent="0.25">
      <c r="A4848">
        <v>4876</v>
      </c>
      <c r="B4848" s="31" t="s">
        <v>11676</v>
      </c>
      <c r="C4848" s="70" t="s">
        <v>3409</v>
      </c>
      <c r="D4848" s="70" t="s">
        <v>214</v>
      </c>
      <c r="E4848" s="70" t="s">
        <v>2491</v>
      </c>
      <c r="F4848" s="70" t="s">
        <v>4203</v>
      </c>
      <c r="G4848" s="70" t="s">
        <v>277</v>
      </c>
      <c r="H4848" s="70" t="s">
        <v>185</v>
      </c>
      <c r="I4848" s="70" t="s">
        <v>24</v>
      </c>
      <c r="J4848">
        <v>2.7E-2</v>
      </c>
      <c r="K4848">
        <v>2E-3</v>
      </c>
      <c r="L4848">
        <v>120</v>
      </c>
      <c r="M4848">
        <v>0</v>
      </c>
      <c r="N4848">
        <v>0</v>
      </c>
      <c r="O4848">
        <v>1</v>
      </c>
      <c r="P4848" s="70" t="s">
        <v>553</v>
      </c>
      <c r="Q4848">
        <v>0</v>
      </c>
      <c r="R4848">
        <v>0</v>
      </c>
    </row>
    <row r="4849" spans="1:18" x14ac:dyDescent="0.25">
      <c r="A4849">
        <v>4877</v>
      </c>
      <c r="B4849" s="31" t="s">
        <v>11677</v>
      </c>
      <c r="C4849" s="70" t="s">
        <v>3407</v>
      </c>
      <c r="D4849" s="70" t="s">
        <v>57</v>
      </c>
      <c r="E4849" s="70" t="s">
        <v>4200</v>
      </c>
      <c r="F4849" s="70" t="s">
        <v>4201</v>
      </c>
      <c r="G4849" s="70" t="s">
        <v>2078</v>
      </c>
      <c r="H4849" s="70" t="s">
        <v>59</v>
      </c>
      <c r="I4849" s="70" t="s">
        <v>24</v>
      </c>
      <c r="J4849">
        <v>0.05</v>
      </c>
      <c r="K4849">
        <v>1E-3</v>
      </c>
      <c r="L4849">
        <v>12</v>
      </c>
      <c r="M4849">
        <v>0</v>
      </c>
      <c r="N4849">
        <v>0</v>
      </c>
      <c r="O4849">
        <v>1</v>
      </c>
      <c r="P4849" s="70" t="s">
        <v>553</v>
      </c>
      <c r="Q4849">
        <v>0</v>
      </c>
      <c r="R4849">
        <v>0</v>
      </c>
    </row>
    <row r="4850" spans="1:18" x14ac:dyDescent="0.25">
      <c r="A4850">
        <v>4878</v>
      </c>
      <c r="B4850" s="31" t="s">
        <v>11678</v>
      </c>
      <c r="C4850" s="70" t="s">
        <v>3411</v>
      </c>
      <c r="D4850" s="70" t="s">
        <v>209</v>
      </c>
      <c r="E4850" s="70" t="s">
        <v>4279</v>
      </c>
      <c r="F4850" s="70" t="s">
        <v>4693</v>
      </c>
      <c r="G4850" s="70" t="s">
        <v>1404</v>
      </c>
      <c r="H4850" s="70" t="s">
        <v>222</v>
      </c>
      <c r="I4850" s="70" t="s">
        <v>24</v>
      </c>
      <c r="J4850">
        <v>0.1</v>
      </c>
      <c r="K4850">
        <v>1E-3</v>
      </c>
      <c r="L4850">
        <v>24</v>
      </c>
      <c r="M4850">
        <v>0</v>
      </c>
      <c r="N4850">
        <v>0</v>
      </c>
      <c r="O4850">
        <v>1</v>
      </c>
      <c r="P4850" s="70" t="s">
        <v>91</v>
      </c>
      <c r="Q4850">
        <v>0</v>
      </c>
      <c r="R4850">
        <v>0</v>
      </c>
    </row>
    <row r="4851" spans="1:18" x14ac:dyDescent="0.25">
      <c r="A4851">
        <v>4879</v>
      </c>
      <c r="B4851" s="31" t="s">
        <v>11679</v>
      </c>
      <c r="C4851" s="70" t="s">
        <v>3412</v>
      </c>
      <c r="D4851" s="70" t="s">
        <v>209</v>
      </c>
      <c r="E4851" s="70" t="s">
        <v>4279</v>
      </c>
      <c r="F4851" s="70" t="s">
        <v>4693</v>
      </c>
      <c r="G4851" s="70" t="s">
        <v>1404</v>
      </c>
      <c r="H4851" s="70" t="s">
        <v>222</v>
      </c>
      <c r="I4851" s="70" t="s">
        <v>24</v>
      </c>
      <c r="J4851">
        <v>0.1</v>
      </c>
      <c r="K4851">
        <v>1E-3</v>
      </c>
      <c r="L4851">
        <v>24</v>
      </c>
      <c r="M4851">
        <v>0</v>
      </c>
      <c r="N4851">
        <v>0</v>
      </c>
      <c r="O4851">
        <v>1</v>
      </c>
      <c r="P4851" s="70" t="s">
        <v>91</v>
      </c>
      <c r="Q4851">
        <v>0</v>
      </c>
      <c r="R4851">
        <v>0</v>
      </c>
    </row>
    <row r="4852" spans="1:18" x14ac:dyDescent="0.25">
      <c r="A4852">
        <v>4880</v>
      </c>
      <c r="B4852" s="31" t="s">
        <v>11680</v>
      </c>
      <c r="C4852" s="70" t="s">
        <v>3413</v>
      </c>
      <c r="D4852" s="70" t="s">
        <v>209</v>
      </c>
      <c r="E4852" s="70" t="s">
        <v>4279</v>
      </c>
      <c r="F4852" s="70" t="s">
        <v>4693</v>
      </c>
      <c r="G4852" s="70" t="s">
        <v>1404</v>
      </c>
      <c r="H4852" s="70" t="s">
        <v>222</v>
      </c>
      <c r="I4852" s="70" t="s">
        <v>24</v>
      </c>
      <c r="J4852">
        <v>0.1</v>
      </c>
      <c r="K4852">
        <v>1E-3</v>
      </c>
      <c r="L4852">
        <v>24</v>
      </c>
      <c r="M4852">
        <v>0</v>
      </c>
      <c r="N4852">
        <v>0</v>
      </c>
      <c r="O4852">
        <v>1</v>
      </c>
      <c r="P4852" s="70" t="s">
        <v>91</v>
      </c>
      <c r="Q4852">
        <v>0</v>
      </c>
      <c r="R4852">
        <v>0</v>
      </c>
    </row>
    <row r="4853" spans="1:18" x14ac:dyDescent="0.25">
      <c r="A4853">
        <v>4881</v>
      </c>
      <c r="B4853" s="31" t="s">
        <v>11681</v>
      </c>
      <c r="C4853" s="70" t="s">
        <v>3414</v>
      </c>
      <c r="D4853" s="70" t="s">
        <v>209</v>
      </c>
      <c r="E4853" s="70" t="s">
        <v>4279</v>
      </c>
      <c r="F4853" s="70" t="s">
        <v>4693</v>
      </c>
      <c r="G4853" s="70" t="s">
        <v>1404</v>
      </c>
      <c r="H4853" s="70" t="s">
        <v>222</v>
      </c>
      <c r="I4853" s="70" t="s">
        <v>24</v>
      </c>
      <c r="J4853">
        <v>0.1</v>
      </c>
      <c r="K4853">
        <v>1E-3</v>
      </c>
      <c r="L4853">
        <v>24</v>
      </c>
      <c r="M4853">
        <v>0</v>
      </c>
      <c r="N4853">
        <v>0</v>
      </c>
      <c r="O4853">
        <v>1</v>
      </c>
      <c r="P4853" s="70" t="s">
        <v>91</v>
      </c>
      <c r="Q4853">
        <v>0</v>
      </c>
      <c r="R4853">
        <v>0</v>
      </c>
    </row>
    <row r="4854" spans="1:18" x14ac:dyDescent="0.25">
      <c r="A4854">
        <v>4882</v>
      </c>
      <c r="B4854" s="31" t="s">
        <v>11682</v>
      </c>
      <c r="C4854" s="70" t="s">
        <v>3415</v>
      </c>
      <c r="D4854" s="70" t="s">
        <v>209</v>
      </c>
      <c r="E4854" s="70" t="s">
        <v>4279</v>
      </c>
      <c r="F4854" s="70" t="s">
        <v>4693</v>
      </c>
      <c r="G4854" s="70" t="s">
        <v>1404</v>
      </c>
      <c r="H4854" s="70" t="s">
        <v>222</v>
      </c>
      <c r="I4854" s="70" t="s">
        <v>24</v>
      </c>
      <c r="J4854">
        <v>0.1</v>
      </c>
      <c r="K4854">
        <v>1E-3</v>
      </c>
      <c r="L4854">
        <v>24</v>
      </c>
      <c r="M4854">
        <v>0</v>
      </c>
      <c r="N4854">
        <v>0</v>
      </c>
      <c r="O4854">
        <v>1</v>
      </c>
      <c r="P4854" s="70" t="s">
        <v>91</v>
      </c>
      <c r="Q4854">
        <v>0</v>
      </c>
      <c r="R4854">
        <v>0</v>
      </c>
    </row>
    <row r="4855" spans="1:18" x14ac:dyDescent="0.25">
      <c r="A4855">
        <v>4883</v>
      </c>
      <c r="B4855" s="31" t="s">
        <v>11683</v>
      </c>
      <c r="C4855" s="70" t="s">
        <v>3410</v>
      </c>
      <c r="D4855" s="70" t="s">
        <v>426</v>
      </c>
      <c r="E4855" s="70" t="s">
        <v>427</v>
      </c>
      <c r="F4855" s="70" t="s">
        <v>2248</v>
      </c>
      <c r="G4855" s="70" t="s">
        <v>5923</v>
      </c>
      <c r="H4855" s="70" t="s">
        <v>2384</v>
      </c>
      <c r="I4855" s="70" t="s">
        <v>24</v>
      </c>
      <c r="J4855">
        <v>0.5</v>
      </c>
      <c r="K4855">
        <v>3.0000000000000001E-3</v>
      </c>
      <c r="L4855">
        <v>1</v>
      </c>
      <c r="M4855">
        <v>0</v>
      </c>
      <c r="N4855">
        <v>0</v>
      </c>
      <c r="O4855">
        <v>1</v>
      </c>
      <c r="P4855" s="70" t="s">
        <v>1985</v>
      </c>
      <c r="Q4855">
        <v>0</v>
      </c>
      <c r="R4855">
        <v>0</v>
      </c>
    </row>
    <row r="4856" spans="1:18" x14ac:dyDescent="0.25">
      <c r="A4856">
        <v>4884</v>
      </c>
      <c r="B4856" s="31" t="s">
        <v>11684</v>
      </c>
      <c r="C4856" s="70" t="s">
        <v>3416</v>
      </c>
      <c r="D4856" s="70" t="s">
        <v>34</v>
      </c>
      <c r="E4856" s="70" t="s">
        <v>4515</v>
      </c>
      <c r="F4856" s="70" t="s">
        <v>4516</v>
      </c>
      <c r="G4856" s="70" t="s">
        <v>582</v>
      </c>
      <c r="H4856" s="70" t="s">
        <v>245</v>
      </c>
      <c r="I4856" s="70" t="s">
        <v>24</v>
      </c>
      <c r="J4856">
        <v>0.156</v>
      </c>
      <c r="K4856">
        <v>3.0000000000000001E-3</v>
      </c>
      <c r="L4856">
        <v>30</v>
      </c>
      <c r="M4856">
        <v>0</v>
      </c>
      <c r="N4856">
        <v>0</v>
      </c>
      <c r="O4856">
        <v>1</v>
      </c>
      <c r="P4856" s="70" t="s">
        <v>553</v>
      </c>
      <c r="Q4856">
        <v>0</v>
      </c>
      <c r="R4856">
        <v>0</v>
      </c>
    </row>
    <row r="4857" spans="1:18" x14ac:dyDescent="0.25">
      <c r="A4857">
        <v>4885</v>
      </c>
      <c r="B4857" s="31" t="s">
        <v>11685</v>
      </c>
      <c r="C4857" s="70" t="s">
        <v>3427</v>
      </c>
      <c r="D4857" s="70" t="s">
        <v>53</v>
      </c>
      <c r="E4857" s="70" t="s">
        <v>4322</v>
      </c>
      <c r="F4857" s="70" t="s">
        <v>4368</v>
      </c>
      <c r="G4857" s="70" t="s">
        <v>396</v>
      </c>
      <c r="H4857" s="70" t="s">
        <v>222</v>
      </c>
      <c r="I4857" s="70" t="s">
        <v>24</v>
      </c>
      <c r="J4857">
        <v>4.2999999999999997E-2</v>
      </c>
      <c r="K4857">
        <v>2E-3</v>
      </c>
      <c r="L4857">
        <v>24</v>
      </c>
      <c r="M4857">
        <v>0</v>
      </c>
      <c r="N4857">
        <v>0</v>
      </c>
      <c r="O4857">
        <v>1</v>
      </c>
      <c r="P4857" s="70" t="s">
        <v>38</v>
      </c>
      <c r="Q4857">
        <v>0</v>
      </c>
      <c r="R4857">
        <v>0</v>
      </c>
    </row>
    <row r="4858" spans="1:18" x14ac:dyDescent="0.25">
      <c r="A4858">
        <v>4886</v>
      </c>
      <c r="B4858" s="31" t="s">
        <v>11686</v>
      </c>
      <c r="C4858" s="70" t="s">
        <v>6333</v>
      </c>
      <c r="D4858" s="70" t="s">
        <v>426</v>
      </c>
      <c r="E4858" s="70" t="s">
        <v>2239</v>
      </c>
      <c r="F4858" s="70" t="s">
        <v>2240</v>
      </c>
      <c r="G4858" s="70" t="s">
        <v>186</v>
      </c>
      <c r="H4858" s="70" t="s">
        <v>23</v>
      </c>
      <c r="I4858" s="70" t="s">
        <v>24</v>
      </c>
      <c r="J4858">
        <v>0.05</v>
      </c>
      <c r="K4858">
        <v>1E-3</v>
      </c>
      <c r="L4858">
        <v>1</v>
      </c>
      <c r="M4858">
        <v>0</v>
      </c>
      <c r="N4858">
        <v>0</v>
      </c>
      <c r="O4858">
        <v>1</v>
      </c>
      <c r="P4858" s="70" t="s">
        <v>1985</v>
      </c>
      <c r="Q4858">
        <v>0</v>
      </c>
      <c r="R4858">
        <v>0</v>
      </c>
    </row>
    <row r="4859" spans="1:18" x14ac:dyDescent="0.25">
      <c r="A4859">
        <v>4887</v>
      </c>
      <c r="B4859" s="31" t="s">
        <v>11687</v>
      </c>
      <c r="C4859" s="70" t="s">
        <v>3442</v>
      </c>
      <c r="D4859" s="70" t="s">
        <v>34</v>
      </c>
      <c r="E4859" s="70" t="s">
        <v>2485</v>
      </c>
      <c r="F4859" s="70" t="s">
        <v>4653</v>
      </c>
      <c r="G4859" s="70" t="s">
        <v>4050</v>
      </c>
      <c r="H4859" s="70" t="s">
        <v>245</v>
      </c>
      <c r="I4859" s="70" t="s">
        <v>24</v>
      </c>
      <c r="J4859">
        <v>0.09</v>
      </c>
      <c r="K4859">
        <v>1E-3</v>
      </c>
      <c r="L4859">
        <v>30</v>
      </c>
      <c r="M4859">
        <v>0</v>
      </c>
      <c r="N4859">
        <v>0</v>
      </c>
      <c r="O4859">
        <v>1</v>
      </c>
      <c r="P4859" s="70" t="s">
        <v>553</v>
      </c>
      <c r="Q4859">
        <v>0</v>
      </c>
      <c r="R4859">
        <v>0</v>
      </c>
    </row>
    <row r="4860" spans="1:18" x14ac:dyDescent="0.25">
      <c r="A4860">
        <v>4888</v>
      </c>
      <c r="B4860" s="31" t="s">
        <v>11688</v>
      </c>
      <c r="C4860" s="70" t="s">
        <v>3445</v>
      </c>
      <c r="D4860" s="70" t="s">
        <v>881</v>
      </c>
      <c r="E4860" s="70" t="s">
        <v>2552</v>
      </c>
      <c r="F4860" s="70" t="s">
        <v>2553</v>
      </c>
      <c r="G4860" s="70" t="s">
        <v>6334</v>
      </c>
      <c r="H4860" s="70" t="s">
        <v>87</v>
      </c>
      <c r="I4860" s="70" t="s">
        <v>24</v>
      </c>
      <c r="J4860">
        <v>1</v>
      </c>
      <c r="K4860">
        <v>1E-3</v>
      </c>
      <c r="L4860">
        <v>20</v>
      </c>
      <c r="M4860">
        <v>0</v>
      </c>
      <c r="N4860">
        <v>0</v>
      </c>
      <c r="O4860">
        <v>1</v>
      </c>
      <c r="P4860" s="70" t="s">
        <v>75</v>
      </c>
      <c r="Q4860">
        <v>0</v>
      </c>
      <c r="R4860">
        <v>0</v>
      </c>
    </row>
    <row r="4861" spans="1:18" x14ac:dyDescent="0.25">
      <c r="A4861">
        <v>4889</v>
      </c>
      <c r="B4861" s="31" t="s">
        <v>11689</v>
      </c>
      <c r="C4861" s="70" t="s">
        <v>3438</v>
      </c>
      <c r="D4861" s="70" t="s">
        <v>31</v>
      </c>
      <c r="E4861" s="70" t="s">
        <v>2377</v>
      </c>
      <c r="F4861" s="70" t="s">
        <v>2378</v>
      </c>
      <c r="G4861" s="70" t="s">
        <v>4048</v>
      </c>
      <c r="H4861" s="70" t="s">
        <v>23</v>
      </c>
      <c r="I4861" s="70" t="s">
        <v>24</v>
      </c>
      <c r="J4861">
        <v>0.25</v>
      </c>
      <c r="K4861">
        <v>1E-3</v>
      </c>
      <c r="L4861">
        <v>1</v>
      </c>
      <c r="M4861">
        <v>0</v>
      </c>
      <c r="N4861">
        <v>0</v>
      </c>
      <c r="O4861">
        <v>1</v>
      </c>
      <c r="P4861" s="70" t="s">
        <v>32</v>
      </c>
      <c r="Q4861">
        <v>0</v>
      </c>
      <c r="R4861">
        <v>0</v>
      </c>
    </row>
    <row r="4862" spans="1:18" x14ac:dyDescent="0.25">
      <c r="A4862">
        <v>4890</v>
      </c>
      <c r="B4862" s="31" t="s">
        <v>11690</v>
      </c>
      <c r="C4862" s="70" t="s">
        <v>3459</v>
      </c>
      <c r="D4862" s="70" t="s">
        <v>34</v>
      </c>
      <c r="E4862" s="70" t="s">
        <v>6335</v>
      </c>
      <c r="F4862" s="70" t="s">
        <v>6336</v>
      </c>
      <c r="G4862" s="70" t="s">
        <v>4050</v>
      </c>
      <c r="H4862" s="70" t="s">
        <v>222</v>
      </c>
      <c r="I4862" s="70" t="s">
        <v>24</v>
      </c>
      <c r="J4862">
        <v>0.25</v>
      </c>
      <c r="K4862">
        <v>2E-3</v>
      </c>
      <c r="L4862">
        <v>24</v>
      </c>
      <c r="M4862">
        <v>0</v>
      </c>
      <c r="N4862">
        <v>0</v>
      </c>
      <c r="O4862">
        <v>1</v>
      </c>
      <c r="P4862" s="70" t="s">
        <v>553</v>
      </c>
      <c r="Q4862">
        <v>0</v>
      </c>
      <c r="R4862">
        <v>0</v>
      </c>
    </row>
    <row r="4863" spans="1:18" x14ac:dyDescent="0.25">
      <c r="A4863">
        <v>4891</v>
      </c>
      <c r="B4863" s="31" t="s">
        <v>11691</v>
      </c>
      <c r="C4863" s="70" t="s">
        <v>3460</v>
      </c>
      <c r="D4863" s="70" t="s">
        <v>214</v>
      </c>
      <c r="E4863" s="70" t="s">
        <v>215</v>
      </c>
      <c r="F4863" s="70" t="s">
        <v>312</v>
      </c>
      <c r="G4863" s="70" t="s">
        <v>4050</v>
      </c>
      <c r="H4863" s="70" t="s">
        <v>222</v>
      </c>
      <c r="I4863" s="70" t="s">
        <v>24</v>
      </c>
      <c r="J4863">
        <v>0.25</v>
      </c>
      <c r="K4863">
        <v>2E-3</v>
      </c>
      <c r="L4863">
        <v>24</v>
      </c>
      <c r="M4863">
        <v>0</v>
      </c>
      <c r="N4863">
        <v>0</v>
      </c>
      <c r="O4863">
        <v>1</v>
      </c>
      <c r="P4863" s="70" t="s">
        <v>553</v>
      </c>
      <c r="Q4863">
        <v>0</v>
      </c>
      <c r="R4863">
        <v>0</v>
      </c>
    </row>
    <row r="4864" spans="1:18" x14ac:dyDescent="0.25">
      <c r="A4864">
        <v>4892</v>
      </c>
      <c r="B4864" s="31" t="s">
        <v>11692</v>
      </c>
      <c r="C4864" s="70" t="s">
        <v>3444</v>
      </c>
      <c r="D4864" s="70" t="s">
        <v>36</v>
      </c>
      <c r="E4864" s="70" t="s">
        <v>4351</v>
      </c>
      <c r="F4864" s="70" t="s">
        <v>371</v>
      </c>
      <c r="G4864" s="70" t="s">
        <v>6337</v>
      </c>
      <c r="H4864" s="70" t="s">
        <v>375</v>
      </c>
      <c r="I4864" s="70" t="s">
        <v>24</v>
      </c>
      <c r="J4864">
        <v>0.05</v>
      </c>
      <c r="K4864">
        <v>3.0000000000000001E-3</v>
      </c>
      <c r="L4864">
        <v>100</v>
      </c>
      <c r="M4864">
        <v>0</v>
      </c>
      <c r="N4864">
        <v>0</v>
      </c>
      <c r="O4864">
        <v>1</v>
      </c>
      <c r="P4864" s="70" t="s">
        <v>38</v>
      </c>
      <c r="Q4864">
        <v>0</v>
      </c>
      <c r="R4864">
        <v>0</v>
      </c>
    </row>
    <row r="4865" spans="1:18" x14ac:dyDescent="0.25">
      <c r="A4865">
        <v>4893</v>
      </c>
      <c r="B4865" s="31" t="s">
        <v>11693</v>
      </c>
      <c r="C4865" s="70" t="s">
        <v>3486</v>
      </c>
      <c r="D4865" s="70" t="s">
        <v>214</v>
      </c>
      <c r="E4865" s="70" t="s">
        <v>249</v>
      </c>
      <c r="F4865" s="70" t="s">
        <v>250</v>
      </c>
      <c r="G4865" s="70" t="s">
        <v>1585</v>
      </c>
      <c r="H4865" s="70" t="s">
        <v>1171</v>
      </c>
      <c r="I4865" s="70" t="s">
        <v>24</v>
      </c>
      <c r="J4865">
        <v>0.45600000000000002</v>
      </c>
      <c r="K4865">
        <v>2E-3</v>
      </c>
      <c r="L4865">
        <v>15</v>
      </c>
      <c r="M4865">
        <v>0</v>
      </c>
      <c r="N4865">
        <v>0</v>
      </c>
      <c r="O4865">
        <v>1</v>
      </c>
      <c r="P4865" s="70" t="s">
        <v>553</v>
      </c>
      <c r="Q4865">
        <v>0</v>
      </c>
      <c r="R4865">
        <v>0</v>
      </c>
    </row>
    <row r="4866" spans="1:18" x14ac:dyDescent="0.25">
      <c r="A4866">
        <v>4894</v>
      </c>
      <c r="B4866" s="31" t="s">
        <v>11694</v>
      </c>
      <c r="C4866" s="70" t="s">
        <v>3487</v>
      </c>
      <c r="D4866" s="70" t="s">
        <v>214</v>
      </c>
      <c r="E4866" s="70" t="s">
        <v>249</v>
      </c>
      <c r="F4866" s="70" t="s">
        <v>250</v>
      </c>
      <c r="G4866" s="70" t="s">
        <v>1585</v>
      </c>
      <c r="H4866" s="70" t="s">
        <v>1171</v>
      </c>
      <c r="I4866" s="70" t="s">
        <v>24</v>
      </c>
      <c r="J4866">
        <v>0.45600000000000002</v>
      </c>
      <c r="K4866">
        <v>2E-3</v>
      </c>
      <c r="L4866">
        <v>15</v>
      </c>
      <c r="M4866">
        <v>0</v>
      </c>
      <c r="N4866">
        <v>0</v>
      </c>
      <c r="O4866">
        <v>1</v>
      </c>
      <c r="P4866" s="70" t="s">
        <v>553</v>
      </c>
      <c r="Q4866">
        <v>0</v>
      </c>
      <c r="R4866">
        <v>0</v>
      </c>
    </row>
    <row r="4867" spans="1:18" x14ac:dyDescent="0.25">
      <c r="A4867">
        <v>4895</v>
      </c>
      <c r="B4867" s="31" t="s">
        <v>11695</v>
      </c>
      <c r="C4867" s="70" t="s">
        <v>3488</v>
      </c>
      <c r="D4867" s="70" t="s">
        <v>214</v>
      </c>
      <c r="E4867" s="70" t="s">
        <v>249</v>
      </c>
      <c r="F4867" s="70" t="s">
        <v>250</v>
      </c>
      <c r="G4867" s="70" t="s">
        <v>1585</v>
      </c>
      <c r="H4867" s="70" t="s">
        <v>1171</v>
      </c>
      <c r="I4867" s="70" t="s">
        <v>24</v>
      </c>
      <c r="J4867">
        <v>0.45600000000000002</v>
      </c>
      <c r="K4867">
        <v>2E-3</v>
      </c>
      <c r="L4867">
        <v>15</v>
      </c>
      <c r="M4867">
        <v>0</v>
      </c>
      <c r="N4867">
        <v>0</v>
      </c>
      <c r="O4867">
        <v>1</v>
      </c>
      <c r="P4867" s="70" t="s">
        <v>553</v>
      </c>
      <c r="Q4867">
        <v>0</v>
      </c>
      <c r="R4867">
        <v>0</v>
      </c>
    </row>
    <row r="4868" spans="1:18" x14ac:dyDescent="0.25">
      <c r="A4868">
        <v>4896</v>
      </c>
      <c r="B4868" s="31" t="s">
        <v>11696</v>
      </c>
      <c r="C4868" s="70" t="s">
        <v>3489</v>
      </c>
      <c r="D4868" s="70" t="s">
        <v>214</v>
      </c>
      <c r="E4868" s="70" t="s">
        <v>249</v>
      </c>
      <c r="F4868" s="70" t="s">
        <v>250</v>
      </c>
      <c r="G4868" s="70" t="s">
        <v>1585</v>
      </c>
      <c r="H4868" s="70" t="s">
        <v>1171</v>
      </c>
      <c r="I4868" s="70" t="s">
        <v>24</v>
      </c>
      <c r="J4868">
        <v>0.45600000000000002</v>
      </c>
      <c r="K4868">
        <v>2E-3</v>
      </c>
      <c r="L4868">
        <v>15</v>
      </c>
      <c r="M4868">
        <v>0</v>
      </c>
      <c r="N4868">
        <v>0</v>
      </c>
      <c r="O4868">
        <v>1</v>
      </c>
      <c r="P4868" s="70" t="s">
        <v>553</v>
      </c>
      <c r="Q4868">
        <v>0</v>
      </c>
      <c r="R4868">
        <v>0</v>
      </c>
    </row>
    <row r="4869" spans="1:18" x14ac:dyDescent="0.25">
      <c r="A4869">
        <v>4897</v>
      </c>
      <c r="B4869" s="31" t="s">
        <v>11697</v>
      </c>
      <c r="C4869" s="70" t="s">
        <v>3490</v>
      </c>
      <c r="D4869" s="70" t="s">
        <v>214</v>
      </c>
      <c r="E4869" s="70" t="s">
        <v>249</v>
      </c>
      <c r="F4869" s="70" t="s">
        <v>250</v>
      </c>
      <c r="G4869" s="70" t="s">
        <v>1585</v>
      </c>
      <c r="H4869" s="70" t="s">
        <v>1171</v>
      </c>
      <c r="I4869" s="70" t="s">
        <v>24</v>
      </c>
      <c r="J4869">
        <v>0.45600000000000002</v>
      </c>
      <c r="K4869">
        <v>2E-3</v>
      </c>
      <c r="L4869">
        <v>15</v>
      </c>
      <c r="M4869">
        <v>0</v>
      </c>
      <c r="N4869">
        <v>0</v>
      </c>
      <c r="O4869">
        <v>1</v>
      </c>
      <c r="P4869" s="70" t="s">
        <v>553</v>
      </c>
      <c r="Q4869">
        <v>0</v>
      </c>
      <c r="R4869">
        <v>0</v>
      </c>
    </row>
    <row r="4870" spans="1:18" x14ac:dyDescent="0.25">
      <c r="A4870">
        <v>4898</v>
      </c>
      <c r="B4870" s="31" t="s">
        <v>11698</v>
      </c>
      <c r="C4870" s="70" t="s">
        <v>3446</v>
      </c>
      <c r="D4870" s="70" t="s">
        <v>81</v>
      </c>
      <c r="E4870" s="70" t="s">
        <v>4470</v>
      </c>
      <c r="F4870" s="70" t="s">
        <v>4471</v>
      </c>
      <c r="G4870" s="70" t="s">
        <v>524</v>
      </c>
      <c r="H4870" s="70" t="s">
        <v>145</v>
      </c>
      <c r="I4870" s="70" t="s">
        <v>24</v>
      </c>
      <c r="J4870">
        <v>1.9</v>
      </c>
      <c r="K4870">
        <v>3.0000000000000001E-3</v>
      </c>
      <c r="L4870">
        <v>6</v>
      </c>
      <c r="M4870">
        <v>0</v>
      </c>
      <c r="N4870">
        <v>0</v>
      </c>
      <c r="O4870">
        <v>1</v>
      </c>
      <c r="P4870" s="70" t="s">
        <v>38</v>
      </c>
      <c r="Q4870">
        <v>0</v>
      </c>
      <c r="R4870">
        <v>0</v>
      </c>
    </row>
    <row r="4871" spans="1:18" x14ac:dyDescent="0.25">
      <c r="A4871">
        <v>4899</v>
      </c>
      <c r="B4871" s="31" t="s">
        <v>11699</v>
      </c>
      <c r="C4871" s="70" t="s">
        <v>3448</v>
      </c>
      <c r="D4871" s="70" t="s">
        <v>36</v>
      </c>
      <c r="E4871" s="70" t="s">
        <v>4418</v>
      </c>
      <c r="F4871" s="70" t="s">
        <v>4491</v>
      </c>
      <c r="G4871" s="70" t="s">
        <v>4463</v>
      </c>
      <c r="H4871" s="70" t="s">
        <v>59</v>
      </c>
      <c r="I4871" s="70" t="s">
        <v>24</v>
      </c>
      <c r="J4871">
        <v>0.4</v>
      </c>
      <c r="K4871">
        <v>2E-3</v>
      </c>
      <c r="L4871">
        <v>12</v>
      </c>
      <c r="M4871">
        <v>0</v>
      </c>
      <c r="N4871">
        <v>0</v>
      </c>
      <c r="O4871">
        <v>1</v>
      </c>
      <c r="P4871" s="70" t="s">
        <v>38</v>
      </c>
      <c r="Q4871">
        <v>0</v>
      </c>
      <c r="R4871">
        <v>0</v>
      </c>
    </row>
    <row r="4872" spans="1:18" x14ac:dyDescent="0.25">
      <c r="A4872">
        <v>4900</v>
      </c>
      <c r="B4872" s="31" t="s">
        <v>11700</v>
      </c>
      <c r="C4872" s="70" t="s">
        <v>3450</v>
      </c>
      <c r="D4872" s="70" t="s">
        <v>36</v>
      </c>
      <c r="E4872" s="70" t="s">
        <v>4492</v>
      </c>
      <c r="F4872" s="70" t="s">
        <v>4895</v>
      </c>
      <c r="G4872" s="70" t="s">
        <v>6272</v>
      </c>
      <c r="H4872" s="70" t="s">
        <v>145</v>
      </c>
      <c r="I4872" s="70" t="s">
        <v>24</v>
      </c>
      <c r="J4872">
        <v>2</v>
      </c>
      <c r="K4872">
        <v>3.0000000000000001E-3</v>
      </c>
      <c r="L4872">
        <v>6</v>
      </c>
      <c r="M4872">
        <v>0</v>
      </c>
      <c r="N4872">
        <v>0</v>
      </c>
      <c r="O4872">
        <v>1</v>
      </c>
      <c r="P4872" s="70" t="s">
        <v>38</v>
      </c>
      <c r="Q4872">
        <v>0</v>
      </c>
      <c r="R4872">
        <v>0</v>
      </c>
    </row>
    <row r="4873" spans="1:18" x14ac:dyDescent="0.25">
      <c r="A4873">
        <v>4901</v>
      </c>
      <c r="B4873" s="31" t="s">
        <v>11701</v>
      </c>
      <c r="C4873" s="70" t="s">
        <v>3452</v>
      </c>
      <c r="D4873" s="70" t="s">
        <v>47</v>
      </c>
      <c r="E4873" s="70" t="s">
        <v>4206</v>
      </c>
      <c r="F4873" s="70" t="s">
        <v>4207</v>
      </c>
      <c r="G4873" s="70" t="s">
        <v>1080</v>
      </c>
      <c r="H4873" s="70" t="s">
        <v>222</v>
      </c>
      <c r="I4873" s="70" t="s">
        <v>24</v>
      </c>
      <c r="J4873">
        <v>0.25</v>
      </c>
      <c r="K4873">
        <v>1E-3</v>
      </c>
      <c r="L4873">
        <v>24</v>
      </c>
      <c r="M4873">
        <v>0</v>
      </c>
      <c r="N4873">
        <v>0</v>
      </c>
      <c r="O4873">
        <v>1</v>
      </c>
      <c r="P4873" s="70" t="s">
        <v>25</v>
      </c>
      <c r="Q4873">
        <v>0</v>
      </c>
      <c r="R4873">
        <v>0</v>
      </c>
    </row>
    <row r="4874" spans="1:18" x14ac:dyDescent="0.25">
      <c r="A4874">
        <v>4902</v>
      </c>
      <c r="B4874" s="31" t="s">
        <v>11702</v>
      </c>
      <c r="C4874" s="70" t="s">
        <v>3453</v>
      </c>
      <c r="D4874" s="70" t="s">
        <v>34</v>
      </c>
      <c r="E4874" s="70" t="s">
        <v>2485</v>
      </c>
      <c r="F4874" s="70" t="s">
        <v>2415</v>
      </c>
      <c r="G4874" s="70" t="s">
        <v>270</v>
      </c>
      <c r="H4874" s="70" t="s">
        <v>244</v>
      </c>
      <c r="I4874" s="70" t="s">
        <v>24</v>
      </c>
      <c r="J4874">
        <v>0.20200000000000001</v>
      </c>
      <c r="K4874">
        <v>2E-3</v>
      </c>
      <c r="L4874">
        <v>36</v>
      </c>
      <c r="M4874">
        <v>0</v>
      </c>
      <c r="N4874">
        <v>0</v>
      </c>
      <c r="O4874">
        <v>1</v>
      </c>
      <c r="P4874" s="70" t="s">
        <v>553</v>
      </c>
      <c r="Q4874">
        <v>0</v>
      </c>
      <c r="R4874">
        <v>0</v>
      </c>
    </row>
    <row r="4875" spans="1:18" x14ac:dyDescent="0.25">
      <c r="A4875">
        <v>4903</v>
      </c>
      <c r="B4875" s="31" t="s">
        <v>11703</v>
      </c>
      <c r="C4875" s="70" t="s">
        <v>3454</v>
      </c>
      <c r="D4875" s="70" t="s">
        <v>34</v>
      </c>
      <c r="E4875" s="70" t="s">
        <v>2485</v>
      </c>
      <c r="F4875" s="70" t="s">
        <v>2415</v>
      </c>
      <c r="G4875" s="70" t="s">
        <v>270</v>
      </c>
      <c r="H4875" s="70" t="s">
        <v>739</v>
      </c>
      <c r="I4875" s="70" t="s">
        <v>24</v>
      </c>
      <c r="J4875">
        <v>0.216</v>
      </c>
      <c r="K4875">
        <v>2E-3</v>
      </c>
      <c r="L4875">
        <v>40</v>
      </c>
      <c r="M4875">
        <v>0</v>
      </c>
      <c r="N4875">
        <v>0</v>
      </c>
      <c r="O4875">
        <v>1</v>
      </c>
      <c r="P4875" s="70" t="s">
        <v>553</v>
      </c>
      <c r="Q4875">
        <v>0</v>
      </c>
      <c r="R4875">
        <v>0</v>
      </c>
    </row>
    <row r="4876" spans="1:18" x14ac:dyDescent="0.25">
      <c r="A4876">
        <v>4904</v>
      </c>
      <c r="B4876" s="31" t="s">
        <v>11704</v>
      </c>
      <c r="C4876" s="70" t="s">
        <v>6338</v>
      </c>
      <c r="D4876" s="70" t="s">
        <v>81</v>
      </c>
      <c r="E4876" s="70" t="s">
        <v>354</v>
      </c>
      <c r="F4876" s="70" t="s">
        <v>4105</v>
      </c>
      <c r="G4876" s="70" t="s">
        <v>4493</v>
      </c>
      <c r="H4876" s="70" t="s">
        <v>202</v>
      </c>
      <c r="I4876" s="70" t="s">
        <v>24</v>
      </c>
      <c r="J4876">
        <v>5</v>
      </c>
      <c r="K4876">
        <v>2E-3</v>
      </c>
      <c r="L4876">
        <v>4</v>
      </c>
      <c r="M4876">
        <v>0</v>
      </c>
      <c r="N4876">
        <v>0</v>
      </c>
      <c r="O4876">
        <v>1</v>
      </c>
      <c r="P4876" s="70" t="s">
        <v>38</v>
      </c>
      <c r="Q4876">
        <v>0</v>
      </c>
      <c r="R4876">
        <v>0</v>
      </c>
    </row>
    <row r="4877" spans="1:18" x14ac:dyDescent="0.25">
      <c r="A4877">
        <v>4905</v>
      </c>
      <c r="B4877" s="31" t="s">
        <v>11705</v>
      </c>
      <c r="C4877" s="70" t="s">
        <v>3461</v>
      </c>
      <c r="D4877" s="70" t="s">
        <v>209</v>
      </c>
      <c r="E4877" s="70" t="s">
        <v>4279</v>
      </c>
      <c r="F4877" s="70" t="s">
        <v>4693</v>
      </c>
      <c r="G4877" s="70" t="s">
        <v>828</v>
      </c>
      <c r="H4877" s="70" t="s">
        <v>222</v>
      </c>
      <c r="I4877" s="70" t="s">
        <v>24</v>
      </c>
      <c r="J4877">
        <v>0.113</v>
      </c>
      <c r="K4877">
        <v>2E-3</v>
      </c>
      <c r="L4877">
        <v>24</v>
      </c>
      <c r="M4877">
        <v>0</v>
      </c>
      <c r="N4877">
        <v>0</v>
      </c>
      <c r="O4877">
        <v>1</v>
      </c>
      <c r="P4877" s="70" t="s">
        <v>91</v>
      </c>
      <c r="Q4877">
        <v>0</v>
      </c>
      <c r="R4877">
        <v>0</v>
      </c>
    </row>
    <row r="4878" spans="1:18" x14ac:dyDescent="0.25">
      <c r="A4878">
        <v>4906</v>
      </c>
      <c r="B4878" s="31" t="s">
        <v>11706</v>
      </c>
      <c r="C4878" s="70" t="s">
        <v>6339</v>
      </c>
      <c r="D4878" s="70" t="s">
        <v>34</v>
      </c>
      <c r="E4878" s="70" t="s">
        <v>2699</v>
      </c>
      <c r="F4878" s="70" t="s">
        <v>4049</v>
      </c>
      <c r="G4878" s="70" t="s">
        <v>953</v>
      </c>
      <c r="H4878" s="70" t="s">
        <v>103</v>
      </c>
      <c r="I4878" s="70" t="s">
        <v>24</v>
      </c>
      <c r="J4878">
        <v>0.15</v>
      </c>
      <c r="K4878">
        <v>2E-3</v>
      </c>
      <c r="L4878">
        <v>12</v>
      </c>
      <c r="M4878">
        <v>0</v>
      </c>
      <c r="N4878">
        <v>0</v>
      </c>
      <c r="O4878">
        <v>1</v>
      </c>
      <c r="P4878" s="70" t="s">
        <v>553</v>
      </c>
      <c r="Q4878">
        <v>0</v>
      </c>
      <c r="R4878">
        <v>0</v>
      </c>
    </row>
    <row r="4879" spans="1:18" x14ac:dyDescent="0.25">
      <c r="A4879">
        <v>4907</v>
      </c>
      <c r="B4879" s="31" t="s">
        <v>11707</v>
      </c>
      <c r="C4879" s="70" t="s">
        <v>3493</v>
      </c>
      <c r="D4879" s="70" t="s">
        <v>881</v>
      </c>
      <c r="E4879" s="70" t="s">
        <v>2525</v>
      </c>
      <c r="F4879" s="70" t="s">
        <v>2529</v>
      </c>
      <c r="G4879" s="70" t="s">
        <v>1499</v>
      </c>
      <c r="H4879" s="70" t="s">
        <v>87</v>
      </c>
      <c r="I4879" s="70" t="s">
        <v>24</v>
      </c>
      <c r="J4879">
        <v>0.9</v>
      </c>
      <c r="K4879">
        <v>3.0000000000000001E-3</v>
      </c>
      <c r="L4879">
        <v>20</v>
      </c>
      <c r="M4879">
        <v>0</v>
      </c>
      <c r="N4879">
        <v>0</v>
      </c>
      <c r="O4879">
        <v>1</v>
      </c>
      <c r="P4879" s="70" t="s">
        <v>75</v>
      </c>
      <c r="Q4879">
        <v>0</v>
      </c>
      <c r="R4879">
        <v>0</v>
      </c>
    </row>
    <row r="4880" spans="1:18" x14ac:dyDescent="0.25">
      <c r="A4880">
        <v>4908</v>
      </c>
      <c r="B4880" s="31" t="s">
        <v>11708</v>
      </c>
      <c r="C4880" s="70" t="s">
        <v>3495</v>
      </c>
      <c r="D4880" s="70" t="s">
        <v>214</v>
      </c>
      <c r="E4880" s="70" t="s">
        <v>2405</v>
      </c>
      <c r="F4880" s="70" t="s">
        <v>2405</v>
      </c>
      <c r="G4880" s="70" t="s">
        <v>344</v>
      </c>
      <c r="H4880" s="70" t="s">
        <v>245</v>
      </c>
      <c r="I4880" s="70" t="s">
        <v>24</v>
      </c>
      <c r="J4880">
        <v>0.22500000000000001</v>
      </c>
      <c r="K4880">
        <v>2E-3</v>
      </c>
      <c r="L4880">
        <v>30</v>
      </c>
      <c r="M4880">
        <v>0</v>
      </c>
      <c r="N4880">
        <v>0</v>
      </c>
      <c r="O4880">
        <v>1</v>
      </c>
      <c r="P4880" s="70" t="s">
        <v>553</v>
      </c>
      <c r="Q4880">
        <v>0</v>
      </c>
      <c r="R4880">
        <v>0</v>
      </c>
    </row>
    <row r="4881" spans="1:18" x14ac:dyDescent="0.25">
      <c r="A4881">
        <v>4909</v>
      </c>
      <c r="B4881" s="31" t="s">
        <v>11709</v>
      </c>
      <c r="C4881" s="70" t="s">
        <v>3672</v>
      </c>
      <c r="D4881" s="70" t="s">
        <v>214</v>
      </c>
      <c r="E4881" s="70" t="s">
        <v>2405</v>
      </c>
      <c r="F4881" s="70" t="s">
        <v>2405</v>
      </c>
      <c r="G4881" s="70" t="s">
        <v>344</v>
      </c>
      <c r="H4881" s="70" t="s">
        <v>245</v>
      </c>
      <c r="I4881" s="70" t="s">
        <v>24</v>
      </c>
      <c r="J4881">
        <v>0.22500000000000001</v>
      </c>
      <c r="K4881">
        <v>2E-3</v>
      </c>
      <c r="L4881">
        <v>30</v>
      </c>
      <c r="M4881">
        <v>0</v>
      </c>
      <c r="N4881">
        <v>0</v>
      </c>
      <c r="O4881">
        <v>1</v>
      </c>
      <c r="P4881" s="70" t="s">
        <v>553</v>
      </c>
      <c r="Q4881">
        <v>0</v>
      </c>
      <c r="R4881">
        <v>0</v>
      </c>
    </row>
    <row r="4882" spans="1:18" x14ac:dyDescent="0.25">
      <c r="A4882">
        <v>4910</v>
      </c>
      <c r="B4882" s="31" t="s">
        <v>11710</v>
      </c>
      <c r="C4882" s="70" t="s">
        <v>3673</v>
      </c>
      <c r="D4882" s="70" t="s">
        <v>214</v>
      </c>
      <c r="E4882" s="70" t="s">
        <v>4196</v>
      </c>
      <c r="F4882" s="70" t="s">
        <v>2521</v>
      </c>
      <c r="G4882" s="70" t="s">
        <v>2334</v>
      </c>
      <c r="H4882" s="70" t="s">
        <v>1168</v>
      </c>
      <c r="I4882" s="70" t="s">
        <v>24</v>
      </c>
      <c r="J4882">
        <v>8.0000000000000002E-3</v>
      </c>
      <c r="K4882">
        <v>1E-3</v>
      </c>
      <c r="L4882">
        <v>180</v>
      </c>
      <c r="M4882">
        <v>0</v>
      </c>
      <c r="N4882">
        <v>0</v>
      </c>
      <c r="O4882">
        <v>1</v>
      </c>
      <c r="P4882" s="70" t="s">
        <v>553</v>
      </c>
      <c r="Q4882">
        <v>0</v>
      </c>
      <c r="R4882">
        <v>0</v>
      </c>
    </row>
    <row r="4883" spans="1:18" x14ac:dyDescent="0.25">
      <c r="A4883">
        <v>4911</v>
      </c>
      <c r="B4883" s="31" t="s">
        <v>11711</v>
      </c>
      <c r="C4883" s="70" t="s">
        <v>3674</v>
      </c>
      <c r="D4883" s="70" t="s">
        <v>214</v>
      </c>
      <c r="E4883" s="70" t="s">
        <v>4196</v>
      </c>
      <c r="F4883" s="70" t="s">
        <v>2521</v>
      </c>
      <c r="G4883" s="70" t="s">
        <v>2334</v>
      </c>
      <c r="H4883" s="70" t="s">
        <v>1168</v>
      </c>
      <c r="I4883" s="70" t="s">
        <v>24</v>
      </c>
      <c r="J4883">
        <v>8.0000000000000002E-3</v>
      </c>
      <c r="K4883">
        <v>2E-3</v>
      </c>
      <c r="L4883">
        <v>180</v>
      </c>
      <c r="M4883">
        <v>0</v>
      </c>
      <c r="N4883">
        <v>0</v>
      </c>
      <c r="O4883">
        <v>1</v>
      </c>
      <c r="P4883" s="70" t="s">
        <v>553</v>
      </c>
      <c r="Q4883">
        <v>0</v>
      </c>
      <c r="R4883">
        <v>0</v>
      </c>
    </row>
    <row r="4884" spans="1:18" x14ac:dyDescent="0.25">
      <c r="A4884">
        <v>4912</v>
      </c>
      <c r="B4884" s="31" t="s">
        <v>11712</v>
      </c>
      <c r="C4884" s="70" t="s">
        <v>3506</v>
      </c>
      <c r="D4884" s="70" t="s">
        <v>214</v>
      </c>
      <c r="E4884" s="70" t="s">
        <v>2405</v>
      </c>
      <c r="F4884" s="70" t="s">
        <v>2405</v>
      </c>
      <c r="G4884" s="70" t="s">
        <v>344</v>
      </c>
      <c r="H4884" s="70" t="s">
        <v>1516</v>
      </c>
      <c r="I4884" s="70" t="s">
        <v>24</v>
      </c>
      <c r="J4884">
        <v>0.1</v>
      </c>
      <c r="K4884">
        <v>1E-3</v>
      </c>
      <c r="L4884">
        <v>70</v>
      </c>
      <c r="M4884">
        <v>0</v>
      </c>
      <c r="N4884">
        <v>0</v>
      </c>
      <c r="O4884">
        <v>1</v>
      </c>
      <c r="P4884" s="70" t="s">
        <v>553</v>
      </c>
      <c r="Q4884">
        <v>0</v>
      </c>
      <c r="R4884">
        <v>0</v>
      </c>
    </row>
    <row r="4885" spans="1:18" x14ac:dyDescent="0.25">
      <c r="A4885">
        <v>4913</v>
      </c>
      <c r="B4885" s="31" t="s">
        <v>11713</v>
      </c>
      <c r="C4885" s="70" t="s">
        <v>3675</v>
      </c>
      <c r="D4885" s="70" t="s">
        <v>214</v>
      </c>
      <c r="E4885" s="70" t="s">
        <v>312</v>
      </c>
      <c r="F4885" s="70" t="s">
        <v>313</v>
      </c>
      <c r="G4885" s="70" t="s">
        <v>1825</v>
      </c>
      <c r="H4885" s="70" t="s">
        <v>59</v>
      </c>
      <c r="I4885" s="70" t="s">
        <v>24</v>
      </c>
      <c r="J4885">
        <v>0.3</v>
      </c>
      <c r="K4885">
        <v>2E-3</v>
      </c>
      <c r="L4885">
        <v>12</v>
      </c>
      <c r="M4885">
        <v>0</v>
      </c>
      <c r="N4885">
        <v>0</v>
      </c>
      <c r="O4885">
        <v>1</v>
      </c>
      <c r="P4885" s="70" t="s">
        <v>553</v>
      </c>
      <c r="Q4885">
        <v>0</v>
      </c>
      <c r="R4885">
        <v>0</v>
      </c>
    </row>
    <row r="4886" spans="1:18" x14ac:dyDescent="0.25">
      <c r="A4886">
        <v>4914</v>
      </c>
      <c r="B4886" s="31" t="s">
        <v>11714</v>
      </c>
      <c r="C4886" s="70" t="s">
        <v>3553</v>
      </c>
      <c r="D4886" s="70" t="s">
        <v>57</v>
      </c>
      <c r="E4886" s="70" t="s">
        <v>4604</v>
      </c>
      <c r="F4886" s="70" t="s">
        <v>4605</v>
      </c>
      <c r="G4886" s="70" t="s">
        <v>710</v>
      </c>
      <c r="H4886" s="70" t="s">
        <v>222</v>
      </c>
      <c r="I4886" s="70" t="s">
        <v>24</v>
      </c>
      <c r="J4886">
        <v>0.35499999999999998</v>
      </c>
      <c r="K4886">
        <v>2E-3</v>
      </c>
      <c r="L4886">
        <v>24</v>
      </c>
      <c r="M4886">
        <v>0</v>
      </c>
      <c r="N4886">
        <v>0</v>
      </c>
      <c r="O4886">
        <v>1</v>
      </c>
      <c r="P4886" s="70" t="s">
        <v>336</v>
      </c>
      <c r="Q4886">
        <v>0</v>
      </c>
      <c r="R4886">
        <v>0</v>
      </c>
    </row>
    <row r="4887" spans="1:18" x14ac:dyDescent="0.25">
      <c r="A4887">
        <v>4915</v>
      </c>
      <c r="B4887" s="31" t="s">
        <v>11715</v>
      </c>
      <c r="C4887" s="70" t="s">
        <v>6554</v>
      </c>
      <c r="D4887" s="70" t="s">
        <v>426</v>
      </c>
      <c r="E4887" s="70" t="s">
        <v>6341</v>
      </c>
      <c r="F4887" s="70" t="s">
        <v>6340</v>
      </c>
      <c r="G4887" s="70" t="s">
        <v>426</v>
      </c>
      <c r="H4887" s="70" t="s">
        <v>93</v>
      </c>
      <c r="I4887" s="70" t="s">
        <v>24</v>
      </c>
      <c r="J4887">
        <v>2E-3</v>
      </c>
      <c r="K4887">
        <v>1E-3</v>
      </c>
      <c r="L4887">
        <v>50</v>
      </c>
      <c r="M4887">
        <v>0</v>
      </c>
      <c r="N4887">
        <v>0</v>
      </c>
      <c r="O4887">
        <v>1</v>
      </c>
      <c r="P4887" s="70" t="s">
        <v>1985</v>
      </c>
      <c r="Q4887">
        <v>0</v>
      </c>
      <c r="R4887">
        <v>0</v>
      </c>
    </row>
    <row r="4888" spans="1:18" x14ac:dyDescent="0.25">
      <c r="A4888">
        <v>4916</v>
      </c>
      <c r="B4888" s="31" t="s">
        <v>11716</v>
      </c>
      <c r="C4888" s="70" t="s">
        <v>3638</v>
      </c>
      <c r="D4888" s="70" t="s">
        <v>214</v>
      </c>
      <c r="E4888" s="70" t="s">
        <v>249</v>
      </c>
      <c r="F4888" s="70" t="s">
        <v>250</v>
      </c>
      <c r="G4888" s="70" t="s">
        <v>1585</v>
      </c>
      <c r="H4888" s="70" t="s">
        <v>1171</v>
      </c>
      <c r="I4888" s="70" t="s">
        <v>24</v>
      </c>
      <c r="J4888">
        <v>0.45600000000000002</v>
      </c>
      <c r="K4888">
        <v>2E-3</v>
      </c>
      <c r="L4888">
        <v>15</v>
      </c>
      <c r="M4888">
        <v>0</v>
      </c>
      <c r="N4888">
        <v>0</v>
      </c>
      <c r="O4888">
        <v>1</v>
      </c>
      <c r="P4888" s="70" t="s">
        <v>553</v>
      </c>
      <c r="Q4888">
        <v>0</v>
      </c>
      <c r="R4888">
        <v>0</v>
      </c>
    </row>
    <row r="4889" spans="1:18" x14ac:dyDescent="0.25">
      <c r="A4889">
        <v>4917</v>
      </c>
      <c r="B4889" s="31" t="s">
        <v>11717</v>
      </c>
      <c r="C4889" s="70" t="s">
        <v>6342</v>
      </c>
      <c r="D4889" s="70" t="s">
        <v>36</v>
      </c>
      <c r="E4889" s="70" t="s">
        <v>4052</v>
      </c>
      <c r="F4889" s="70" t="s">
        <v>37</v>
      </c>
      <c r="G4889" s="70" t="s">
        <v>4776</v>
      </c>
      <c r="H4889" s="70" t="s">
        <v>295</v>
      </c>
      <c r="I4889" s="70"/>
      <c r="J4889">
        <v>0.1</v>
      </c>
      <c r="K4889">
        <v>1E-3</v>
      </c>
      <c r="L4889">
        <v>1</v>
      </c>
      <c r="M4889">
        <v>0</v>
      </c>
      <c r="N4889">
        <v>0</v>
      </c>
      <c r="O4889">
        <v>1</v>
      </c>
      <c r="P4889" s="70" t="s">
        <v>38</v>
      </c>
      <c r="Q4889">
        <v>0</v>
      </c>
      <c r="R4889">
        <v>0</v>
      </c>
    </row>
    <row r="4890" spans="1:18" x14ac:dyDescent="0.25">
      <c r="A4890">
        <v>4918</v>
      </c>
      <c r="B4890" s="31" t="s">
        <v>11718</v>
      </c>
      <c r="C4890" s="70" t="s">
        <v>3517</v>
      </c>
      <c r="D4890" s="70" t="s">
        <v>36</v>
      </c>
      <c r="E4890" s="70" t="s">
        <v>4675</v>
      </c>
      <c r="F4890" s="70" t="s">
        <v>4679</v>
      </c>
      <c r="G4890" s="70" t="s">
        <v>35</v>
      </c>
      <c r="H4890" s="70" t="s">
        <v>90</v>
      </c>
      <c r="I4890" s="70" t="s">
        <v>24</v>
      </c>
      <c r="J4890">
        <v>0.2</v>
      </c>
      <c r="K4890">
        <v>2E-3</v>
      </c>
      <c r="L4890">
        <v>24</v>
      </c>
      <c r="M4890">
        <v>0</v>
      </c>
      <c r="N4890">
        <v>0</v>
      </c>
      <c r="O4890">
        <v>1</v>
      </c>
      <c r="P4890" s="70" t="s">
        <v>38</v>
      </c>
      <c r="Q4890">
        <v>0</v>
      </c>
      <c r="R4890">
        <v>0</v>
      </c>
    </row>
    <row r="4891" spans="1:18" x14ac:dyDescent="0.25">
      <c r="A4891">
        <v>4919</v>
      </c>
      <c r="B4891" s="31" t="s">
        <v>11719</v>
      </c>
      <c r="C4891" s="70" t="s">
        <v>3500</v>
      </c>
      <c r="D4891" s="70" t="s">
        <v>36</v>
      </c>
      <c r="E4891" s="70" t="s">
        <v>6001</v>
      </c>
      <c r="F4891" s="70" t="s">
        <v>6343</v>
      </c>
      <c r="G4891" s="70" t="s">
        <v>2300</v>
      </c>
      <c r="H4891" s="70" t="s">
        <v>59</v>
      </c>
      <c r="I4891" s="70" t="s">
        <v>24</v>
      </c>
      <c r="J4891">
        <v>0.2</v>
      </c>
      <c r="K4891">
        <v>1E-3</v>
      </c>
      <c r="L4891">
        <v>12</v>
      </c>
      <c r="M4891">
        <v>0</v>
      </c>
      <c r="N4891">
        <v>0</v>
      </c>
      <c r="O4891">
        <v>1</v>
      </c>
      <c r="P4891" s="70" t="s">
        <v>38</v>
      </c>
      <c r="Q4891">
        <v>0</v>
      </c>
      <c r="R4891">
        <v>0</v>
      </c>
    </row>
    <row r="4892" spans="1:18" x14ac:dyDescent="0.25">
      <c r="A4892">
        <v>4920</v>
      </c>
      <c r="B4892" s="31" t="s">
        <v>11720</v>
      </c>
      <c r="C4892" s="70" t="s">
        <v>3524</v>
      </c>
      <c r="D4892" s="70" t="s">
        <v>21</v>
      </c>
      <c r="E4892" s="70" t="s">
        <v>2266</v>
      </c>
      <c r="F4892" s="70" t="s">
        <v>4040</v>
      </c>
      <c r="G4892" s="70" t="s">
        <v>123</v>
      </c>
      <c r="H4892" s="70" t="s">
        <v>228</v>
      </c>
      <c r="I4892" s="70" t="s">
        <v>24</v>
      </c>
      <c r="J4892">
        <v>0.34</v>
      </c>
      <c r="K4892">
        <v>1E-3</v>
      </c>
      <c r="L4892">
        <v>48</v>
      </c>
      <c r="M4892">
        <v>0</v>
      </c>
      <c r="N4892">
        <v>0</v>
      </c>
      <c r="O4892">
        <v>1</v>
      </c>
      <c r="P4892" s="70" t="s">
        <v>25</v>
      </c>
      <c r="Q4892">
        <v>0</v>
      </c>
      <c r="R4892">
        <v>0</v>
      </c>
    </row>
    <row r="4893" spans="1:18" x14ac:dyDescent="0.25">
      <c r="A4893">
        <v>4921</v>
      </c>
      <c r="B4893" s="31" t="s">
        <v>11721</v>
      </c>
      <c r="C4893" s="70" t="s">
        <v>3543</v>
      </c>
      <c r="D4893" s="70" t="s">
        <v>214</v>
      </c>
      <c r="E4893" s="70" t="s">
        <v>215</v>
      </c>
      <c r="F4893" s="70" t="s">
        <v>981</v>
      </c>
      <c r="G4893" s="70" t="s">
        <v>1211</v>
      </c>
      <c r="H4893" s="70" t="s">
        <v>583</v>
      </c>
      <c r="I4893" s="70" t="s">
        <v>24</v>
      </c>
      <c r="J4893">
        <v>0.08</v>
      </c>
      <c r="K4893">
        <v>2E-3</v>
      </c>
      <c r="L4893">
        <v>32</v>
      </c>
      <c r="M4893">
        <v>0</v>
      </c>
      <c r="N4893">
        <v>0</v>
      </c>
      <c r="O4893">
        <v>1</v>
      </c>
      <c r="P4893" s="70" t="s">
        <v>553</v>
      </c>
      <c r="Q4893">
        <v>0</v>
      </c>
      <c r="R4893">
        <v>0</v>
      </c>
    </row>
    <row r="4894" spans="1:18" x14ac:dyDescent="0.25">
      <c r="A4894">
        <v>4922</v>
      </c>
      <c r="B4894" s="31" t="s">
        <v>11722</v>
      </c>
      <c r="C4894" s="70" t="s">
        <v>3787</v>
      </c>
      <c r="D4894" s="70" t="s">
        <v>881</v>
      </c>
      <c r="E4894" s="70" t="s">
        <v>2380</v>
      </c>
      <c r="F4894" s="70" t="s">
        <v>2381</v>
      </c>
      <c r="G4894" s="70" t="s">
        <v>570</v>
      </c>
      <c r="H4894" s="70" t="s">
        <v>90</v>
      </c>
      <c r="I4894" s="70" t="s">
        <v>24</v>
      </c>
      <c r="J4894">
        <v>0.9</v>
      </c>
      <c r="K4894">
        <v>2E-3</v>
      </c>
      <c r="L4894">
        <v>24</v>
      </c>
      <c r="M4894">
        <v>0</v>
      </c>
      <c r="N4894">
        <v>0</v>
      </c>
      <c r="O4894">
        <v>1</v>
      </c>
      <c r="P4894" s="70" t="s">
        <v>75</v>
      </c>
      <c r="Q4894">
        <v>0</v>
      </c>
      <c r="R4894">
        <v>0</v>
      </c>
    </row>
    <row r="4895" spans="1:18" x14ac:dyDescent="0.25">
      <c r="A4895">
        <v>4923</v>
      </c>
      <c r="B4895" s="31" t="s">
        <v>11723</v>
      </c>
      <c r="C4895" s="70" t="s">
        <v>3732</v>
      </c>
      <c r="D4895" s="70" t="s">
        <v>53</v>
      </c>
      <c r="E4895" s="70" t="s">
        <v>4322</v>
      </c>
      <c r="F4895" s="70" t="s">
        <v>4368</v>
      </c>
      <c r="G4895" s="70" t="s">
        <v>409</v>
      </c>
      <c r="H4895" s="70" t="s">
        <v>103</v>
      </c>
      <c r="I4895" s="70" t="s">
        <v>24</v>
      </c>
      <c r="J4895">
        <v>0.1</v>
      </c>
      <c r="K4895">
        <v>2E-3</v>
      </c>
      <c r="L4895">
        <v>12</v>
      </c>
      <c r="M4895">
        <v>0</v>
      </c>
      <c r="N4895">
        <v>0</v>
      </c>
      <c r="O4895">
        <v>1</v>
      </c>
      <c r="P4895" s="70" t="s">
        <v>38</v>
      </c>
      <c r="Q4895">
        <v>0</v>
      </c>
      <c r="R4895">
        <v>0</v>
      </c>
    </row>
    <row r="4896" spans="1:18" x14ac:dyDescent="0.25">
      <c r="A4896">
        <v>4924</v>
      </c>
      <c r="B4896" s="31" t="s">
        <v>11724</v>
      </c>
      <c r="C4896" s="70" t="s">
        <v>3548</v>
      </c>
      <c r="D4896" s="70" t="s">
        <v>53</v>
      </c>
      <c r="E4896" s="70" t="s">
        <v>2443</v>
      </c>
      <c r="F4896" s="70" t="s">
        <v>4217</v>
      </c>
      <c r="G4896" s="70" t="s">
        <v>1943</v>
      </c>
      <c r="H4896" s="70" t="s">
        <v>3547</v>
      </c>
      <c r="I4896" s="70" t="s">
        <v>24</v>
      </c>
      <c r="J4896">
        <v>0.05</v>
      </c>
      <c r="K4896">
        <v>3.0000000000000001E-3</v>
      </c>
      <c r="L4896">
        <v>2000</v>
      </c>
      <c r="M4896">
        <v>0</v>
      </c>
      <c r="N4896">
        <v>0</v>
      </c>
      <c r="O4896">
        <v>1</v>
      </c>
      <c r="P4896" s="70" t="s">
        <v>38</v>
      </c>
      <c r="Q4896">
        <v>0</v>
      </c>
      <c r="R4896">
        <v>0</v>
      </c>
    </row>
    <row r="4897" spans="1:18" x14ac:dyDescent="0.25">
      <c r="A4897">
        <v>4925</v>
      </c>
      <c r="B4897" s="31" t="s">
        <v>11725</v>
      </c>
      <c r="C4897" s="70" t="s">
        <v>3554</v>
      </c>
      <c r="D4897" s="70" t="s">
        <v>881</v>
      </c>
      <c r="E4897" s="70" t="s">
        <v>2552</v>
      </c>
      <c r="F4897" s="70" t="s">
        <v>1870</v>
      </c>
      <c r="G4897" s="70" t="s">
        <v>443</v>
      </c>
      <c r="H4897" s="70" t="s">
        <v>59</v>
      </c>
      <c r="I4897" s="70" t="s">
        <v>24</v>
      </c>
      <c r="J4897">
        <v>0.05</v>
      </c>
      <c r="K4897">
        <v>2E-3</v>
      </c>
      <c r="L4897">
        <v>12</v>
      </c>
      <c r="M4897">
        <v>0</v>
      </c>
      <c r="N4897">
        <v>0</v>
      </c>
      <c r="O4897">
        <v>1</v>
      </c>
      <c r="P4897" s="70" t="s">
        <v>553</v>
      </c>
      <c r="Q4897">
        <v>0</v>
      </c>
      <c r="R4897">
        <v>0</v>
      </c>
    </row>
    <row r="4898" spans="1:18" x14ac:dyDescent="0.25">
      <c r="A4898">
        <v>4926</v>
      </c>
      <c r="B4898" s="31" t="s">
        <v>11726</v>
      </c>
      <c r="C4898" s="70" t="s">
        <v>3574</v>
      </c>
      <c r="D4898" s="70" t="s">
        <v>53</v>
      </c>
      <c r="E4898" s="70" t="s">
        <v>4322</v>
      </c>
      <c r="F4898" s="70" t="s">
        <v>4368</v>
      </c>
      <c r="G4898" s="70" t="s">
        <v>396</v>
      </c>
      <c r="H4898" s="70" t="s">
        <v>222</v>
      </c>
      <c r="I4898" s="70" t="s">
        <v>24</v>
      </c>
      <c r="J4898">
        <v>0.06</v>
      </c>
      <c r="K4898">
        <v>2E-3</v>
      </c>
      <c r="L4898">
        <v>24</v>
      </c>
      <c r="M4898">
        <v>0</v>
      </c>
      <c r="N4898">
        <v>0</v>
      </c>
      <c r="O4898">
        <v>1</v>
      </c>
      <c r="P4898" s="70" t="s">
        <v>38</v>
      </c>
      <c r="Q4898">
        <v>0</v>
      </c>
      <c r="R4898">
        <v>0</v>
      </c>
    </row>
    <row r="4899" spans="1:18" x14ac:dyDescent="0.25">
      <c r="A4899">
        <v>4927</v>
      </c>
      <c r="B4899" s="31" t="s">
        <v>11727</v>
      </c>
      <c r="C4899" s="70" t="s">
        <v>3571</v>
      </c>
      <c r="D4899" s="70" t="s">
        <v>53</v>
      </c>
      <c r="E4899" s="70" t="s">
        <v>4322</v>
      </c>
      <c r="F4899" s="70" t="s">
        <v>4368</v>
      </c>
      <c r="G4899" s="70" t="s">
        <v>396</v>
      </c>
      <c r="H4899" s="70" t="s">
        <v>59</v>
      </c>
      <c r="I4899" s="70" t="s">
        <v>24</v>
      </c>
      <c r="J4899">
        <v>0.12</v>
      </c>
      <c r="K4899">
        <v>3.0000000000000001E-3</v>
      </c>
      <c r="L4899">
        <v>12</v>
      </c>
      <c r="M4899">
        <v>0</v>
      </c>
      <c r="N4899">
        <v>0</v>
      </c>
      <c r="O4899">
        <v>1</v>
      </c>
      <c r="P4899" s="70" t="s">
        <v>38</v>
      </c>
      <c r="Q4899">
        <v>0</v>
      </c>
      <c r="R4899">
        <v>0</v>
      </c>
    </row>
    <row r="4900" spans="1:18" x14ac:dyDescent="0.25">
      <c r="A4900">
        <v>4928</v>
      </c>
      <c r="B4900" s="31" t="s">
        <v>11728</v>
      </c>
      <c r="C4900" s="70" t="s">
        <v>6344</v>
      </c>
      <c r="D4900" s="70" t="s">
        <v>36</v>
      </c>
      <c r="E4900" s="70" t="s">
        <v>4492</v>
      </c>
      <c r="F4900" s="70" t="s">
        <v>6345</v>
      </c>
      <c r="G4900" s="70" t="s">
        <v>4486</v>
      </c>
      <c r="H4900" s="70" t="s">
        <v>59</v>
      </c>
      <c r="I4900" s="70" t="s">
        <v>24</v>
      </c>
      <c r="J4900">
        <v>1</v>
      </c>
      <c r="K4900">
        <v>3.0000000000000001E-3</v>
      </c>
      <c r="L4900">
        <v>12</v>
      </c>
      <c r="M4900">
        <v>0</v>
      </c>
      <c r="N4900">
        <v>0</v>
      </c>
      <c r="O4900">
        <v>1</v>
      </c>
      <c r="P4900" s="70" t="s">
        <v>38</v>
      </c>
      <c r="Q4900">
        <v>0</v>
      </c>
      <c r="R4900">
        <v>0</v>
      </c>
    </row>
    <row r="4901" spans="1:18" x14ac:dyDescent="0.25">
      <c r="A4901">
        <v>4929</v>
      </c>
      <c r="B4901" s="31" t="s">
        <v>11729</v>
      </c>
      <c r="C4901" s="70" t="s">
        <v>6346</v>
      </c>
      <c r="D4901" s="70" t="s">
        <v>881</v>
      </c>
      <c r="E4901" s="70" t="s">
        <v>2380</v>
      </c>
      <c r="F4901" s="70" t="s">
        <v>2381</v>
      </c>
      <c r="G4901" s="70" t="s">
        <v>570</v>
      </c>
      <c r="H4901" s="70" t="s">
        <v>90</v>
      </c>
      <c r="I4901" s="70" t="s">
        <v>24</v>
      </c>
      <c r="J4901">
        <v>0.9</v>
      </c>
      <c r="K4901">
        <v>2E-3</v>
      </c>
      <c r="L4901">
        <v>24</v>
      </c>
      <c r="M4901">
        <v>0</v>
      </c>
      <c r="N4901">
        <v>0</v>
      </c>
      <c r="O4901">
        <v>1</v>
      </c>
      <c r="P4901" s="70" t="s">
        <v>75</v>
      </c>
      <c r="Q4901">
        <v>0</v>
      </c>
      <c r="R4901">
        <v>0</v>
      </c>
    </row>
    <row r="4902" spans="1:18" x14ac:dyDescent="0.25">
      <c r="A4902">
        <v>4930</v>
      </c>
      <c r="B4902" s="31" t="s">
        <v>11730</v>
      </c>
      <c r="C4902" s="70" t="s">
        <v>3596</v>
      </c>
      <c r="D4902" s="70" t="s">
        <v>57</v>
      </c>
      <c r="E4902" s="70" t="s">
        <v>2479</v>
      </c>
      <c r="F4902" s="70" t="s">
        <v>2480</v>
      </c>
      <c r="G4902" s="70" t="s">
        <v>2099</v>
      </c>
      <c r="H4902" s="70" t="s">
        <v>6644</v>
      </c>
      <c r="I4902" s="70" t="s">
        <v>24</v>
      </c>
      <c r="J4902">
        <v>0.115</v>
      </c>
      <c r="K4902">
        <v>2E-3</v>
      </c>
      <c r="L4902">
        <v>72</v>
      </c>
      <c r="M4902">
        <v>0</v>
      </c>
      <c r="N4902">
        <v>0</v>
      </c>
      <c r="O4902">
        <v>1</v>
      </c>
      <c r="P4902" s="70" t="s">
        <v>553</v>
      </c>
      <c r="Q4902">
        <v>0</v>
      </c>
      <c r="R4902">
        <v>0</v>
      </c>
    </row>
    <row r="4903" spans="1:18" x14ac:dyDescent="0.25">
      <c r="A4903">
        <v>4931</v>
      </c>
      <c r="B4903" s="31" t="s">
        <v>11731</v>
      </c>
      <c r="C4903" s="70" t="s">
        <v>6347</v>
      </c>
      <c r="D4903" s="70" t="s">
        <v>57</v>
      </c>
      <c r="E4903" s="70" t="s">
        <v>2418</v>
      </c>
      <c r="F4903" s="70" t="s">
        <v>2419</v>
      </c>
      <c r="G4903" s="70" t="s">
        <v>715</v>
      </c>
      <c r="H4903" s="70" t="s">
        <v>59</v>
      </c>
      <c r="I4903" s="70" t="s">
        <v>24</v>
      </c>
      <c r="J4903">
        <v>0.25</v>
      </c>
      <c r="K4903">
        <v>2E-3</v>
      </c>
      <c r="L4903">
        <v>12</v>
      </c>
      <c r="M4903">
        <v>0</v>
      </c>
      <c r="N4903">
        <v>0</v>
      </c>
      <c r="O4903">
        <v>1</v>
      </c>
      <c r="P4903" s="70" t="s">
        <v>91</v>
      </c>
      <c r="Q4903">
        <v>0</v>
      </c>
      <c r="R4903">
        <v>0</v>
      </c>
    </row>
    <row r="4904" spans="1:18" x14ac:dyDescent="0.25">
      <c r="A4904">
        <v>4932</v>
      </c>
      <c r="B4904" s="31" t="s">
        <v>11732</v>
      </c>
      <c r="C4904" s="70" t="s">
        <v>3592</v>
      </c>
      <c r="D4904" s="70" t="s">
        <v>57</v>
      </c>
      <c r="E4904" s="70" t="s">
        <v>2479</v>
      </c>
      <c r="F4904" s="70" t="s">
        <v>2480</v>
      </c>
      <c r="G4904" s="70" t="s">
        <v>2099</v>
      </c>
      <c r="H4904" s="70" t="s">
        <v>87</v>
      </c>
      <c r="I4904" s="70" t="s">
        <v>24</v>
      </c>
      <c r="J4904">
        <v>0.5</v>
      </c>
      <c r="K4904">
        <v>2E-3</v>
      </c>
      <c r="L4904">
        <v>20</v>
      </c>
      <c r="M4904">
        <v>0</v>
      </c>
      <c r="N4904">
        <v>0</v>
      </c>
      <c r="O4904">
        <v>1</v>
      </c>
      <c r="P4904" s="70" t="s">
        <v>553</v>
      </c>
      <c r="Q4904">
        <v>0</v>
      </c>
      <c r="R4904">
        <v>0</v>
      </c>
    </row>
    <row r="4905" spans="1:18" x14ac:dyDescent="0.25">
      <c r="A4905">
        <v>4933</v>
      </c>
      <c r="B4905" s="31" t="s">
        <v>11733</v>
      </c>
      <c r="C4905" s="70" t="s">
        <v>6348</v>
      </c>
      <c r="D4905" s="70" t="s">
        <v>209</v>
      </c>
      <c r="E4905" s="70" t="s">
        <v>2681</v>
      </c>
      <c r="F4905" s="70" t="s">
        <v>382</v>
      </c>
      <c r="G4905" s="70" t="s">
        <v>35</v>
      </c>
      <c r="H4905" s="70" t="s">
        <v>23</v>
      </c>
      <c r="I4905" s="70" t="s">
        <v>24</v>
      </c>
      <c r="J4905">
        <v>0.05</v>
      </c>
      <c r="K4905">
        <v>0</v>
      </c>
      <c r="L4905">
        <v>1</v>
      </c>
      <c r="M4905">
        <v>0</v>
      </c>
      <c r="N4905">
        <v>0</v>
      </c>
      <c r="O4905">
        <v>1</v>
      </c>
      <c r="P4905" s="70" t="s">
        <v>38</v>
      </c>
      <c r="Q4905">
        <v>0</v>
      </c>
      <c r="R4905">
        <v>0</v>
      </c>
    </row>
    <row r="4906" spans="1:18" x14ac:dyDescent="0.25">
      <c r="A4906">
        <v>4934</v>
      </c>
      <c r="B4906" s="31" t="s">
        <v>11734</v>
      </c>
      <c r="C4906" s="70" t="s">
        <v>3608</v>
      </c>
      <c r="D4906" s="70" t="s">
        <v>540</v>
      </c>
      <c r="E4906" s="70" t="s">
        <v>577</v>
      </c>
      <c r="F4906" s="70" t="s">
        <v>4702</v>
      </c>
      <c r="G4906" s="70" t="s">
        <v>833</v>
      </c>
      <c r="H4906" s="70" t="s">
        <v>222</v>
      </c>
      <c r="I4906" s="70" t="s">
        <v>24</v>
      </c>
      <c r="J4906">
        <v>9.1999999999999998E-2</v>
      </c>
      <c r="K4906">
        <v>3.0000000000000001E-3</v>
      </c>
      <c r="L4906">
        <v>24</v>
      </c>
      <c r="M4906">
        <v>0</v>
      </c>
      <c r="N4906">
        <v>0</v>
      </c>
      <c r="O4906">
        <v>1</v>
      </c>
      <c r="P4906" s="70" t="s">
        <v>553</v>
      </c>
      <c r="Q4906">
        <v>0</v>
      </c>
      <c r="R4906">
        <v>0</v>
      </c>
    </row>
    <row r="4907" spans="1:18" x14ac:dyDescent="0.25">
      <c r="A4907">
        <v>4935</v>
      </c>
      <c r="B4907" s="31" t="s">
        <v>11735</v>
      </c>
      <c r="C4907" s="70" t="s">
        <v>3609</v>
      </c>
      <c r="D4907" s="70" t="s">
        <v>881</v>
      </c>
      <c r="E4907" s="70" t="s">
        <v>4392</v>
      </c>
      <c r="F4907" s="70" t="s">
        <v>5409</v>
      </c>
      <c r="G4907" s="70" t="s">
        <v>828</v>
      </c>
      <c r="H4907" s="70" t="s">
        <v>222</v>
      </c>
      <c r="I4907" s="70" t="s">
        <v>24</v>
      </c>
      <c r="J4907">
        <v>0.5</v>
      </c>
      <c r="K4907">
        <v>2E-3</v>
      </c>
      <c r="L4907">
        <v>24</v>
      </c>
      <c r="M4907">
        <v>0</v>
      </c>
      <c r="N4907">
        <v>0</v>
      </c>
      <c r="O4907">
        <v>1</v>
      </c>
      <c r="P4907" s="70" t="s">
        <v>336</v>
      </c>
      <c r="Q4907">
        <v>0</v>
      </c>
      <c r="R4907">
        <v>0</v>
      </c>
    </row>
    <row r="4908" spans="1:18" x14ac:dyDescent="0.25">
      <c r="A4908">
        <v>4936</v>
      </c>
      <c r="B4908" s="31" t="s">
        <v>11736</v>
      </c>
      <c r="C4908" s="70" t="s">
        <v>3625</v>
      </c>
      <c r="D4908" s="70" t="s">
        <v>81</v>
      </c>
      <c r="E4908" s="70" t="s">
        <v>354</v>
      </c>
      <c r="F4908" s="70" t="s">
        <v>4105</v>
      </c>
      <c r="G4908" s="70" t="s">
        <v>489</v>
      </c>
      <c r="H4908" s="70" t="s">
        <v>1171</v>
      </c>
      <c r="I4908" s="70" t="s">
        <v>24</v>
      </c>
      <c r="J4908">
        <v>0.8</v>
      </c>
      <c r="K4908">
        <v>3.0000000000000001E-3</v>
      </c>
      <c r="L4908">
        <v>15</v>
      </c>
      <c r="M4908">
        <v>0</v>
      </c>
      <c r="N4908">
        <v>0</v>
      </c>
      <c r="O4908">
        <v>1</v>
      </c>
      <c r="P4908" s="70" t="s">
        <v>38</v>
      </c>
      <c r="Q4908">
        <v>0</v>
      </c>
      <c r="R4908">
        <v>0</v>
      </c>
    </row>
    <row r="4909" spans="1:18" x14ac:dyDescent="0.25">
      <c r="A4909">
        <v>4937</v>
      </c>
      <c r="B4909" s="31" t="s">
        <v>11737</v>
      </c>
      <c r="C4909" s="70" t="s">
        <v>3626</v>
      </c>
      <c r="D4909" s="70" t="s">
        <v>81</v>
      </c>
      <c r="E4909" s="70" t="s">
        <v>354</v>
      </c>
      <c r="F4909" s="70" t="s">
        <v>4105</v>
      </c>
      <c r="G4909" s="70" t="s">
        <v>489</v>
      </c>
      <c r="H4909" s="70" t="s">
        <v>222</v>
      </c>
      <c r="I4909" s="70" t="s">
        <v>24</v>
      </c>
      <c r="J4909">
        <v>0.4</v>
      </c>
      <c r="K4909">
        <v>2E-3</v>
      </c>
      <c r="L4909">
        <v>24</v>
      </c>
      <c r="M4909">
        <v>0</v>
      </c>
      <c r="N4909">
        <v>0</v>
      </c>
      <c r="O4909">
        <v>1</v>
      </c>
      <c r="P4909" s="70" t="s">
        <v>38</v>
      </c>
      <c r="Q4909">
        <v>0</v>
      </c>
      <c r="R4909">
        <v>0</v>
      </c>
    </row>
    <row r="4910" spans="1:18" x14ac:dyDescent="0.25">
      <c r="A4910">
        <v>4938</v>
      </c>
      <c r="B4910" s="31" t="s">
        <v>11738</v>
      </c>
      <c r="C4910" s="70" t="s">
        <v>3620</v>
      </c>
      <c r="D4910" s="70" t="s">
        <v>214</v>
      </c>
      <c r="E4910" s="70" t="s">
        <v>1046</v>
      </c>
      <c r="F4910" s="70" t="s">
        <v>1814</v>
      </c>
      <c r="G4910" s="70" t="s">
        <v>893</v>
      </c>
      <c r="H4910" s="70" t="s">
        <v>23</v>
      </c>
      <c r="I4910" s="70" t="s">
        <v>24</v>
      </c>
      <c r="J4910">
        <v>3.2000000000000001E-2</v>
      </c>
      <c r="K4910">
        <v>1E-3</v>
      </c>
      <c r="L4910">
        <v>1</v>
      </c>
      <c r="M4910">
        <v>0</v>
      </c>
      <c r="N4910">
        <v>0</v>
      </c>
      <c r="O4910">
        <v>1</v>
      </c>
      <c r="P4910" s="70" t="s">
        <v>553</v>
      </c>
      <c r="Q4910">
        <v>0</v>
      </c>
      <c r="R4910">
        <v>0</v>
      </c>
    </row>
    <row r="4911" spans="1:18" x14ac:dyDescent="0.25">
      <c r="A4911">
        <v>4939</v>
      </c>
      <c r="B4911" s="31" t="s">
        <v>11739</v>
      </c>
      <c r="C4911" s="70" t="s">
        <v>3621</v>
      </c>
      <c r="D4911" s="70" t="s">
        <v>214</v>
      </c>
      <c r="E4911" s="70" t="s">
        <v>1046</v>
      </c>
      <c r="F4911" s="70" t="s">
        <v>1814</v>
      </c>
      <c r="G4911" s="70" t="s">
        <v>893</v>
      </c>
      <c r="H4911" s="70" t="s">
        <v>23</v>
      </c>
      <c r="I4911" s="70" t="s">
        <v>24</v>
      </c>
      <c r="J4911">
        <v>3.5000000000000003E-2</v>
      </c>
      <c r="K4911">
        <v>1E-3</v>
      </c>
      <c r="L4911">
        <v>1</v>
      </c>
      <c r="M4911">
        <v>0</v>
      </c>
      <c r="N4911">
        <v>0</v>
      </c>
      <c r="O4911">
        <v>1</v>
      </c>
      <c r="P4911" s="70" t="s">
        <v>553</v>
      </c>
      <c r="Q4911">
        <v>0</v>
      </c>
      <c r="R4911">
        <v>0</v>
      </c>
    </row>
    <row r="4912" spans="1:18" x14ac:dyDescent="0.25">
      <c r="A4912">
        <v>4940</v>
      </c>
      <c r="B4912" s="31" t="s">
        <v>11740</v>
      </c>
      <c r="C4912" s="70" t="s">
        <v>3622</v>
      </c>
      <c r="D4912" s="70" t="s">
        <v>214</v>
      </c>
      <c r="E4912" s="70" t="s">
        <v>1046</v>
      </c>
      <c r="F4912" s="70" t="s">
        <v>1814</v>
      </c>
      <c r="G4912" s="70" t="s">
        <v>893</v>
      </c>
      <c r="H4912" s="70" t="s">
        <v>23</v>
      </c>
      <c r="I4912" s="70" t="s">
        <v>24</v>
      </c>
      <c r="J4912">
        <v>3.5000000000000003E-2</v>
      </c>
      <c r="K4912">
        <v>1E-3</v>
      </c>
      <c r="L4912">
        <v>1</v>
      </c>
      <c r="M4912">
        <v>0</v>
      </c>
      <c r="N4912">
        <v>0</v>
      </c>
      <c r="O4912">
        <v>1</v>
      </c>
      <c r="P4912" s="70" t="s">
        <v>553</v>
      </c>
      <c r="Q4912">
        <v>0</v>
      </c>
      <c r="R4912">
        <v>0</v>
      </c>
    </row>
    <row r="4913" spans="1:18" x14ac:dyDescent="0.25">
      <c r="A4913">
        <v>4941</v>
      </c>
      <c r="B4913" s="31" t="s">
        <v>11741</v>
      </c>
      <c r="C4913" s="70" t="s">
        <v>3616</v>
      </c>
      <c r="D4913" s="70" t="s">
        <v>209</v>
      </c>
      <c r="E4913" s="70" t="s">
        <v>210</v>
      </c>
      <c r="F4913" s="70" t="s">
        <v>5771</v>
      </c>
      <c r="G4913" s="70" t="s">
        <v>448</v>
      </c>
      <c r="H4913" s="70" t="s">
        <v>45</v>
      </c>
      <c r="I4913" s="70" t="s">
        <v>24</v>
      </c>
      <c r="J4913">
        <v>0.2</v>
      </c>
      <c r="K4913">
        <v>2E-3</v>
      </c>
      <c r="L4913">
        <v>10</v>
      </c>
      <c r="M4913">
        <v>0</v>
      </c>
      <c r="N4913">
        <v>0</v>
      </c>
      <c r="O4913">
        <v>1</v>
      </c>
      <c r="P4913" s="70" t="s">
        <v>38</v>
      </c>
      <c r="Q4913">
        <v>0</v>
      </c>
      <c r="R4913">
        <v>0</v>
      </c>
    </row>
    <row r="4914" spans="1:18" x14ac:dyDescent="0.25">
      <c r="A4914">
        <v>4942</v>
      </c>
      <c r="B4914" s="31" t="s">
        <v>11742</v>
      </c>
      <c r="C4914" s="70" t="s">
        <v>3630</v>
      </c>
      <c r="D4914" s="70" t="s">
        <v>81</v>
      </c>
      <c r="E4914" s="70" t="s">
        <v>354</v>
      </c>
      <c r="F4914" s="70" t="s">
        <v>4105</v>
      </c>
      <c r="G4914" s="70" t="s">
        <v>492</v>
      </c>
      <c r="H4914" s="70" t="s">
        <v>222</v>
      </c>
      <c r="I4914" s="70" t="s">
        <v>24</v>
      </c>
      <c r="J4914">
        <v>0.4</v>
      </c>
      <c r="K4914">
        <v>1E-3</v>
      </c>
      <c r="L4914">
        <v>24</v>
      </c>
      <c r="M4914">
        <v>0</v>
      </c>
      <c r="N4914">
        <v>0</v>
      </c>
      <c r="O4914">
        <v>1</v>
      </c>
      <c r="P4914" s="70" t="s">
        <v>38</v>
      </c>
      <c r="Q4914">
        <v>0</v>
      </c>
      <c r="R4914">
        <v>0</v>
      </c>
    </row>
    <row r="4915" spans="1:18" x14ac:dyDescent="0.25">
      <c r="A4915">
        <v>4943</v>
      </c>
      <c r="B4915" s="31" t="s">
        <v>11743</v>
      </c>
      <c r="C4915" s="70" t="s">
        <v>3629</v>
      </c>
      <c r="D4915" s="70" t="s">
        <v>81</v>
      </c>
      <c r="E4915" s="70" t="s">
        <v>354</v>
      </c>
      <c r="F4915" s="70" t="s">
        <v>4105</v>
      </c>
      <c r="G4915" s="70" t="s">
        <v>489</v>
      </c>
      <c r="H4915" s="70" t="s">
        <v>1171</v>
      </c>
      <c r="I4915" s="70" t="s">
        <v>24</v>
      </c>
      <c r="J4915">
        <v>0.8</v>
      </c>
      <c r="K4915">
        <v>2E-3</v>
      </c>
      <c r="L4915">
        <v>15</v>
      </c>
      <c r="M4915">
        <v>0</v>
      </c>
      <c r="N4915">
        <v>0</v>
      </c>
      <c r="O4915">
        <v>1</v>
      </c>
      <c r="P4915" s="70" t="s">
        <v>38</v>
      </c>
      <c r="Q4915">
        <v>0</v>
      </c>
      <c r="R4915">
        <v>0</v>
      </c>
    </row>
    <row r="4916" spans="1:18" x14ac:dyDescent="0.25">
      <c r="A4916">
        <v>4944</v>
      </c>
      <c r="B4916" s="31" t="s">
        <v>11744</v>
      </c>
      <c r="C4916" s="70" t="s">
        <v>3637</v>
      </c>
      <c r="D4916" s="70" t="s">
        <v>290</v>
      </c>
      <c r="E4916" s="70" t="s">
        <v>4271</v>
      </c>
      <c r="F4916" s="70" t="s">
        <v>6314</v>
      </c>
      <c r="G4916" s="70" t="s">
        <v>6315</v>
      </c>
      <c r="H4916" s="70" t="s">
        <v>93</v>
      </c>
      <c r="I4916" s="70" t="s">
        <v>24</v>
      </c>
      <c r="J4916">
        <v>0.25</v>
      </c>
      <c r="K4916">
        <v>2E-3</v>
      </c>
      <c r="L4916">
        <v>50</v>
      </c>
      <c r="M4916">
        <v>0</v>
      </c>
      <c r="N4916">
        <v>0</v>
      </c>
      <c r="O4916">
        <v>1</v>
      </c>
      <c r="P4916" s="70" t="s">
        <v>38</v>
      </c>
      <c r="Q4916">
        <v>0</v>
      </c>
      <c r="R4916">
        <v>0</v>
      </c>
    </row>
    <row r="4917" spans="1:18" x14ac:dyDescent="0.25">
      <c r="A4917">
        <v>4945</v>
      </c>
      <c r="B4917" s="31" t="s">
        <v>11745</v>
      </c>
      <c r="C4917" s="70" t="s">
        <v>3632</v>
      </c>
      <c r="D4917" s="70" t="s">
        <v>166</v>
      </c>
      <c r="E4917" s="70" t="s">
        <v>4125</v>
      </c>
      <c r="F4917" s="70" t="s">
        <v>6349</v>
      </c>
      <c r="G4917" s="70" t="s">
        <v>1404</v>
      </c>
      <c r="H4917" s="70" t="s">
        <v>222</v>
      </c>
      <c r="I4917" s="70" t="s">
        <v>24</v>
      </c>
      <c r="J4917">
        <v>0.28000000000000003</v>
      </c>
      <c r="K4917">
        <v>2E-3</v>
      </c>
      <c r="L4917">
        <v>24</v>
      </c>
      <c r="M4917">
        <v>0</v>
      </c>
      <c r="N4917">
        <v>0</v>
      </c>
      <c r="O4917">
        <v>1</v>
      </c>
      <c r="P4917" s="70" t="s">
        <v>91</v>
      </c>
      <c r="Q4917">
        <v>0</v>
      </c>
      <c r="R4917">
        <v>0</v>
      </c>
    </row>
    <row r="4918" spans="1:18" x14ac:dyDescent="0.25">
      <c r="A4918">
        <v>4946</v>
      </c>
      <c r="B4918" s="31" t="s">
        <v>11746</v>
      </c>
      <c r="C4918" s="70" t="s">
        <v>3709</v>
      </c>
      <c r="D4918" s="70" t="s">
        <v>881</v>
      </c>
      <c r="E4918" s="70" t="s">
        <v>2450</v>
      </c>
      <c r="F4918" s="70" t="s">
        <v>2451</v>
      </c>
      <c r="G4918" s="70" t="s">
        <v>960</v>
      </c>
      <c r="H4918" s="70" t="s">
        <v>59</v>
      </c>
      <c r="I4918" s="70" t="s">
        <v>29</v>
      </c>
      <c r="J4918">
        <v>0.25</v>
      </c>
      <c r="K4918">
        <v>1E-3</v>
      </c>
      <c r="L4918">
        <v>12</v>
      </c>
      <c r="M4918">
        <v>0</v>
      </c>
      <c r="N4918">
        <v>0</v>
      </c>
      <c r="O4918">
        <v>1</v>
      </c>
      <c r="P4918" s="70" t="s">
        <v>75</v>
      </c>
      <c r="Q4918">
        <v>0</v>
      </c>
      <c r="R4918">
        <v>0</v>
      </c>
    </row>
    <row r="4919" spans="1:18" x14ac:dyDescent="0.25">
      <c r="A4919">
        <v>4947</v>
      </c>
      <c r="B4919" s="31" t="s">
        <v>11747</v>
      </c>
      <c r="C4919" s="70" t="s">
        <v>3653</v>
      </c>
      <c r="D4919" s="70" t="s">
        <v>39</v>
      </c>
      <c r="E4919" s="70" t="s">
        <v>4131</v>
      </c>
      <c r="F4919" s="70" t="s">
        <v>4132</v>
      </c>
      <c r="G4919" s="70" t="s">
        <v>4221</v>
      </c>
      <c r="H4919" s="70" t="s">
        <v>145</v>
      </c>
      <c r="I4919" s="70" t="s">
        <v>24</v>
      </c>
      <c r="J4919">
        <v>0.7</v>
      </c>
      <c r="K4919">
        <v>3.0000000000000001E-3</v>
      </c>
      <c r="L4919">
        <v>6</v>
      </c>
      <c r="M4919">
        <v>0</v>
      </c>
      <c r="N4919">
        <v>0</v>
      </c>
      <c r="O4919">
        <v>1</v>
      </c>
      <c r="P4919" s="70" t="s">
        <v>336</v>
      </c>
      <c r="Q4919">
        <v>0</v>
      </c>
      <c r="R4919">
        <v>0</v>
      </c>
    </row>
    <row r="4920" spans="1:18" x14ac:dyDescent="0.25">
      <c r="A4920">
        <v>4948</v>
      </c>
      <c r="B4920" s="31" t="s">
        <v>11748</v>
      </c>
      <c r="C4920" s="70" t="s">
        <v>3654</v>
      </c>
      <c r="D4920" s="70" t="s">
        <v>39</v>
      </c>
      <c r="E4920" s="70" t="s">
        <v>2454</v>
      </c>
      <c r="F4920" s="70" t="s">
        <v>2571</v>
      </c>
      <c r="G4920" s="70" t="s">
        <v>6215</v>
      </c>
      <c r="H4920" s="70" t="s">
        <v>59</v>
      </c>
      <c r="I4920" s="70" t="s">
        <v>24</v>
      </c>
      <c r="J4920">
        <v>0.75</v>
      </c>
      <c r="K4920">
        <v>2E-3</v>
      </c>
      <c r="L4920">
        <v>12</v>
      </c>
      <c r="M4920">
        <v>0</v>
      </c>
      <c r="N4920">
        <v>0</v>
      </c>
      <c r="O4920">
        <v>1</v>
      </c>
      <c r="P4920" s="70" t="s">
        <v>336</v>
      </c>
      <c r="Q4920">
        <v>0</v>
      </c>
      <c r="R4920">
        <v>0</v>
      </c>
    </row>
    <row r="4921" spans="1:18" x14ac:dyDescent="0.25">
      <c r="A4921">
        <v>4949</v>
      </c>
      <c r="B4921" s="31" t="s">
        <v>11749</v>
      </c>
      <c r="C4921" s="70" t="s">
        <v>3655</v>
      </c>
      <c r="D4921" s="70" t="s">
        <v>39</v>
      </c>
      <c r="E4921" s="70" t="s">
        <v>2454</v>
      </c>
      <c r="F4921" s="70" t="s">
        <v>2571</v>
      </c>
      <c r="G4921" s="70" t="s">
        <v>6215</v>
      </c>
      <c r="H4921" s="70" t="s">
        <v>145</v>
      </c>
      <c r="I4921" s="70" t="s">
        <v>24</v>
      </c>
      <c r="J4921">
        <v>0.7</v>
      </c>
      <c r="K4921">
        <v>2E-3</v>
      </c>
      <c r="L4921">
        <v>6</v>
      </c>
      <c r="M4921">
        <v>0</v>
      </c>
      <c r="N4921">
        <v>0</v>
      </c>
      <c r="O4921">
        <v>1</v>
      </c>
      <c r="P4921" s="70" t="s">
        <v>336</v>
      </c>
      <c r="Q4921">
        <v>0</v>
      </c>
      <c r="R4921">
        <v>0</v>
      </c>
    </row>
    <row r="4922" spans="1:18" x14ac:dyDescent="0.25">
      <c r="A4922">
        <v>4950</v>
      </c>
      <c r="B4922" s="31" t="s">
        <v>11750</v>
      </c>
      <c r="C4922" s="70" t="s">
        <v>3656</v>
      </c>
      <c r="D4922" s="70" t="s">
        <v>39</v>
      </c>
      <c r="E4922" s="70" t="s">
        <v>2454</v>
      </c>
      <c r="F4922" s="70" t="s">
        <v>1122</v>
      </c>
      <c r="G4922" s="70" t="s">
        <v>278</v>
      </c>
      <c r="H4922" s="70" t="s">
        <v>145</v>
      </c>
      <c r="I4922" s="70" t="s">
        <v>24</v>
      </c>
      <c r="J4922">
        <v>0.7</v>
      </c>
      <c r="K4922">
        <v>2E-3</v>
      </c>
      <c r="L4922">
        <v>6</v>
      </c>
      <c r="M4922">
        <v>0</v>
      </c>
      <c r="N4922">
        <v>0</v>
      </c>
      <c r="O4922">
        <v>1</v>
      </c>
      <c r="P4922" s="70" t="s">
        <v>336</v>
      </c>
      <c r="Q4922">
        <v>0</v>
      </c>
      <c r="R4922">
        <v>0</v>
      </c>
    </row>
    <row r="4923" spans="1:18" x14ac:dyDescent="0.25">
      <c r="A4923">
        <v>4951</v>
      </c>
      <c r="B4923" s="31" t="s">
        <v>11751</v>
      </c>
      <c r="C4923" s="70" t="s">
        <v>6350</v>
      </c>
      <c r="D4923" s="70" t="s">
        <v>39</v>
      </c>
      <c r="E4923" s="70" t="s">
        <v>2454</v>
      </c>
      <c r="F4923" s="70" t="s">
        <v>4456</v>
      </c>
      <c r="G4923" s="70" t="s">
        <v>6351</v>
      </c>
      <c r="H4923" s="70" t="s">
        <v>145</v>
      </c>
      <c r="I4923" s="70" t="s">
        <v>24</v>
      </c>
      <c r="J4923">
        <v>0.75</v>
      </c>
      <c r="K4923">
        <v>2E-3</v>
      </c>
      <c r="L4923">
        <v>6</v>
      </c>
      <c r="M4923">
        <v>0</v>
      </c>
      <c r="N4923">
        <v>0</v>
      </c>
      <c r="O4923">
        <v>1</v>
      </c>
      <c r="P4923" s="70" t="s">
        <v>336</v>
      </c>
      <c r="Q4923">
        <v>0</v>
      </c>
      <c r="R4923">
        <v>0</v>
      </c>
    </row>
    <row r="4924" spans="1:18" x14ac:dyDescent="0.25">
      <c r="A4924">
        <v>4952</v>
      </c>
      <c r="B4924" s="31" t="s">
        <v>11752</v>
      </c>
      <c r="C4924" s="70" t="s">
        <v>6352</v>
      </c>
      <c r="D4924" s="70" t="s">
        <v>39</v>
      </c>
      <c r="E4924" s="70" t="s">
        <v>2454</v>
      </c>
      <c r="F4924" s="70" t="s">
        <v>4456</v>
      </c>
      <c r="G4924" s="70" t="s">
        <v>6351</v>
      </c>
      <c r="H4924" s="70" t="s">
        <v>145</v>
      </c>
      <c r="I4924" s="70" t="s">
        <v>24</v>
      </c>
      <c r="J4924">
        <v>0.75</v>
      </c>
      <c r="K4924">
        <v>2E-3</v>
      </c>
      <c r="L4924">
        <v>6</v>
      </c>
      <c r="M4924">
        <v>0</v>
      </c>
      <c r="N4924">
        <v>0</v>
      </c>
      <c r="O4924">
        <v>1</v>
      </c>
      <c r="P4924" s="70" t="s">
        <v>336</v>
      </c>
      <c r="Q4924">
        <v>0</v>
      </c>
      <c r="R4924">
        <v>0</v>
      </c>
    </row>
    <row r="4925" spans="1:18" x14ac:dyDescent="0.25">
      <c r="A4925">
        <v>4953</v>
      </c>
      <c r="B4925" s="31" t="s">
        <v>11753</v>
      </c>
      <c r="C4925" s="70" t="s">
        <v>3657</v>
      </c>
      <c r="D4925" s="70" t="s">
        <v>39</v>
      </c>
      <c r="E4925" s="70" t="s">
        <v>2454</v>
      </c>
      <c r="F4925" s="70" t="s">
        <v>4456</v>
      </c>
      <c r="G4925" s="70" t="s">
        <v>6351</v>
      </c>
      <c r="H4925" s="70" t="s">
        <v>145</v>
      </c>
      <c r="I4925" s="70" t="s">
        <v>24</v>
      </c>
      <c r="J4925">
        <v>0.75</v>
      </c>
      <c r="K4925">
        <v>2E-3</v>
      </c>
      <c r="L4925">
        <v>6</v>
      </c>
      <c r="M4925">
        <v>0</v>
      </c>
      <c r="N4925">
        <v>0</v>
      </c>
      <c r="O4925">
        <v>1</v>
      </c>
      <c r="P4925" s="70" t="s">
        <v>336</v>
      </c>
      <c r="Q4925">
        <v>0</v>
      </c>
      <c r="R4925">
        <v>0</v>
      </c>
    </row>
    <row r="4926" spans="1:18" x14ac:dyDescent="0.25">
      <c r="A4926">
        <v>4954</v>
      </c>
      <c r="B4926" s="31" t="s">
        <v>11754</v>
      </c>
      <c r="C4926" s="70" t="s">
        <v>3658</v>
      </c>
      <c r="D4926" s="70" t="s">
        <v>39</v>
      </c>
      <c r="E4926" s="70" t="s">
        <v>2454</v>
      </c>
      <c r="F4926" s="70" t="s">
        <v>4456</v>
      </c>
      <c r="G4926" s="70" t="s">
        <v>6351</v>
      </c>
      <c r="H4926" s="70" t="s">
        <v>145</v>
      </c>
      <c r="I4926" s="70" t="s">
        <v>24</v>
      </c>
      <c r="J4926">
        <v>0.75</v>
      </c>
      <c r="K4926">
        <v>2E-3</v>
      </c>
      <c r="L4926">
        <v>6</v>
      </c>
      <c r="M4926">
        <v>0</v>
      </c>
      <c r="N4926">
        <v>0</v>
      </c>
      <c r="O4926">
        <v>1</v>
      </c>
      <c r="P4926" s="70" t="s">
        <v>336</v>
      </c>
      <c r="Q4926">
        <v>0</v>
      </c>
      <c r="R4926">
        <v>0</v>
      </c>
    </row>
    <row r="4927" spans="1:18" x14ac:dyDescent="0.25">
      <c r="A4927">
        <v>4955</v>
      </c>
      <c r="B4927" s="31" t="s">
        <v>11755</v>
      </c>
      <c r="C4927" s="70" t="s">
        <v>3659</v>
      </c>
      <c r="D4927" s="70" t="s">
        <v>39</v>
      </c>
      <c r="E4927" s="70" t="s">
        <v>4131</v>
      </c>
      <c r="F4927" s="70" t="s">
        <v>4234</v>
      </c>
      <c r="G4927" s="70" t="s">
        <v>4221</v>
      </c>
      <c r="H4927" s="70" t="s">
        <v>145</v>
      </c>
      <c r="I4927" s="70" t="s">
        <v>24</v>
      </c>
      <c r="J4927">
        <v>0.7</v>
      </c>
      <c r="K4927">
        <v>2E-3</v>
      </c>
      <c r="L4927">
        <v>6</v>
      </c>
      <c r="M4927">
        <v>0</v>
      </c>
      <c r="N4927">
        <v>0</v>
      </c>
      <c r="O4927">
        <v>1</v>
      </c>
      <c r="P4927" s="70" t="s">
        <v>336</v>
      </c>
      <c r="Q4927">
        <v>0</v>
      </c>
      <c r="R4927">
        <v>0</v>
      </c>
    </row>
    <row r="4928" spans="1:18" x14ac:dyDescent="0.25">
      <c r="A4928">
        <v>4956</v>
      </c>
      <c r="B4928" s="31" t="s">
        <v>11756</v>
      </c>
      <c r="C4928" s="70" t="s">
        <v>3667</v>
      </c>
      <c r="D4928" s="70" t="s">
        <v>39</v>
      </c>
      <c r="E4928" s="70" t="s">
        <v>4131</v>
      </c>
      <c r="F4928" s="70" t="s">
        <v>6307</v>
      </c>
      <c r="G4928" s="70" t="s">
        <v>2315</v>
      </c>
      <c r="H4928" s="70" t="s">
        <v>59</v>
      </c>
      <c r="I4928" s="70" t="s">
        <v>24</v>
      </c>
      <c r="J4928">
        <v>0.75</v>
      </c>
      <c r="K4928">
        <v>2E-3</v>
      </c>
      <c r="L4928">
        <v>12</v>
      </c>
      <c r="M4928">
        <v>0</v>
      </c>
      <c r="N4928">
        <v>0</v>
      </c>
      <c r="O4928">
        <v>1</v>
      </c>
      <c r="P4928" s="70" t="s">
        <v>336</v>
      </c>
      <c r="Q4928">
        <v>0</v>
      </c>
      <c r="R4928">
        <v>0</v>
      </c>
    </row>
    <row r="4929" spans="1:18" x14ac:dyDescent="0.25">
      <c r="A4929">
        <v>4957</v>
      </c>
      <c r="B4929" s="31" t="s">
        <v>11757</v>
      </c>
      <c r="C4929" s="70" t="s">
        <v>3841</v>
      </c>
      <c r="D4929" s="70" t="s">
        <v>57</v>
      </c>
      <c r="E4929" s="70" t="s">
        <v>2531</v>
      </c>
      <c r="F4929" s="70" t="s">
        <v>4360</v>
      </c>
      <c r="G4929" s="70" t="s">
        <v>578</v>
      </c>
      <c r="H4929" s="70" t="s">
        <v>40</v>
      </c>
      <c r="I4929" s="70" t="s">
        <v>24</v>
      </c>
      <c r="J4929">
        <v>2</v>
      </c>
      <c r="K4929">
        <v>3.0000000000000001E-3</v>
      </c>
      <c r="L4929">
        <v>6</v>
      </c>
      <c r="M4929">
        <v>0</v>
      </c>
      <c r="N4929">
        <v>0</v>
      </c>
      <c r="O4929">
        <v>1</v>
      </c>
      <c r="P4929" s="70" t="s">
        <v>38</v>
      </c>
      <c r="Q4929">
        <v>0</v>
      </c>
      <c r="R4929">
        <v>0</v>
      </c>
    </row>
    <row r="4930" spans="1:18" x14ac:dyDescent="0.25">
      <c r="A4930">
        <v>4958</v>
      </c>
      <c r="B4930" s="31" t="s">
        <v>11758</v>
      </c>
      <c r="C4930" s="70" t="s">
        <v>3680</v>
      </c>
      <c r="D4930" s="70" t="s">
        <v>36</v>
      </c>
      <c r="E4930" s="70" t="s">
        <v>4418</v>
      </c>
      <c r="F4930" s="70" t="s">
        <v>4491</v>
      </c>
      <c r="G4930" s="70" t="s">
        <v>4463</v>
      </c>
      <c r="H4930" s="70" t="s">
        <v>59</v>
      </c>
      <c r="I4930" s="70" t="s">
        <v>24</v>
      </c>
      <c r="J4930">
        <v>0.75</v>
      </c>
      <c r="K4930">
        <v>2E-3</v>
      </c>
      <c r="L4930">
        <v>12</v>
      </c>
      <c r="M4930">
        <v>0</v>
      </c>
      <c r="N4930">
        <v>0</v>
      </c>
      <c r="O4930">
        <v>1</v>
      </c>
      <c r="P4930" s="70" t="s">
        <v>38</v>
      </c>
      <c r="Q4930">
        <v>0</v>
      </c>
      <c r="R4930">
        <v>0</v>
      </c>
    </row>
    <row r="4931" spans="1:18" x14ac:dyDescent="0.25">
      <c r="A4931">
        <v>4959</v>
      </c>
      <c r="B4931" s="31" t="s">
        <v>11759</v>
      </c>
      <c r="C4931" s="70" t="s">
        <v>11987</v>
      </c>
      <c r="D4931" s="70" t="s">
        <v>53</v>
      </c>
      <c r="E4931" s="70" t="s">
        <v>4151</v>
      </c>
      <c r="F4931" s="70" t="s">
        <v>4164</v>
      </c>
      <c r="G4931" s="70" t="s">
        <v>206</v>
      </c>
      <c r="H4931" s="70" t="s">
        <v>228</v>
      </c>
      <c r="I4931" s="70" t="s">
        <v>24</v>
      </c>
      <c r="J4931">
        <v>8.1000000000000003E-2</v>
      </c>
      <c r="K4931">
        <v>3.0000000000000001E-3</v>
      </c>
      <c r="L4931">
        <v>48</v>
      </c>
      <c r="M4931">
        <v>0</v>
      </c>
      <c r="N4931">
        <v>0</v>
      </c>
      <c r="O4931">
        <v>1</v>
      </c>
      <c r="P4931" s="70" t="s">
        <v>38</v>
      </c>
      <c r="Q4931">
        <v>0</v>
      </c>
      <c r="R4931">
        <v>0</v>
      </c>
    </row>
    <row r="4932" spans="1:18" x14ac:dyDescent="0.25">
      <c r="A4932">
        <v>4960</v>
      </c>
      <c r="B4932" s="31" t="s">
        <v>11760</v>
      </c>
      <c r="C4932" s="70" t="s">
        <v>3681</v>
      </c>
      <c r="D4932" s="70" t="s">
        <v>53</v>
      </c>
      <c r="E4932" s="70" t="s">
        <v>2468</v>
      </c>
      <c r="F4932" s="70" t="s">
        <v>4082</v>
      </c>
      <c r="G4932" s="70" t="s">
        <v>4448</v>
      </c>
      <c r="H4932" s="70" t="s">
        <v>307</v>
      </c>
      <c r="I4932" s="70" t="s">
        <v>24</v>
      </c>
      <c r="J4932">
        <v>7.0000000000000007E-2</v>
      </c>
      <c r="K4932">
        <v>2E-3</v>
      </c>
      <c r="L4932">
        <v>18</v>
      </c>
      <c r="M4932">
        <v>0</v>
      </c>
      <c r="N4932">
        <v>0</v>
      </c>
      <c r="O4932">
        <v>1</v>
      </c>
      <c r="P4932" s="70" t="s">
        <v>38</v>
      </c>
      <c r="Q4932">
        <v>0</v>
      </c>
      <c r="R4932">
        <v>0</v>
      </c>
    </row>
    <row r="4933" spans="1:18" x14ac:dyDescent="0.25">
      <c r="A4933">
        <v>4961</v>
      </c>
      <c r="B4933" s="31" t="s">
        <v>11761</v>
      </c>
      <c r="C4933" s="70" t="s">
        <v>3682</v>
      </c>
      <c r="D4933" s="70" t="s">
        <v>53</v>
      </c>
      <c r="E4933" s="70" t="s">
        <v>2468</v>
      </c>
      <c r="F4933" s="70" t="s">
        <v>4082</v>
      </c>
      <c r="G4933" s="70" t="s">
        <v>4449</v>
      </c>
      <c r="H4933" s="70" t="s">
        <v>307</v>
      </c>
      <c r="I4933" s="70" t="s">
        <v>24</v>
      </c>
      <c r="J4933">
        <v>7.0000000000000007E-2</v>
      </c>
      <c r="K4933">
        <v>2E-3</v>
      </c>
      <c r="L4933">
        <v>18</v>
      </c>
      <c r="M4933">
        <v>0</v>
      </c>
      <c r="N4933">
        <v>0</v>
      </c>
      <c r="O4933">
        <v>1</v>
      </c>
      <c r="P4933" s="70" t="s">
        <v>38</v>
      </c>
      <c r="Q4933">
        <v>0</v>
      </c>
      <c r="R4933">
        <v>0</v>
      </c>
    </row>
    <row r="4934" spans="1:18" x14ac:dyDescent="0.25">
      <c r="A4934">
        <v>4962</v>
      </c>
      <c r="B4934" s="31" t="s">
        <v>11762</v>
      </c>
      <c r="C4934" s="70" t="s">
        <v>3690</v>
      </c>
      <c r="D4934" s="70" t="s">
        <v>881</v>
      </c>
      <c r="E4934" s="70" t="s">
        <v>2525</v>
      </c>
      <c r="F4934" s="70" t="s">
        <v>2529</v>
      </c>
      <c r="G4934" s="70" t="s">
        <v>1046</v>
      </c>
      <c r="H4934" s="70" t="s">
        <v>87</v>
      </c>
      <c r="I4934" s="70" t="s">
        <v>24</v>
      </c>
      <c r="J4934">
        <v>1</v>
      </c>
      <c r="K4934">
        <v>3.0000000000000001E-3</v>
      </c>
      <c r="L4934">
        <v>20</v>
      </c>
      <c r="M4934">
        <v>0</v>
      </c>
      <c r="N4934">
        <v>0</v>
      </c>
      <c r="O4934">
        <v>1</v>
      </c>
      <c r="P4934" s="70" t="s">
        <v>75</v>
      </c>
      <c r="Q4934">
        <v>0</v>
      </c>
      <c r="R4934">
        <v>0</v>
      </c>
    </row>
    <row r="4935" spans="1:18" x14ac:dyDescent="0.25">
      <c r="A4935">
        <v>4963</v>
      </c>
      <c r="B4935" s="31" t="s">
        <v>11763</v>
      </c>
      <c r="C4935" s="70" t="s">
        <v>6353</v>
      </c>
      <c r="D4935" s="70" t="s">
        <v>34</v>
      </c>
      <c r="E4935" s="70" t="s">
        <v>2485</v>
      </c>
      <c r="F4935" s="70" t="s">
        <v>2415</v>
      </c>
      <c r="G4935" s="70" t="s">
        <v>270</v>
      </c>
      <c r="H4935" s="70" t="s">
        <v>222</v>
      </c>
      <c r="I4935" s="70" t="s">
        <v>24</v>
      </c>
      <c r="J4935">
        <v>0.40300000000000002</v>
      </c>
      <c r="K4935">
        <v>2E-3</v>
      </c>
      <c r="L4935">
        <v>24</v>
      </c>
      <c r="M4935">
        <v>0</v>
      </c>
      <c r="N4935">
        <v>0</v>
      </c>
      <c r="O4935">
        <v>1</v>
      </c>
      <c r="P4935" s="70" t="s">
        <v>553</v>
      </c>
      <c r="Q4935">
        <v>0</v>
      </c>
      <c r="R4935">
        <v>0</v>
      </c>
    </row>
    <row r="4936" spans="1:18" x14ac:dyDescent="0.25">
      <c r="A4936">
        <v>4964</v>
      </c>
      <c r="B4936" s="31" t="s">
        <v>11764</v>
      </c>
      <c r="C4936" s="70" t="s">
        <v>6354</v>
      </c>
      <c r="D4936" s="70" t="s">
        <v>34</v>
      </c>
      <c r="E4936" s="70" t="s">
        <v>2699</v>
      </c>
      <c r="F4936" s="70" t="s">
        <v>4147</v>
      </c>
      <c r="G4936" s="70" t="s">
        <v>1589</v>
      </c>
      <c r="H4936" s="70" t="s">
        <v>228</v>
      </c>
      <c r="I4936" s="70" t="s">
        <v>24</v>
      </c>
      <c r="J4936">
        <v>0.10199999999999999</v>
      </c>
      <c r="K4936">
        <v>2E-3</v>
      </c>
      <c r="L4936">
        <v>48</v>
      </c>
      <c r="M4936">
        <v>0</v>
      </c>
      <c r="N4936">
        <v>0</v>
      </c>
      <c r="O4936">
        <v>1</v>
      </c>
      <c r="P4936" s="70" t="s">
        <v>553</v>
      </c>
      <c r="Q4936">
        <v>0</v>
      </c>
      <c r="R4936">
        <v>0</v>
      </c>
    </row>
    <row r="4937" spans="1:18" x14ac:dyDescent="0.25">
      <c r="A4937">
        <v>4965</v>
      </c>
      <c r="B4937" s="31" t="s">
        <v>11765</v>
      </c>
      <c r="C4937" s="70" t="s">
        <v>6355</v>
      </c>
      <c r="D4937" s="70" t="s">
        <v>34</v>
      </c>
      <c r="E4937" s="70" t="s">
        <v>2699</v>
      </c>
      <c r="F4937" s="70" t="s">
        <v>4147</v>
      </c>
      <c r="G4937" s="70" t="s">
        <v>1589</v>
      </c>
      <c r="H4937" s="70" t="s">
        <v>222</v>
      </c>
      <c r="I4937" s="70" t="s">
        <v>24</v>
      </c>
      <c r="J4937">
        <v>0.216</v>
      </c>
      <c r="K4937">
        <v>3.0000000000000001E-3</v>
      </c>
      <c r="L4937">
        <v>24</v>
      </c>
      <c r="M4937">
        <v>0</v>
      </c>
      <c r="N4937">
        <v>0</v>
      </c>
      <c r="O4937">
        <v>1</v>
      </c>
      <c r="P4937" s="70" t="s">
        <v>553</v>
      </c>
      <c r="Q4937">
        <v>0</v>
      </c>
      <c r="R4937">
        <v>0</v>
      </c>
    </row>
    <row r="4938" spans="1:18" x14ac:dyDescent="0.25">
      <c r="A4938">
        <v>4966</v>
      </c>
      <c r="B4938" s="31" t="s">
        <v>11766</v>
      </c>
      <c r="C4938" s="70" t="s">
        <v>6356</v>
      </c>
      <c r="D4938" s="70" t="s">
        <v>214</v>
      </c>
      <c r="E4938" s="70" t="s">
        <v>2491</v>
      </c>
      <c r="F4938" s="70" t="s">
        <v>4203</v>
      </c>
      <c r="G4938" s="70" t="s">
        <v>1585</v>
      </c>
      <c r="H4938" s="70" t="s">
        <v>1860</v>
      </c>
      <c r="I4938" s="70" t="s">
        <v>24</v>
      </c>
      <c r="J4938">
        <v>1.6E-2</v>
      </c>
      <c r="K4938">
        <v>3.0000000000000001E-3</v>
      </c>
      <c r="L4938">
        <v>216</v>
      </c>
      <c r="M4938">
        <v>0</v>
      </c>
      <c r="N4938">
        <v>0</v>
      </c>
      <c r="O4938">
        <v>1</v>
      </c>
      <c r="P4938" s="70" t="s">
        <v>553</v>
      </c>
      <c r="Q4938">
        <v>0</v>
      </c>
      <c r="R4938">
        <v>0</v>
      </c>
    </row>
    <row r="4939" spans="1:18" x14ac:dyDescent="0.25">
      <c r="A4939">
        <v>4967</v>
      </c>
      <c r="B4939" s="31" t="s">
        <v>11767</v>
      </c>
      <c r="C4939" s="70" t="s">
        <v>6357</v>
      </c>
      <c r="D4939" s="70" t="s">
        <v>34</v>
      </c>
      <c r="E4939" s="70" t="s">
        <v>2699</v>
      </c>
      <c r="F4939" s="70" t="s">
        <v>4049</v>
      </c>
      <c r="G4939" s="70" t="s">
        <v>1585</v>
      </c>
      <c r="H4939" s="70" t="s">
        <v>307</v>
      </c>
      <c r="I4939" s="70" t="s">
        <v>24</v>
      </c>
      <c r="J4939">
        <v>0.35099999999999998</v>
      </c>
      <c r="K4939">
        <v>2E-3</v>
      </c>
      <c r="L4939">
        <v>18</v>
      </c>
      <c r="M4939">
        <v>0</v>
      </c>
      <c r="N4939">
        <v>0</v>
      </c>
      <c r="O4939">
        <v>1</v>
      </c>
      <c r="P4939" s="70" t="s">
        <v>553</v>
      </c>
      <c r="Q4939">
        <v>0</v>
      </c>
      <c r="R4939">
        <v>0</v>
      </c>
    </row>
    <row r="4940" spans="1:18" x14ac:dyDescent="0.25">
      <c r="A4940">
        <v>4968</v>
      </c>
      <c r="B4940" s="31" t="s">
        <v>11768</v>
      </c>
      <c r="C4940" s="70" t="s">
        <v>3706</v>
      </c>
      <c r="D4940" s="70" t="s">
        <v>214</v>
      </c>
      <c r="E4940" s="70" t="s">
        <v>215</v>
      </c>
      <c r="F4940" s="70" t="s">
        <v>2431</v>
      </c>
      <c r="G4940" s="70" t="s">
        <v>4755</v>
      </c>
      <c r="H4940" s="70" t="s">
        <v>222</v>
      </c>
      <c r="I4940" s="70" t="s">
        <v>24</v>
      </c>
      <c r="J4940">
        <v>0.15</v>
      </c>
      <c r="K4940">
        <v>2E-3</v>
      </c>
      <c r="L4940">
        <v>24</v>
      </c>
      <c r="M4940">
        <v>0</v>
      </c>
      <c r="N4940">
        <v>0</v>
      </c>
      <c r="O4940">
        <v>1</v>
      </c>
      <c r="P4940" s="70" t="s">
        <v>553</v>
      </c>
      <c r="Q4940">
        <v>0</v>
      </c>
      <c r="R4940">
        <v>0</v>
      </c>
    </row>
    <row r="4941" spans="1:18" x14ac:dyDescent="0.25">
      <c r="A4941">
        <v>4969</v>
      </c>
      <c r="B4941" s="31" t="s">
        <v>11769</v>
      </c>
      <c r="C4941" s="70" t="s">
        <v>3715</v>
      </c>
      <c r="D4941" s="70" t="s">
        <v>53</v>
      </c>
      <c r="E4941" s="70" t="s">
        <v>4322</v>
      </c>
      <c r="F4941" s="70" t="s">
        <v>4368</v>
      </c>
      <c r="G4941" s="70" t="s">
        <v>1605</v>
      </c>
      <c r="H4941" s="70" t="s">
        <v>59</v>
      </c>
      <c r="I4941" s="70" t="s">
        <v>24</v>
      </c>
      <c r="J4941">
        <v>0.1</v>
      </c>
      <c r="K4941">
        <v>3.0000000000000001E-3</v>
      </c>
      <c r="L4941">
        <v>12</v>
      </c>
      <c r="M4941">
        <v>0</v>
      </c>
      <c r="N4941">
        <v>0</v>
      </c>
      <c r="O4941">
        <v>1</v>
      </c>
      <c r="P4941" s="70" t="s">
        <v>38</v>
      </c>
      <c r="Q4941">
        <v>0</v>
      </c>
      <c r="R4941">
        <v>0</v>
      </c>
    </row>
    <row r="4942" spans="1:18" x14ac:dyDescent="0.25">
      <c r="A4942">
        <v>4970</v>
      </c>
      <c r="B4942" s="31" t="s">
        <v>11770</v>
      </c>
      <c r="C4942" s="70" t="s">
        <v>3716</v>
      </c>
      <c r="D4942" s="70" t="s">
        <v>34</v>
      </c>
      <c r="E4942" s="70" t="s">
        <v>2485</v>
      </c>
      <c r="F4942" s="70" t="s">
        <v>5074</v>
      </c>
      <c r="G4942" s="70" t="s">
        <v>4050</v>
      </c>
      <c r="H4942" s="70" t="s">
        <v>307</v>
      </c>
      <c r="I4942" s="70" t="s">
        <v>24</v>
      </c>
      <c r="J4942">
        <v>0.25</v>
      </c>
      <c r="K4942">
        <v>3.0000000000000001E-3</v>
      </c>
      <c r="L4942">
        <v>18</v>
      </c>
      <c r="M4942">
        <v>0</v>
      </c>
      <c r="N4942">
        <v>0</v>
      </c>
      <c r="O4942">
        <v>1</v>
      </c>
      <c r="P4942" s="70" t="s">
        <v>553</v>
      </c>
      <c r="Q4942">
        <v>0</v>
      </c>
      <c r="R4942">
        <v>0</v>
      </c>
    </row>
    <row r="4943" spans="1:18" x14ac:dyDescent="0.25">
      <c r="A4943">
        <v>4971</v>
      </c>
      <c r="B4943" s="31" t="s">
        <v>11771</v>
      </c>
      <c r="C4943" s="70" t="s">
        <v>3751</v>
      </c>
      <c r="D4943" s="70" t="s">
        <v>53</v>
      </c>
      <c r="E4943" s="70" t="s">
        <v>4151</v>
      </c>
      <c r="F4943" s="70" t="s">
        <v>4164</v>
      </c>
      <c r="G4943" s="70" t="s">
        <v>1432</v>
      </c>
      <c r="H4943" s="70" t="s">
        <v>241</v>
      </c>
      <c r="I4943" s="70" t="s">
        <v>24</v>
      </c>
      <c r="J4943">
        <v>0.05</v>
      </c>
      <c r="K4943">
        <v>3.0000000000000001E-3</v>
      </c>
      <c r="L4943">
        <v>144</v>
      </c>
      <c r="M4943">
        <v>0</v>
      </c>
      <c r="N4943">
        <v>0</v>
      </c>
      <c r="O4943">
        <v>1</v>
      </c>
      <c r="P4943" s="70" t="s">
        <v>38</v>
      </c>
      <c r="Q4943">
        <v>0</v>
      </c>
      <c r="R4943">
        <v>0</v>
      </c>
    </row>
    <row r="4944" spans="1:18" x14ac:dyDescent="0.25">
      <c r="A4944">
        <v>4972</v>
      </c>
      <c r="B4944" s="31" t="s">
        <v>11772</v>
      </c>
      <c r="C4944" s="70" t="s">
        <v>3912</v>
      </c>
      <c r="D4944" s="70" t="s">
        <v>53</v>
      </c>
      <c r="E4944" s="70" t="s">
        <v>4151</v>
      </c>
      <c r="F4944" s="70" t="s">
        <v>4164</v>
      </c>
      <c r="G4944" s="70" t="s">
        <v>1432</v>
      </c>
      <c r="H4944" s="70" t="s">
        <v>241</v>
      </c>
      <c r="I4944" s="70" t="s">
        <v>24</v>
      </c>
      <c r="J4944">
        <v>0.05</v>
      </c>
      <c r="K4944">
        <v>3.0000000000000001E-3</v>
      </c>
      <c r="L4944">
        <v>144</v>
      </c>
      <c r="M4944">
        <v>0</v>
      </c>
      <c r="N4944">
        <v>0</v>
      </c>
      <c r="O4944">
        <v>1</v>
      </c>
      <c r="P4944" s="70" t="s">
        <v>38</v>
      </c>
      <c r="Q4944">
        <v>0</v>
      </c>
      <c r="R4944">
        <v>0</v>
      </c>
    </row>
    <row r="4945" spans="1:18" x14ac:dyDescent="0.25">
      <c r="A4945">
        <v>4973</v>
      </c>
      <c r="B4945" s="31" t="s">
        <v>11773</v>
      </c>
      <c r="C4945" s="70" t="s">
        <v>3750</v>
      </c>
      <c r="D4945" s="70" t="s">
        <v>53</v>
      </c>
      <c r="E4945" s="70" t="s">
        <v>4151</v>
      </c>
      <c r="F4945" s="70" t="s">
        <v>4164</v>
      </c>
      <c r="G4945" s="70" t="s">
        <v>1432</v>
      </c>
      <c r="H4945" s="70" t="s">
        <v>241</v>
      </c>
      <c r="I4945" s="70" t="s">
        <v>24</v>
      </c>
      <c r="J4945">
        <v>0.05</v>
      </c>
      <c r="K4945">
        <v>3.0000000000000001E-3</v>
      </c>
      <c r="L4945">
        <v>144</v>
      </c>
      <c r="M4945">
        <v>0</v>
      </c>
      <c r="N4945">
        <v>0</v>
      </c>
      <c r="O4945">
        <v>1</v>
      </c>
      <c r="P4945" s="70" t="s">
        <v>38</v>
      </c>
      <c r="Q4945">
        <v>0</v>
      </c>
      <c r="R4945">
        <v>0</v>
      </c>
    </row>
    <row r="4946" spans="1:18" x14ac:dyDescent="0.25">
      <c r="A4946">
        <v>4974</v>
      </c>
      <c r="B4946" s="31" t="s">
        <v>11774</v>
      </c>
      <c r="C4946" s="70" t="s">
        <v>3928</v>
      </c>
      <c r="D4946" s="70" t="s">
        <v>96</v>
      </c>
      <c r="E4946" s="70" t="s">
        <v>5317</v>
      </c>
      <c r="F4946" s="70" t="s">
        <v>6358</v>
      </c>
      <c r="G4946" s="70" t="s">
        <v>6359</v>
      </c>
      <c r="H4946" s="70" t="s">
        <v>23</v>
      </c>
      <c r="I4946" s="70" t="s">
        <v>24</v>
      </c>
      <c r="J4946">
        <v>0.43</v>
      </c>
      <c r="K4946">
        <v>2E-3</v>
      </c>
      <c r="L4946">
        <v>1</v>
      </c>
      <c r="M4946">
        <v>0</v>
      </c>
      <c r="N4946">
        <v>0</v>
      </c>
      <c r="O4946">
        <v>1</v>
      </c>
      <c r="P4946" s="70" t="s">
        <v>25</v>
      </c>
      <c r="Q4946">
        <v>0</v>
      </c>
      <c r="R4946">
        <v>0</v>
      </c>
    </row>
    <row r="4947" spans="1:18" x14ac:dyDescent="0.25">
      <c r="A4947">
        <v>4975</v>
      </c>
      <c r="B4947" s="31" t="s">
        <v>11775</v>
      </c>
      <c r="C4947" s="70" t="s">
        <v>3929</v>
      </c>
      <c r="D4947" s="70" t="s">
        <v>96</v>
      </c>
      <c r="E4947" s="70" t="s">
        <v>5317</v>
      </c>
      <c r="F4947" s="70" t="s">
        <v>6358</v>
      </c>
      <c r="G4947" s="70" t="s">
        <v>6359</v>
      </c>
      <c r="H4947" s="70" t="s">
        <v>23</v>
      </c>
      <c r="I4947" s="70" t="s">
        <v>24</v>
      </c>
      <c r="J4947">
        <v>0.43</v>
      </c>
      <c r="K4947">
        <v>2E-3</v>
      </c>
      <c r="L4947">
        <v>1</v>
      </c>
      <c r="M4947">
        <v>0</v>
      </c>
      <c r="N4947">
        <v>0</v>
      </c>
      <c r="O4947">
        <v>1</v>
      </c>
      <c r="P4947" s="70" t="s">
        <v>25</v>
      </c>
      <c r="Q4947">
        <v>0</v>
      </c>
      <c r="R4947">
        <v>0</v>
      </c>
    </row>
    <row r="4948" spans="1:18" x14ac:dyDescent="0.25">
      <c r="A4948">
        <v>4976</v>
      </c>
      <c r="B4948" s="31" t="s">
        <v>11776</v>
      </c>
      <c r="C4948" s="70" t="s">
        <v>3755</v>
      </c>
      <c r="D4948" s="70" t="s">
        <v>47</v>
      </c>
      <c r="E4948" s="70" t="s">
        <v>6360</v>
      </c>
      <c r="F4948" s="70" t="s">
        <v>2429</v>
      </c>
      <c r="G4948" s="70" t="s">
        <v>48</v>
      </c>
      <c r="H4948" s="70" t="s">
        <v>464</v>
      </c>
      <c r="I4948" s="70" t="s">
        <v>24</v>
      </c>
      <c r="J4948">
        <v>1</v>
      </c>
      <c r="K4948">
        <v>0</v>
      </c>
      <c r="L4948">
        <v>16</v>
      </c>
      <c r="M4948">
        <v>0</v>
      </c>
      <c r="N4948">
        <v>0</v>
      </c>
      <c r="O4948">
        <v>1</v>
      </c>
      <c r="P4948" s="70" t="s">
        <v>25</v>
      </c>
      <c r="Q4948">
        <v>0</v>
      </c>
      <c r="R4948">
        <v>0</v>
      </c>
    </row>
    <row r="4949" spans="1:18" x14ac:dyDescent="0.25">
      <c r="A4949">
        <v>4977</v>
      </c>
      <c r="B4949" s="31" t="s">
        <v>11777</v>
      </c>
      <c r="C4949" s="70" t="s">
        <v>3760</v>
      </c>
      <c r="D4949" s="70" t="s">
        <v>47</v>
      </c>
      <c r="E4949" s="70" t="s">
        <v>6360</v>
      </c>
      <c r="F4949" s="70" t="s">
        <v>4247</v>
      </c>
      <c r="G4949" s="70" t="s">
        <v>783</v>
      </c>
      <c r="H4949" s="70" t="s">
        <v>3759</v>
      </c>
      <c r="I4949" s="70" t="s">
        <v>24</v>
      </c>
      <c r="J4949">
        <v>0.25</v>
      </c>
      <c r="K4949">
        <v>2E-3</v>
      </c>
      <c r="L4949">
        <v>12</v>
      </c>
      <c r="M4949">
        <v>0</v>
      </c>
      <c r="N4949">
        <v>0</v>
      </c>
      <c r="O4949">
        <v>1</v>
      </c>
      <c r="P4949" s="70" t="s">
        <v>25</v>
      </c>
      <c r="Q4949">
        <v>0</v>
      </c>
      <c r="R4949">
        <v>0</v>
      </c>
    </row>
    <row r="4950" spans="1:18" x14ac:dyDescent="0.25">
      <c r="A4950">
        <v>4978</v>
      </c>
      <c r="B4950" s="31" t="s">
        <v>11778</v>
      </c>
      <c r="C4950" s="70" t="s">
        <v>3761</v>
      </c>
      <c r="D4950" s="70" t="s">
        <v>47</v>
      </c>
      <c r="E4950" s="70" t="s">
        <v>6360</v>
      </c>
      <c r="F4950" s="70" t="s">
        <v>6361</v>
      </c>
      <c r="G4950" s="70" t="s">
        <v>783</v>
      </c>
      <c r="H4950" s="70" t="s">
        <v>3759</v>
      </c>
      <c r="I4950" s="70" t="s">
        <v>24</v>
      </c>
      <c r="J4950">
        <v>0.25</v>
      </c>
      <c r="K4950">
        <v>2E-3</v>
      </c>
      <c r="L4950">
        <v>12</v>
      </c>
      <c r="M4950">
        <v>0</v>
      </c>
      <c r="N4950">
        <v>0</v>
      </c>
      <c r="O4950">
        <v>1</v>
      </c>
      <c r="P4950" s="70" t="s">
        <v>25</v>
      </c>
      <c r="Q4950">
        <v>0</v>
      </c>
      <c r="R4950">
        <v>0</v>
      </c>
    </row>
    <row r="4951" spans="1:18" x14ac:dyDescent="0.25">
      <c r="A4951">
        <v>4979</v>
      </c>
      <c r="B4951" s="31" t="s">
        <v>11779</v>
      </c>
      <c r="C4951" s="70" t="s">
        <v>3757</v>
      </c>
      <c r="D4951" s="70" t="s">
        <v>53</v>
      </c>
      <c r="E4951" s="70" t="s">
        <v>386</v>
      </c>
      <c r="F4951" s="70" t="s">
        <v>6362</v>
      </c>
      <c r="G4951" s="70" t="s">
        <v>2302</v>
      </c>
      <c r="H4951" s="70" t="s">
        <v>59</v>
      </c>
      <c r="I4951" s="70" t="s">
        <v>24</v>
      </c>
      <c r="J4951">
        <v>0.12</v>
      </c>
      <c r="K4951">
        <v>2E-3</v>
      </c>
      <c r="L4951">
        <v>12</v>
      </c>
      <c r="M4951">
        <v>0</v>
      </c>
      <c r="N4951">
        <v>0</v>
      </c>
      <c r="O4951">
        <v>1</v>
      </c>
      <c r="P4951" s="70" t="s">
        <v>38</v>
      </c>
      <c r="Q4951">
        <v>0</v>
      </c>
      <c r="R4951">
        <v>0</v>
      </c>
    </row>
    <row r="4952" spans="1:18" x14ac:dyDescent="0.25">
      <c r="A4952">
        <v>4979</v>
      </c>
      <c r="B4952" s="31" t="s">
        <v>11779</v>
      </c>
      <c r="C4952" s="70" t="s">
        <v>3757</v>
      </c>
      <c r="D4952" s="70" t="s">
        <v>53</v>
      </c>
      <c r="E4952" s="70" t="s">
        <v>386</v>
      </c>
      <c r="F4952" s="70" t="s">
        <v>6363</v>
      </c>
      <c r="G4952" s="70" t="s">
        <v>2302</v>
      </c>
      <c r="H4952" s="70" t="s">
        <v>59</v>
      </c>
      <c r="I4952" s="70" t="s">
        <v>24</v>
      </c>
      <c r="J4952">
        <v>0.12</v>
      </c>
      <c r="K4952">
        <v>2E-3</v>
      </c>
      <c r="L4952">
        <v>12</v>
      </c>
      <c r="M4952">
        <v>0</v>
      </c>
      <c r="N4952">
        <v>0</v>
      </c>
      <c r="O4952">
        <v>1</v>
      </c>
      <c r="P4952" s="70" t="s">
        <v>38</v>
      </c>
      <c r="Q4952">
        <v>0</v>
      </c>
      <c r="R4952">
        <v>0</v>
      </c>
    </row>
    <row r="4953" spans="1:18" x14ac:dyDescent="0.25">
      <c r="A4953">
        <v>4980</v>
      </c>
      <c r="B4953" s="31" t="s">
        <v>11780</v>
      </c>
      <c r="C4953" s="70" t="s">
        <v>3780</v>
      </c>
      <c r="D4953" s="70" t="s">
        <v>214</v>
      </c>
      <c r="E4953" s="70" t="s">
        <v>2491</v>
      </c>
      <c r="F4953" s="70" t="s">
        <v>4565</v>
      </c>
      <c r="G4953" s="70" t="s">
        <v>232</v>
      </c>
      <c r="H4953" s="70" t="s">
        <v>241</v>
      </c>
      <c r="I4953" s="70" t="s">
        <v>24</v>
      </c>
      <c r="J4953">
        <v>0.06</v>
      </c>
      <c r="K4953">
        <v>4.0000000000000001E-3</v>
      </c>
      <c r="L4953">
        <v>144</v>
      </c>
      <c r="M4953">
        <v>0</v>
      </c>
      <c r="N4953">
        <v>0</v>
      </c>
      <c r="O4953">
        <v>1</v>
      </c>
      <c r="P4953" s="70" t="s">
        <v>553</v>
      </c>
      <c r="Q4953">
        <v>0</v>
      </c>
      <c r="R4953">
        <v>0</v>
      </c>
    </row>
    <row r="4954" spans="1:18" x14ac:dyDescent="0.25">
      <c r="A4954">
        <v>4981</v>
      </c>
      <c r="B4954" s="31" t="s">
        <v>11781</v>
      </c>
      <c r="C4954" s="70" t="s">
        <v>3765</v>
      </c>
      <c r="D4954" s="70" t="s">
        <v>166</v>
      </c>
      <c r="E4954" s="70" t="s">
        <v>4125</v>
      </c>
      <c r="F4954" s="70" t="s">
        <v>2703</v>
      </c>
      <c r="G4954" s="70" t="s">
        <v>232</v>
      </c>
      <c r="H4954" s="70" t="s">
        <v>3764</v>
      </c>
      <c r="I4954" s="70" t="s">
        <v>24</v>
      </c>
      <c r="J4954">
        <v>0.79</v>
      </c>
      <c r="K4954">
        <v>3.0000000000000001E-3</v>
      </c>
      <c r="L4954">
        <v>24</v>
      </c>
      <c r="M4954">
        <v>0</v>
      </c>
      <c r="N4954">
        <v>0</v>
      </c>
      <c r="O4954">
        <v>1</v>
      </c>
      <c r="P4954" s="70" t="s">
        <v>553</v>
      </c>
      <c r="Q4954">
        <v>0</v>
      </c>
      <c r="R4954">
        <v>0</v>
      </c>
    </row>
    <row r="4955" spans="1:18" x14ac:dyDescent="0.25">
      <c r="A4955">
        <v>4982</v>
      </c>
      <c r="B4955" s="31" t="s">
        <v>11782</v>
      </c>
      <c r="C4955" s="70" t="s">
        <v>6364</v>
      </c>
      <c r="D4955" s="70" t="s">
        <v>53</v>
      </c>
      <c r="E4955" s="70" t="s">
        <v>2434</v>
      </c>
      <c r="F4955" s="70" t="s">
        <v>2494</v>
      </c>
      <c r="G4955" s="70" t="s">
        <v>497</v>
      </c>
      <c r="H4955" s="70" t="s">
        <v>59</v>
      </c>
      <c r="I4955" s="70"/>
      <c r="J4955">
        <v>0.18</v>
      </c>
      <c r="K4955">
        <v>2E-3</v>
      </c>
      <c r="L4955">
        <v>12</v>
      </c>
      <c r="M4955">
        <v>0</v>
      </c>
      <c r="N4955">
        <v>0</v>
      </c>
      <c r="O4955">
        <v>1</v>
      </c>
      <c r="P4955" s="70" t="s">
        <v>38</v>
      </c>
      <c r="Q4955">
        <v>0</v>
      </c>
      <c r="R4955">
        <v>0</v>
      </c>
    </row>
    <row r="4956" spans="1:18" x14ac:dyDescent="0.25">
      <c r="A4956">
        <v>4983</v>
      </c>
      <c r="B4956" s="31" t="s">
        <v>11783</v>
      </c>
      <c r="C4956" s="70" t="s">
        <v>3763</v>
      </c>
      <c r="D4956" s="70" t="s">
        <v>540</v>
      </c>
      <c r="E4956" s="70" t="s">
        <v>4299</v>
      </c>
      <c r="F4956" s="70" t="s">
        <v>2979</v>
      </c>
      <c r="G4956" s="70" t="s">
        <v>232</v>
      </c>
      <c r="H4956" s="70" t="s">
        <v>222</v>
      </c>
      <c r="I4956" s="70" t="s">
        <v>24</v>
      </c>
      <c r="J4956">
        <v>0.79</v>
      </c>
      <c r="K4956">
        <v>3.0000000000000001E-3</v>
      </c>
      <c r="L4956">
        <v>24</v>
      </c>
      <c r="M4956">
        <v>0</v>
      </c>
      <c r="N4956">
        <v>0</v>
      </c>
      <c r="O4956">
        <v>1</v>
      </c>
      <c r="P4956" s="70" t="s">
        <v>553</v>
      </c>
      <c r="Q4956">
        <v>0</v>
      </c>
      <c r="R4956">
        <v>0</v>
      </c>
    </row>
    <row r="4957" spans="1:18" x14ac:dyDescent="0.25">
      <c r="A4957">
        <v>4984</v>
      </c>
      <c r="B4957" s="31" t="s">
        <v>11784</v>
      </c>
      <c r="C4957" s="70" t="s">
        <v>3794</v>
      </c>
      <c r="D4957" s="70" t="s">
        <v>57</v>
      </c>
      <c r="E4957" s="70" t="s">
        <v>2531</v>
      </c>
      <c r="F4957" s="70" t="s">
        <v>4360</v>
      </c>
      <c r="G4957" s="70" t="s">
        <v>4389</v>
      </c>
      <c r="H4957" s="70" t="s">
        <v>59</v>
      </c>
      <c r="I4957" s="70" t="s">
        <v>24</v>
      </c>
      <c r="J4957">
        <v>0.35499999999999998</v>
      </c>
      <c r="K4957">
        <v>2E-3</v>
      </c>
      <c r="L4957">
        <v>12</v>
      </c>
      <c r="M4957">
        <v>0</v>
      </c>
      <c r="N4957">
        <v>0</v>
      </c>
      <c r="O4957">
        <v>1</v>
      </c>
      <c r="P4957" s="70" t="s">
        <v>91</v>
      </c>
      <c r="Q4957">
        <v>0</v>
      </c>
      <c r="R4957">
        <v>0</v>
      </c>
    </row>
    <row r="4958" spans="1:18" x14ac:dyDescent="0.25">
      <c r="A4958">
        <v>4985</v>
      </c>
      <c r="B4958" s="31" t="s">
        <v>11785</v>
      </c>
      <c r="C4958" s="70" t="s">
        <v>6365</v>
      </c>
      <c r="D4958" s="70" t="s">
        <v>57</v>
      </c>
      <c r="E4958" s="70" t="s">
        <v>2523</v>
      </c>
      <c r="F4958" s="70" t="s">
        <v>2491</v>
      </c>
      <c r="G4958" s="70" t="s">
        <v>3162</v>
      </c>
      <c r="H4958" s="70" t="s">
        <v>1744</v>
      </c>
      <c r="I4958" s="70" t="s">
        <v>24</v>
      </c>
      <c r="J4958">
        <v>0.2</v>
      </c>
      <c r="K4958">
        <v>3.0000000000000001E-3</v>
      </c>
      <c r="L4958">
        <v>27</v>
      </c>
      <c r="M4958">
        <v>0</v>
      </c>
      <c r="N4958">
        <v>0</v>
      </c>
      <c r="O4958">
        <v>1</v>
      </c>
      <c r="P4958" s="70" t="s">
        <v>91</v>
      </c>
      <c r="Q4958">
        <v>0</v>
      </c>
      <c r="R4958">
        <v>0</v>
      </c>
    </row>
    <row r="4959" spans="1:18" x14ac:dyDescent="0.25">
      <c r="A4959">
        <v>4986</v>
      </c>
      <c r="B4959" s="31" t="s">
        <v>11786</v>
      </c>
      <c r="C4959" s="70" t="s">
        <v>3790</v>
      </c>
      <c r="D4959" s="70" t="s">
        <v>881</v>
      </c>
      <c r="E4959" s="70" t="s">
        <v>4392</v>
      </c>
      <c r="F4959" s="70" t="s">
        <v>5409</v>
      </c>
      <c r="G4959" s="70" t="s">
        <v>929</v>
      </c>
      <c r="H4959" s="70" t="s">
        <v>103</v>
      </c>
      <c r="I4959" s="70" t="s">
        <v>24</v>
      </c>
      <c r="J4959">
        <v>1</v>
      </c>
      <c r="K4959">
        <v>3.0000000000000001E-3</v>
      </c>
      <c r="L4959">
        <v>12</v>
      </c>
      <c r="M4959">
        <v>0</v>
      </c>
      <c r="N4959">
        <v>0</v>
      </c>
      <c r="O4959">
        <v>1</v>
      </c>
      <c r="P4959" s="70" t="s">
        <v>75</v>
      </c>
      <c r="Q4959">
        <v>0</v>
      </c>
      <c r="R4959">
        <v>0</v>
      </c>
    </row>
    <row r="4960" spans="1:18" x14ac:dyDescent="0.25">
      <c r="A4960">
        <v>4987</v>
      </c>
      <c r="B4960" s="31" t="s">
        <v>11787</v>
      </c>
      <c r="C4960" s="70" t="s">
        <v>3793</v>
      </c>
      <c r="D4960" s="70" t="s">
        <v>881</v>
      </c>
      <c r="E4960" s="70" t="s">
        <v>4392</v>
      </c>
      <c r="F4960" s="70" t="s">
        <v>5409</v>
      </c>
      <c r="G4960" s="70" t="s">
        <v>929</v>
      </c>
      <c r="H4960" s="70" t="s">
        <v>90</v>
      </c>
      <c r="I4960" s="70" t="s">
        <v>24</v>
      </c>
      <c r="J4960">
        <v>0.5</v>
      </c>
      <c r="K4960">
        <v>6.0000000000000001E-3</v>
      </c>
      <c r="L4960">
        <v>24</v>
      </c>
      <c r="M4960">
        <v>0</v>
      </c>
      <c r="N4960">
        <v>0</v>
      </c>
      <c r="O4960">
        <v>1</v>
      </c>
      <c r="P4960" s="70" t="s">
        <v>75</v>
      </c>
      <c r="Q4960">
        <v>0</v>
      </c>
      <c r="R4960">
        <v>0</v>
      </c>
    </row>
    <row r="4961" spans="1:18" x14ac:dyDescent="0.25">
      <c r="A4961">
        <v>4988</v>
      </c>
      <c r="B4961" s="31" t="s">
        <v>11788</v>
      </c>
      <c r="C4961" s="70" t="s">
        <v>3811</v>
      </c>
      <c r="D4961" s="70" t="s">
        <v>166</v>
      </c>
      <c r="E4961" s="70" t="s">
        <v>4422</v>
      </c>
      <c r="F4961" s="70" t="s">
        <v>4535</v>
      </c>
      <c r="G4961" s="70" t="s">
        <v>35</v>
      </c>
      <c r="H4961" s="70" t="s">
        <v>222</v>
      </c>
      <c r="I4961" s="70" t="s">
        <v>24</v>
      </c>
      <c r="J4961">
        <v>0.17</v>
      </c>
      <c r="K4961">
        <v>3.0000000000000001E-3</v>
      </c>
      <c r="L4961">
        <v>24</v>
      </c>
      <c r="M4961">
        <v>0</v>
      </c>
      <c r="N4961">
        <v>0</v>
      </c>
      <c r="O4961">
        <v>1</v>
      </c>
      <c r="P4961" s="70" t="s">
        <v>91</v>
      </c>
      <c r="Q4961">
        <v>0</v>
      </c>
      <c r="R4961">
        <v>0</v>
      </c>
    </row>
    <row r="4962" spans="1:18" x14ac:dyDescent="0.25">
      <c r="A4962">
        <v>4989</v>
      </c>
      <c r="B4962" s="31" t="s">
        <v>11789</v>
      </c>
      <c r="C4962" s="70" t="s">
        <v>3812</v>
      </c>
      <c r="D4962" s="70" t="s">
        <v>166</v>
      </c>
      <c r="E4962" s="70" t="s">
        <v>4422</v>
      </c>
      <c r="F4962" s="70" t="s">
        <v>4535</v>
      </c>
      <c r="G4962" s="70" t="s">
        <v>35</v>
      </c>
      <c r="H4962" s="70" t="s">
        <v>222</v>
      </c>
      <c r="I4962" s="70" t="s">
        <v>24</v>
      </c>
      <c r="J4962">
        <v>0.17</v>
      </c>
      <c r="K4962">
        <v>3.0000000000000001E-3</v>
      </c>
      <c r="L4962">
        <v>24</v>
      </c>
      <c r="M4962">
        <v>0</v>
      </c>
      <c r="N4962">
        <v>0</v>
      </c>
      <c r="O4962">
        <v>1</v>
      </c>
      <c r="P4962" s="70" t="s">
        <v>91</v>
      </c>
      <c r="Q4962">
        <v>0</v>
      </c>
      <c r="R4962">
        <v>0</v>
      </c>
    </row>
    <row r="4963" spans="1:18" x14ac:dyDescent="0.25">
      <c r="A4963">
        <v>4990</v>
      </c>
      <c r="B4963" s="31" t="s">
        <v>11790</v>
      </c>
      <c r="C4963" s="70" t="s">
        <v>6645</v>
      </c>
      <c r="D4963" s="70" t="s">
        <v>53</v>
      </c>
      <c r="E4963" s="70" t="s">
        <v>2434</v>
      </c>
      <c r="F4963" s="70" t="s">
        <v>4145</v>
      </c>
      <c r="G4963" s="70" t="s">
        <v>193</v>
      </c>
      <c r="H4963" s="70" t="s">
        <v>194</v>
      </c>
      <c r="I4963" s="70" t="s">
        <v>24</v>
      </c>
      <c r="J4963">
        <v>2.7E-2</v>
      </c>
      <c r="K4963">
        <v>3.0000000000000001E-3</v>
      </c>
      <c r="L4963">
        <v>288</v>
      </c>
      <c r="M4963">
        <v>0</v>
      </c>
      <c r="N4963">
        <v>0</v>
      </c>
      <c r="O4963">
        <v>1</v>
      </c>
      <c r="P4963" s="70" t="s">
        <v>38</v>
      </c>
      <c r="Q4963">
        <v>0</v>
      </c>
      <c r="R4963">
        <v>0</v>
      </c>
    </row>
    <row r="4964" spans="1:18" x14ac:dyDescent="0.25">
      <c r="A4964">
        <v>4991</v>
      </c>
      <c r="B4964" s="31" t="s">
        <v>11791</v>
      </c>
      <c r="C4964" s="70" t="s">
        <v>3806</v>
      </c>
      <c r="D4964" s="70" t="s">
        <v>57</v>
      </c>
      <c r="E4964" s="70" t="s">
        <v>2479</v>
      </c>
      <c r="F4964" s="70" t="s">
        <v>4244</v>
      </c>
      <c r="G4964" s="70" t="s">
        <v>2284</v>
      </c>
      <c r="H4964" s="70" t="s">
        <v>3805</v>
      </c>
      <c r="I4964" s="70" t="s">
        <v>24</v>
      </c>
      <c r="J4964">
        <v>0.01</v>
      </c>
      <c r="K4964">
        <v>2E-3</v>
      </c>
      <c r="L4964">
        <v>240</v>
      </c>
      <c r="M4964">
        <v>0</v>
      </c>
      <c r="N4964">
        <v>0</v>
      </c>
      <c r="O4964">
        <v>1</v>
      </c>
      <c r="P4964" s="70" t="s">
        <v>553</v>
      </c>
      <c r="Q4964">
        <v>0</v>
      </c>
      <c r="R4964">
        <v>0</v>
      </c>
    </row>
    <row r="4965" spans="1:18" x14ac:dyDescent="0.25">
      <c r="A4965">
        <v>4992</v>
      </c>
      <c r="B4965" s="31" t="s">
        <v>11792</v>
      </c>
      <c r="C4965" s="70" t="s">
        <v>3789</v>
      </c>
      <c r="D4965" s="70" t="s">
        <v>53</v>
      </c>
      <c r="E4965" s="70" t="s">
        <v>2434</v>
      </c>
      <c r="F4965" s="70" t="s">
        <v>4485</v>
      </c>
      <c r="G4965" s="70" t="s">
        <v>1697</v>
      </c>
      <c r="H4965" s="70" t="s">
        <v>222</v>
      </c>
      <c r="I4965" s="70" t="s">
        <v>24</v>
      </c>
      <c r="J4965">
        <v>0.12</v>
      </c>
      <c r="K4965">
        <v>3.0000000000000001E-3</v>
      </c>
      <c r="L4965">
        <v>24</v>
      </c>
      <c r="M4965">
        <v>0</v>
      </c>
      <c r="N4965">
        <v>0</v>
      </c>
      <c r="O4965">
        <v>1</v>
      </c>
      <c r="P4965" s="70" t="s">
        <v>38</v>
      </c>
      <c r="Q4965">
        <v>0</v>
      </c>
      <c r="R4965">
        <v>0</v>
      </c>
    </row>
    <row r="4966" spans="1:18" x14ac:dyDescent="0.25">
      <c r="A4966">
        <v>4993</v>
      </c>
      <c r="B4966" s="31" t="s">
        <v>11793</v>
      </c>
      <c r="C4966" s="70" t="s">
        <v>3788</v>
      </c>
      <c r="D4966" s="70" t="s">
        <v>426</v>
      </c>
      <c r="E4966" s="70" t="s">
        <v>427</v>
      </c>
      <c r="F4966" s="70" t="s">
        <v>2188</v>
      </c>
      <c r="G4966" s="70" t="s">
        <v>426</v>
      </c>
      <c r="H4966" s="70" t="s">
        <v>23</v>
      </c>
      <c r="I4966" s="70" t="s">
        <v>24</v>
      </c>
      <c r="J4966">
        <v>0.01</v>
      </c>
      <c r="K4966">
        <v>1E-3</v>
      </c>
      <c r="L4966">
        <v>1</v>
      </c>
      <c r="M4966">
        <v>0</v>
      </c>
      <c r="N4966">
        <v>0</v>
      </c>
      <c r="O4966">
        <v>1</v>
      </c>
      <c r="P4966" s="70" t="s">
        <v>1985</v>
      </c>
      <c r="Q4966">
        <v>0</v>
      </c>
      <c r="R4966">
        <v>0</v>
      </c>
    </row>
    <row r="4967" spans="1:18" x14ac:dyDescent="0.25">
      <c r="A4967">
        <v>4994</v>
      </c>
      <c r="B4967" s="31" t="s">
        <v>11794</v>
      </c>
      <c r="C4967" s="70" t="s">
        <v>3831</v>
      </c>
      <c r="D4967" s="70" t="s">
        <v>881</v>
      </c>
      <c r="E4967" s="70" t="s">
        <v>4538</v>
      </c>
      <c r="F4967" s="70" t="s">
        <v>6227</v>
      </c>
      <c r="G4967" s="70" t="s">
        <v>6366</v>
      </c>
      <c r="H4967" s="70" t="s">
        <v>222</v>
      </c>
      <c r="I4967" s="70" t="s">
        <v>24</v>
      </c>
      <c r="J4967">
        <v>0.4</v>
      </c>
      <c r="K4967">
        <v>3.0000000000000001E-3</v>
      </c>
      <c r="L4967">
        <v>24</v>
      </c>
      <c r="M4967">
        <v>0</v>
      </c>
      <c r="N4967">
        <v>0</v>
      </c>
      <c r="O4967">
        <v>1</v>
      </c>
      <c r="P4967" s="70" t="s">
        <v>75</v>
      </c>
      <c r="Q4967">
        <v>0</v>
      </c>
      <c r="R4967">
        <v>0</v>
      </c>
    </row>
    <row r="4968" spans="1:18" x14ac:dyDescent="0.25">
      <c r="A4968">
        <v>4995</v>
      </c>
      <c r="B4968" s="31" t="s">
        <v>11795</v>
      </c>
      <c r="C4968" s="70" t="s">
        <v>6367</v>
      </c>
      <c r="D4968" s="70" t="s">
        <v>881</v>
      </c>
      <c r="E4968" s="70" t="s">
        <v>4538</v>
      </c>
      <c r="F4968" s="70" t="s">
        <v>6227</v>
      </c>
      <c r="G4968" s="70" t="s">
        <v>6366</v>
      </c>
      <c r="H4968" s="70" t="s">
        <v>222</v>
      </c>
      <c r="I4968" s="70" t="s">
        <v>24</v>
      </c>
      <c r="J4968">
        <v>0.125</v>
      </c>
      <c r="K4968">
        <v>2E-3</v>
      </c>
      <c r="L4968">
        <v>24</v>
      </c>
      <c r="M4968">
        <v>0</v>
      </c>
      <c r="N4968">
        <v>0</v>
      </c>
      <c r="O4968">
        <v>1</v>
      </c>
      <c r="P4968" s="70" t="s">
        <v>75</v>
      </c>
      <c r="Q4968">
        <v>0</v>
      </c>
      <c r="R4968">
        <v>0</v>
      </c>
    </row>
    <row r="4969" spans="1:18" x14ac:dyDescent="0.25">
      <c r="A4969">
        <v>4996</v>
      </c>
      <c r="B4969" s="31" t="s">
        <v>11796</v>
      </c>
      <c r="C4969" s="70" t="s">
        <v>3842</v>
      </c>
      <c r="D4969" s="70" t="s">
        <v>881</v>
      </c>
      <c r="E4969" s="70" t="s">
        <v>2549</v>
      </c>
      <c r="F4969" s="70" t="s">
        <v>5532</v>
      </c>
      <c r="G4969" s="70" t="s">
        <v>2112</v>
      </c>
      <c r="H4969" s="70" t="s">
        <v>299</v>
      </c>
      <c r="I4969" s="70" t="s">
        <v>24</v>
      </c>
      <c r="J4969">
        <v>0.4</v>
      </c>
      <c r="K4969">
        <v>2E-3</v>
      </c>
      <c r="L4969">
        <v>30</v>
      </c>
      <c r="M4969">
        <v>0</v>
      </c>
      <c r="N4969">
        <v>0</v>
      </c>
      <c r="O4969">
        <v>1</v>
      </c>
      <c r="P4969" s="70" t="s">
        <v>91</v>
      </c>
      <c r="Q4969">
        <v>0</v>
      </c>
      <c r="R4969">
        <v>0</v>
      </c>
    </row>
    <row r="4970" spans="1:18" x14ac:dyDescent="0.25">
      <c r="A4970">
        <v>4997</v>
      </c>
      <c r="B4970" s="31" t="s">
        <v>11797</v>
      </c>
      <c r="C4970" s="70" t="s">
        <v>6368</v>
      </c>
      <c r="D4970" s="70" t="s">
        <v>166</v>
      </c>
      <c r="E4970" s="70" t="s">
        <v>4125</v>
      </c>
      <c r="F4970" s="70" t="s">
        <v>4127</v>
      </c>
      <c r="G4970" s="70" t="s">
        <v>1404</v>
      </c>
      <c r="H4970" s="70" t="s">
        <v>222</v>
      </c>
      <c r="I4970" s="70" t="s">
        <v>24</v>
      </c>
      <c r="J4970">
        <v>0.28000000000000003</v>
      </c>
      <c r="K4970">
        <v>3.0000000000000001E-3</v>
      </c>
      <c r="L4970">
        <v>24</v>
      </c>
      <c r="M4970">
        <v>0</v>
      </c>
      <c r="N4970">
        <v>0</v>
      </c>
      <c r="O4970">
        <v>1</v>
      </c>
      <c r="P4970" s="70" t="s">
        <v>91</v>
      </c>
      <c r="Q4970">
        <v>0</v>
      </c>
      <c r="R4970">
        <v>0</v>
      </c>
    </row>
    <row r="4971" spans="1:18" x14ac:dyDescent="0.25">
      <c r="A4971">
        <v>4998</v>
      </c>
      <c r="B4971" s="31" t="s">
        <v>11798</v>
      </c>
      <c r="C4971" s="70" t="s">
        <v>3937</v>
      </c>
      <c r="D4971" s="70" t="s">
        <v>881</v>
      </c>
      <c r="E4971" s="70" t="s">
        <v>2525</v>
      </c>
      <c r="F4971" s="70" t="s">
        <v>2529</v>
      </c>
      <c r="G4971" s="70" t="s">
        <v>35</v>
      </c>
      <c r="H4971" s="70" t="s">
        <v>87</v>
      </c>
      <c r="I4971" s="70" t="s">
        <v>24</v>
      </c>
      <c r="J4971">
        <v>0.9</v>
      </c>
      <c r="K4971">
        <v>2E-3</v>
      </c>
      <c r="L4971">
        <v>20</v>
      </c>
      <c r="M4971">
        <v>0</v>
      </c>
      <c r="N4971">
        <v>0</v>
      </c>
      <c r="O4971">
        <v>1</v>
      </c>
      <c r="P4971" s="70" t="s">
        <v>75</v>
      </c>
      <c r="Q4971">
        <v>0</v>
      </c>
      <c r="R4971">
        <v>0</v>
      </c>
    </row>
    <row r="4972" spans="1:18" x14ac:dyDescent="0.25">
      <c r="A4972">
        <v>4999</v>
      </c>
      <c r="B4972" s="31" t="s">
        <v>11799</v>
      </c>
      <c r="C4972" s="70" t="s">
        <v>3866</v>
      </c>
      <c r="D4972" s="70" t="s">
        <v>166</v>
      </c>
      <c r="E4972" s="70" t="s">
        <v>4125</v>
      </c>
      <c r="F4972" s="70" t="s">
        <v>4127</v>
      </c>
      <c r="G4972" s="70" t="s">
        <v>4126</v>
      </c>
      <c r="H4972" s="70" t="s">
        <v>59</v>
      </c>
      <c r="I4972" s="70" t="s">
        <v>24</v>
      </c>
      <c r="J4972">
        <v>0.22</v>
      </c>
      <c r="K4972">
        <v>1E-3</v>
      </c>
      <c r="L4972">
        <v>12</v>
      </c>
      <c r="M4972">
        <v>0</v>
      </c>
      <c r="N4972">
        <v>0</v>
      </c>
      <c r="O4972">
        <v>1</v>
      </c>
      <c r="P4972" s="70" t="s">
        <v>91</v>
      </c>
      <c r="Q4972">
        <v>0</v>
      </c>
      <c r="R4972">
        <v>0</v>
      </c>
    </row>
    <row r="4973" spans="1:18" x14ac:dyDescent="0.25">
      <c r="A4973">
        <v>5000</v>
      </c>
      <c r="B4973" s="31" t="s">
        <v>11800</v>
      </c>
      <c r="C4973" s="70" t="s">
        <v>3865</v>
      </c>
      <c r="D4973" s="70" t="s">
        <v>881</v>
      </c>
      <c r="E4973" s="70" t="s">
        <v>2437</v>
      </c>
      <c r="F4973" s="70" t="s">
        <v>6369</v>
      </c>
      <c r="G4973" s="70" t="s">
        <v>2464</v>
      </c>
      <c r="H4973" s="70" t="s">
        <v>23</v>
      </c>
      <c r="I4973" s="70" t="s">
        <v>24</v>
      </c>
      <c r="J4973">
        <v>0.25</v>
      </c>
      <c r="K4973">
        <v>1E-3</v>
      </c>
      <c r="L4973">
        <v>1</v>
      </c>
      <c r="M4973">
        <v>0</v>
      </c>
      <c r="N4973">
        <v>0</v>
      </c>
      <c r="O4973">
        <v>1</v>
      </c>
      <c r="P4973" s="70" t="s">
        <v>882</v>
      </c>
      <c r="Q4973">
        <v>0</v>
      </c>
      <c r="R4973">
        <v>0</v>
      </c>
    </row>
    <row r="4974" spans="1:18" x14ac:dyDescent="0.25">
      <c r="A4974">
        <v>5001</v>
      </c>
      <c r="B4974" s="31" t="s">
        <v>11801</v>
      </c>
      <c r="C4974" s="70" t="s">
        <v>3860</v>
      </c>
      <c r="D4974" s="70" t="s">
        <v>881</v>
      </c>
      <c r="E4974" s="70" t="s">
        <v>2437</v>
      </c>
      <c r="F4974" s="70" t="s">
        <v>2381</v>
      </c>
      <c r="G4974" s="70" t="s">
        <v>2464</v>
      </c>
      <c r="H4974" s="70" t="s">
        <v>23</v>
      </c>
      <c r="I4974" s="70" t="s">
        <v>24</v>
      </c>
      <c r="J4974">
        <v>0.15</v>
      </c>
      <c r="K4974">
        <v>1E-3</v>
      </c>
      <c r="L4974">
        <v>1</v>
      </c>
      <c r="M4974">
        <v>0</v>
      </c>
      <c r="N4974">
        <v>0</v>
      </c>
      <c r="O4974">
        <v>1</v>
      </c>
      <c r="P4974" s="70" t="s">
        <v>882</v>
      </c>
      <c r="Q4974">
        <v>0</v>
      </c>
      <c r="R4974">
        <v>0</v>
      </c>
    </row>
    <row r="4975" spans="1:18" x14ac:dyDescent="0.25">
      <c r="A4975">
        <v>5002</v>
      </c>
      <c r="B4975" s="31" t="s">
        <v>11802</v>
      </c>
      <c r="C4975" s="70" t="s">
        <v>3859</v>
      </c>
      <c r="D4975" s="70" t="s">
        <v>881</v>
      </c>
      <c r="E4975" s="70" t="s">
        <v>2437</v>
      </c>
      <c r="F4975" s="70" t="s">
        <v>2381</v>
      </c>
      <c r="G4975" s="70" t="s">
        <v>2464</v>
      </c>
      <c r="H4975" s="70" t="s">
        <v>23</v>
      </c>
      <c r="I4975" s="70" t="s">
        <v>24</v>
      </c>
      <c r="J4975">
        <v>0.2</v>
      </c>
      <c r="K4975">
        <v>1E-3</v>
      </c>
      <c r="L4975">
        <v>1</v>
      </c>
      <c r="M4975">
        <v>0</v>
      </c>
      <c r="N4975">
        <v>0</v>
      </c>
      <c r="O4975">
        <v>1</v>
      </c>
      <c r="P4975" s="70" t="s">
        <v>882</v>
      </c>
      <c r="Q4975">
        <v>0</v>
      </c>
      <c r="R4975">
        <v>0</v>
      </c>
    </row>
    <row r="4976" spans="1:18" x14ac:dyDescent="0.25">
      <c r="A4976">
        <v>5003</v>
      </c>
      <c r="B4976" s="31" t="s">
        <v>11803</v>
      </c>
      <c r="C4976" s="70" t="s">
        <v>3891</v>
      </c>
      <c r="D4976" s="70" t="s">
        <v>166</v>
      </c>
      <c r="E4976" s="70" t="s">
        <v>572</v>
      </c>
      <c r="F4976" s="70" t="s">
        <v>738</v>
      </c>
      <c r="G4976" s="70" t="s">
        <v>4625</v>
      </c>
      <c r="H4976" s="70" t="s">
        <v>670</v>
      </c>
      <c r="I4976" s="70" t="s">
        <v>24</v>
      </c>
      <c r="J4976">
        <v>0.8</v>
      </c>
      <c r="K4976">
        <v>5.0000000000000001E-3</v>
      </c>
      <c r="L4976">
        <v>8</v>
      </c>
      <c r="M4976">
        <v>0</v>
      </c>
      <c r="N4976">
        <v>0</v>
      </c>
      <c r="O4976">
        <v>1</v>
      </c>
      <c r="P4976" s="70" t="s">
        <v>553</v>
      </c>
      <c r="Q4976">
        <v>0</v>
      </c>
      <c r="R4976">
        <v>0</v>
      </c>
    </row>
    <row r="4977" spans="1:18" x14ac:dyDescent="0.25">
      <c r="A4977">
        <v>5004</v>
      </c>
      <c r="B4977" s="31" t="s">
        <v>11804</v>
      </c>
      <c r="C4977" s="70" t="s">
        <v>3885</v>
      </c>
      <c r="D4977" s="70" t="s">
        <v>214</v>
      </c>
      <c r="E4977" s="70" t="s">
        <v>2491</v>
      </c>
      <c r="F4977" s="70" t="s">
        <v>2515</v>
      </c>
      <c r="G4977" s="70" t="s">
        <v>277</v>
      </c>
      <c r="H4977" s="70" t="s">
        <v>698</v>
      </c>
      <c r="I4977" s="70" t="s">
        <v>24</v>
      </c>
      <c r="J4977">
        <v>0.2</v>
      </c>
      <c r="K4977">
        <v>3.0000000000000001E-3</v>
      </c>
      <c r="L4977">
        <v>9</v>
      </c>
      <c r="M4977">
        <v>0</v>
      </c>
      <c r="N4977">
        <v>0</v>
      </c>
      <c r="O4977">
        <v>1</v>
      </c>
      <c r="P4977" s="70" t="s">
        <v>553</v>
      </c>
      <c r="Q4977">
        <v>0</v>
      </c>
      <c r="R4977">
        <v>0</v>
      </c>
    </row>
    <row r="4978" spans="1:18" x14ac:dyDescent="0.25">
      <c r="A4978">
        <v>5005</v>
      </c>
      <c r="B4978" s="31" t="s">
        <v>11805</v>
      </c>
      <c r="C4978" s="70" t="s">
        <v>6370</v>
      </c>
      <c r="D4978" s="70" t="s">
        <v>47</v>
      </c>
      <c r="E4978" s="70" t="s">
        <v>4117</v>
      </c>
      <c r="F4978" s="70" t="s">
        <v>555</v>
      </c>
      <c r="G4978" s="70" t="s">
        <v>1334</v>
      </c>
      <c r="H4978" s="70" t="s">
        <v>90</v>
      </c>
      <c r="I4978" s="70" t="s">
        <v>24</v>
      </c>
      <c r="J4978">
        <v>0.25</v>
      </c>
      <c r="K4978">
        <v>2E-3</v>
      </c>
      <c r="L4978">
        <v>24</v>
      </c>
      <c r="M4978">
        <v>0</v>
      </c>
      <c r="N4978">
        <v>0</v>
      </c>
      <c r="O4978">
        <v>1</v>
      </c>
      <c r="P4978" s="70" t="s">
        <v>25</v>
      </c>
      <c r="Q4978">
        <v>0</v>
      </c>
      <c r="R4978">
        <v>0</v>
      </c>
    </row>
    <row r="4979" spans="1:18" x14ac:dyDescent="0.25">
      <c r="A4979">
        <v>5006</v>
      </c>
      <c r="B4979" s="31" t="s">
        <v>11806</v>
      </c>
      <c r="C4979" s="70" t="s">
        <v>6371</v>
      </c>
      <c r="D4979" s="70" t="s">
        <v>214</v>
      </c>
      <c r="E4979" s="70" t="s">
        <v>4196</v>
      </c>
      <c r="F4979" s="70" t="s">
        <v>4197</v>
      </c>
      <c r="G4979" s="70" t="s">
        <v>4198</v>
      </c>
      <c r="H4979" s="70" t="s">
        <v>59</v>
      </c>
      <c r="I4979" s="70" t="s">
        <v>24</v>
      </c>
      <c r="J4979">
        <v>0.28799999999999998</v>
      </c>
      <c r="K4979">
        <v>4.0000000000000001E-3</v>
      </c>
      <c r="L4979">
        <v>12</v>
      </c>
      <c r="M4979">
        <v>0</v>
      </c>
      <c r="N4979">
        <v>0</v>
      </c>
      <c r="O4979">
        <v>1</v>
      </c>
      <c r="P4979" s="70" t="s">
        <v>553</v>
      </c>
      <c r="Q4979">
        <v>0</v>
      </c>
      <c r="R4979">
        <v>0</v>
      </c>
    </row>
    <row r="4980" spans="1:18" x14ac:dyDescent="0.25">
      <c r="A4980">
        <v>5007</v>
      </c>
      <c r="B4980" s="31" t="s">
        <v>11807</v>
      </c>
      <c r="C4980" s="70" t="s">
        <v>6372</v>
      </c>
      <c r="D4980" s="70" t="s">
        <v>57</v>
      </c>
      <c r="E4980" s="70" t="s">
        <v>4604</v>
      </c>
      <c r="F4980" s="70" t="s">
        <v>4605</v>
      </c>
      <c r="G4980" s="70" t="s">
        <v>724</v>
      </c>
      <c r="H4980" s="70" t="s">
        <v>103</v>
      </c>
      <c r="I4980" s="70" t="s">
        <v>24</v>
      </c>
      <c r="J4980">
        <v>0.5</v>
      </c>
      <c r="K4980">
        <v>2E-3</v>
      </c>
      <c r="L4980">
        <v>12</v>
      </c>
      <c r="M4980">
        <v>0</v>
      </c>
      <c r="N4980">
        <v>0</v>
      </c>
      <c r="O4980">
        <v>1</v>
      </c>
      <c r="P4980" s="70" t="s">
        <v>91</v>
      </c>
      <c r="Q4980">
        <v>0</v>
      </c>
      <c r="R4980">
        <v>0</v>
      </c>
    </row>
    <row r="4981" spans="1:18" x14ac:dyDescent="0.25">
      <c r="A4981">
        <v>5008</v>
      </c>
      <c r="B4981" s="31" t="s">
        <v>11808</v>
      </c>
      <c r="C4981" s="70" t="s">
        <v>3923</v>
      </c>
      <c r="D4981" s="70" t="s">
        <v>53</v>
      </c>
      <c r="E4981" s="70" t="s">
        <v>4151</v>
      </c>
      <c r="F4981" s="70" t="s">
        <v>4164</v>
      </c>
      <c r="G4981" s="70" t="s">
        <v>1432</v>
      </c>
      <c r="H4981" s="70" t="s">
        <v>241</v>
      </c>
      <c r="I4981" s="70" t="s">
        <v>24</v>
      </c>
      <c r="J4981">
        <v>0.05</v>
      </c>
      <c r="K4981">
        <v>2E-3</v>
      </c>
      <c r="L4981">
        <v>144</v>
      </c>
      <c r="M4981">
        <v>0</v>
      </c>
      <c r="N4981">
        <v>0</v>
      </c>
      <c r="O4981">
        <v>1</v>
      </c>
      <c r="P4981" s="70" t="s">
        <v>38</v>
      </c>
      <c r="Q4981">
        <v>0</v>
      </c>
      <c r="R4981">
        <v>0</v>
      </c>
    </row>
    <row r="4982" spans="1:18" x14ac:dyDescent="0.25">
      <c r="A4982">
        <v>5009</v>
      </c>
      <c r="B4982" s="31" t="s">
        <v>11809</v>
      </c>
      <c r="C4982" s="70" t="s">
        <v>3907</v>
      </c>
      <c r="D4982" s="70" t="s">
        <v>881</v>
      </c>
      <c r="E4982" s="70" t="s">
        <v>2525</v>
      </c>
      <c r="F4982" s="70" t="s">
        <v>2526</v>
      </c>
      <c r="G4982" s="70" t="s">
        <v>2535</v>
      </c>
      <c r="H4982" s="70" t="s">
        <v>195</v>
      </c>
      <c r="I4982" s="70" t="s">
        <v>24</v>
      </c>
      <c r="J4982">
        <v>1</v>
      </c>
      <c r="K4982">
        <v>2E-3</v>
      </c>
      <c r="L4982">
        <v>10</v>
      </c>
      <c r="M4982">
        <v>0</v>
      </c>
      <c r="N4982">
        <v>0</v>
      </c>
      <c r="O4982">
        <v>1</v>
      </c>
      <c r="P4982" s="70" t="s">
        <v>75</v>
      </c>
      <c r="Q4982">
        <v>0</v>
      </c>
      <c r="R4982">
        <v>0</v>
      </c>
    </row>
    <row r="4983" spans="1:18" x14ac:dyDescent="0.25">
      <c r="A4983">
        <v>5010</v>
      </c>
      <c r="B4983" s="31" t="s">
        <v>11810</v>
      </c>
      <c r="C4983" s="70" t="s">
        <v>3908</v>
      </c>
      <c r="D4983" s="70" t="s">
        <v>881</v>
      </c>
      <c r="E4983" s="70" t="s">
        <v>2525</v>
      </c>
      <c r="F4983" s="70" t="s">
        <v>2526</v>
      </c>
      <c r="G4983" s="70" t="s">
        <v>2535</v>
      </c>
      <c r="H4983" s="70" t="s">
        <v>195</v>
      </c>
      <c r="I4983" s="70" t="s">
        <v>24</v>
      </c>
      <c r="J4983">
        <v>1</v>
      </c>
      <c r="K4983">
        <v>2E-3</v>
      </c>
      <c r="L4983">
        <v>10</v>
      </c>
      <c r="M4983">
        <v>0</v>
      </c>
      <c r="N4983">
        <v>0</v>
      </c>
      <c r="O4983">
        <v>1</v>
      </c>
      <c r="P4983" s="70" t="s">
        <v>75</v>
      </c>
      <c r="Q4983">
        <v>0</v>
      </c>
      <c r="R4983">
        <v>0</v>
      </c>
    </row>
    <row r="4984" spans="1:18" x14ac:dyDescent="0.25">
      <c r="A4984">
        <v>5011</v>
      </c>
      <c r="B4984" s="31" t="s">
        <v>11811</v>
      </c>
      <c r="C4984" s="70" t="s">
        <v>6373</v>
      </c>
      <c r="D4984" s="70" t="s">
        <v>36</v>
      </c>
      <c r="E4984" s="70" t="s">
        <v>4492</v>
      </c>
      <c r="F4984" s="70" t="s">
        <v>6345</v>
      </c>
      <c r="G4984" s="70" t="s">
        <v>1361</v>
      </c>
      <c r="H4984" s="70" t="s">
        <v>103</v>
      </c>
      <c r="I4984" s="70" t="s">
        <v>24</v>
      </c>
      <c r="J4984">
        <v>1</v>
      </c>
      <c r="K4984">
        <v>3.0000000000000001E-3</v>
      </c>
      <c r="L4984">
        <v>12</v>
      </c>
      <c r="M4984">
        <v>0</v>
      </c>
      <c r="N4984">
        <v>0</v>
      </c>
      <c r="O4984">
        <v>1</v>
      </c>
      <c r="P4984" s="70" t="s">
        <v>38</v>
      </c>
      <c r="Q4984">
        <v>0</v>
      </c>
      <c r="R4984">
        <v>0</v>
      </c>
    </row>
    <row r="4985" spans="1:18" x14ac:dyDescent="0.25">
      <c r="A4985">
        <v>5012</v>
      </c>
      <c r="B4985" s="31" t="s">
        <v>11812</v>
      </c>
      <c r="C4985" s="70" t="s">
        <v>3934</v>
      </c>
      <c r="D4985" s="70" t="s">
        <v>53</v>
      </c>
      <c r="E4985" s="70" t="s">
        <v>4151</v>
      </c>
      <c r="F4985" s="70" t="s">
        <v>4152</v>
      </c>
      <c r="G4985" s="70" t="s">
        <v>206</v>
      </c>
      <c r="H4985" s="70" t="s">
        <v>59</v>
      </c>
      <c r="I4985" s="70" t="s">
        <v>24</v>
      </c>
      <c r="J4985">
        <v>0.2</v>
      </c>
      <c r="K4985">
        <v>3.0000000000000001E-3</v>
      </c>
      <c r="L4985">
        <v>12</v>
      </c>
      <c r="M4985">
        <v>0</v>
      </c>
      <c r="N4985">
        <v>0</v>
      </c>
      <c r="O4985">
        <v>1</v>
      </c>
      <c r="P4985" s="70" t="s">
        <v>38</v>
      </c>
      <c r="Q4985">
        <v>0</v>
      </c>
      <c r="R4985">
        <v>0</v>
      </c>
    </row>
    <row r="4986" spans="1:18" x14ac:dyDescent="0.25">
      <c r="A4986">
        <v>5013</v>
      </c>
      <c r="B4986" s="31" t="s">
        <v>11813</v>
      </c>
      <c r="C4986" s="70" t="s">
        <v>3935</v>
      </c>
      <c r="D4986" s="70" t="s">
        <v>53</v>
      </c>
      <c r="E4986" s="70" t="s">
        <v>4151</v>
      </c>
      <c r="F4986" s="70" t="s">
        <v>4168</v>
      </c>
      <c r="G4986" s="70" t="s">
        <v>206</v>
      </c>
      <c r="H4986" s="70" t="s">
        <v>59</v>
      </c>
      <c r="I4986" s="70" t="s">
        <v>24</v>
      </c>
      <c r="J4986">
        <v>0.5</v>
      </c>
      <c r="K4986">
        <v>3.0000000000000001E-3</v>
      </c>
      <c r="L4986">
        <v>12</v>
      </c>
      <c r="M4986">
        <v>0</v>
      </c>
      <c r="N4986">
        <v>0</v>
      </c>
      <c r="O4986">
        <v>1</v>
      </c>
      <c r="P4986" s="70" t="s">
        <v>38</v>
      </c>
      <c r="Q4986">
        <v>0</v>
      </c>
      <c r="R4986">
        <v>0</v>
      </c>
    </row>
    <row r="4987" spans="1:18" x14ac:dyDescent="0.25">
      <c r="A4987">
        <v>5014</v>
      </c>
      <c r="B4987" s="31" t="s">
        <v>11814</v>
      </c>
      <c r="C4987" s="70" t="s">
        <v>3941</v>
      </c>
      <c r="D4987" s="70" t="s">
        <v>36</v>
      </c>
      <c r="E4987" s="70" t="s">
        <v>6106</v>
      </c>
      <c r="F4987" s="70" t="s">
        <v>2369</v>
      </c>
      <c r="G4987" s="70" t="s">
        <v>1361</v>
      </c>
      <c r="H4987" s="70" t="s">
        <v>103</v>
      </c>
      <c r="I4987" s="70" t="s">
        <v>24</v>
      </c>
      <c r="J4987">
        <v>1</v>
      </c>
      <c r="K4987">
        <v>3.0000000000000001E-3</v>
      </c>
      <c r="L4987">
        <v>12</v>
      </c>
      <c r="M4987">
        <v>0</v>
      </c>
      <c r="N4987">
        <v>0</v>
      </c>
      <c r="O4987">
        <v>1</v>
      </c>
      <c r="P4987" s="70" t="s">
        <v>38</v>
      </c>
      <c r="Q4987">
        <v>0</v>
      </c>
      <c r="R4987">
        <v>0</v>
      </c>
    </row>
    <row r="4988" spans="1:18" x14ac:dyDescent="0.25">
      <c r="A4988">
        <v>5015</v>
      </c>
      <c r="B4988" s="31" t="s">
        <v>11815</v>
      </c>
      <c r="C4988" s="70" t="s">
        <v>6374</v>
      </c>
      <c r="D4988" s="70" t="s">
        <v>881</v>
      </c>
      <c r="E4988" s="70" t="s">
        <v>2525</v>
      </c>
      <c r="F4988" s="70" t="s">
        <v>2529</v>
      </c>
      <c r="G4988" s="70" t="s">
        <v>6375</v>
      </c>
      <c r="H4988" s="70" t="s">
        <v>87</v>
      </c>
      <c r="I4988" s="70" t="s">
        <v>24</v>
      </c>
      <c r="J4988">
        <v>1</v>
      </c>
      <c r="K4988">
        <v>6.0000000000000001E-3</v>
      </c>
      <c r="L4988">
        <v>20</v>
      </c>
      <c r="M4988">
        <v>0</v>
      </c>
      <c r="N4988">
        <v>0</v>
      </c>
      <c r="O4988">
        <v>1</v>
      </c>
      <c r="P4988" s="70" t="s">
        <v>75</v>
      </c>
      <c r="Q4988">
        <v>0</v>
      </c>
      <c r="R4988">
        <v>0</v>
      </c>
    </row>
    <row r="4989" spans="1:18" x14ac:dyDescent="0.25">
      <c r="A4989">
        <v>5016</v>
      </c>
      <c r="B4989" s="31" t="s">
        <v>11816</v>
      </c>
      <c r="C4989" s="70" t="s">
        <v>6376</v>
      </c>
      <c r="D4989" s="70" t="s">
        <v>881</v>
      </c>
      <c r="E4989" s="70" t="s">
        <v>2525</v>
      </c>
      <c r="F4989" s="70" t="s">
        <v>2529</v>
      </c>
      <c r="G4989" s="70" t="s">
        <v>6375</v>
      </c>
      <c r="H4989" s="70" t="s">
        <v>87</v>
      </c>
      <c r="I4989" s="70" t="s">
        <v>24</v>
      </c>
      <c r="J4989">
        <v>1</v>
      </c>
      <c r="K4989">
        <v>6.0000000000000001E-3</v>
      </c>
      <c r="L4989">
        <v>20</v>
      </c>
      <c r="M4989">
        <v>0</v>
      </c>
      <c r="N4989">
        <v>0</v>
      </c>
      <c r="O4989">
        <v>1</v>
      </c>
      <c r="P4989" s="70" t="s">
        <v>75</v>
      </c>
      <c r="Q4989">
        <v>0</v>
      </c>
      <c r="R4989">
        <v>0</v>
      </c>
    </row>
    <row r="4990" spans="1:18" x14ac:dyDescent="0.25">
      <c r="A4990">
        <v>5017</v>
      </c>
      <c r="B4990" s="31" t="s">
        <v>11817</v>
      </c>
      <c r="C4990" s="70" t="s">
        <v>6377</v>
      </c>
      <c r="D4990" s="70" t="s">
        <v>881</v>
      </c>
      <c r="E4990" s="70" t="s">
        <v>2525</v>
      </c>
      <c r="F4990" s="70" t="s">
        <v>2529</v>
      </c>
      <c r="G4990" s="70" t="s">
        <v>6375</v>
      </c>
      <c r="H4990" s="70" t="s">
        <v>87</v>
      </c>
      <c r="I4990" s="70" t="s">
        <v>24</v>
      </c>
      <c r="J4990">
        <v>1</v>
      </c>
      <c r="K4990">
        <v>6.0000000000000001E-3</v>
      </c>
      <c r="L4990">
        <v>20</v>
      </c>
      <c r="M4990">
        <v>0</v>
      </c>
      <c r="N4990">
        <v>0</v>
      </c>
      <c r="O4990">
        <v>1</v>
      </c>
      <c r="P4990" s="70" t="s">
        <v>75</v>
      </c>
      <c r="Q4990">
        <v>0</v>
      </c>
      <c r="R4990">
        <v>0</v>
      </c>
    </row>
    <row r="4991" spans="1:18" x14ac:dyDescent="0.25">
      <c r="A4991">
        <v>5018</v>
      </c>
      <c r="B4991" s="31" t="s">
        <v>11818</v>
      </c>
      <c r="C4991" s="70" t="s">
        <v>6378</v>
      </c>
      <c r="D4991" s="70" t="s">
        <v>57</v>
      </c>
      <c r="E4991" s="70" t="s">
        <v>4604</v>
      </c>
      <c r="F4991" s="70" t="s">
        <v>4605</v>
      </c>
      <c r="G4991" s="70" t="s">
        <v>6379</v>
      </c>
      <c r="H4991" s="70" t="s">
        <v>103</v>
      </c>
      <c r="I4991" s="70" t="s">
        <v>24</v>
      </c>
      <c r="J4991">
        <v>0.5</v>
      </c>
      <c r="K4991">
        <v>3.0000000000000001E-3</v>
      </c>
      <c r="L4991">
        <v>12</v>
      </c>
      <c r="M4991">
        <v>0</v>
      </c>
      <c r="N4991">
        <v>0</v>
      </c>
      <c r="O4991">
        <v>1</v>
      </c>
      <c r="P4991" s="70" t="s">
        <v>91</v>
      </c>
      <c r="Q4991">
        <v>0</v>
      </c>
      <c r="R4991">
        <v>0</v>
      </c>
    </row>
    <row r="4992" spans="1:18" x14ac:dyDescent="0.25">
      <c r="A4992">
        <v>5019</v>
      </c>
      <c r="B4992" s="31" t="s">
        <v>11819</v>
      </c>
      <c r="C4992" s="70" t="s">
        <v>3993</v>
      </c>
      <c r="D4992" s="70" t="s">
        <v>166</v>
      </c>
      <c r="E4992" s="70" t="s">
        <v>4390</v>
      </c>
      <c r="F4992" s="70" t="s">
        <v>4391</v>
      </c>
      <c r="G4992" s="70" t="s">
        <v>35</v>
      </c>
      <c r="H4992" s="70" t="s">
        <v>222</v>
      </c>
      <c r="I4992" s="70" t="s">
        <v>24</v>
      </c>
      <c r="J4992">
        <v>0.18</v>
      </c>
      <c r="K4992">
        <v>2E-3</v>
      </c>
      <c r="L4992">
        <v>24</v>
      </c>
      <c r="M4992">
        <v>0</v>
      </c>
      <c r="N4992">
        <v>0</v>
      </c>
      <c r="O4992">
        <v>1</v>
      </c>
      <c r="P4992" s="70" t="s">
        <v>91</v>
      </c>
      <c r="Q4992">
        <v>0</v>
      </c>
      <c r="R4992">
        <v>0</v>
      </c>
    </row>
    <row r="4993" spans="1:18" x14ac:dyDescent="0.25">
      <c r="A4993">
        <v>5020</v>
      </c>
      <c r="B4993" s="31" t="s">
        <v>11820</v>
      </c>
      <c r="C4993" s="70" t="s">
        <v>4017</v>
      </c>
      <c r="D4993" s="70" t="s">
        <v>540</v>
      </c>
      <c r="E4993" s="70" t="s">
        <v>577</v>
      </c>
      <c r="F4993" s="70" t="s">
        <v>4508</v>
      </c>
      <c r="G4993" s="70" t="s">
        <v>35</v>
      </c>
      <c r="H4993" s="70" t="s">
        <v>739</v>
      </c>
      <c r="I4993" s="70" t="s">
        <v>24</v>
      </c>
      <c r="J4993">
        <v>9.6000000000000002E-2</v>
      </c>
      <c r="K4993">
        <v>2E-3</v>
      </c>
      <c r="L4993">
        <v>40</v>
      </c>
      <c r="M4993">
        <v>0</v>
      </c>
      <c r="N4993">
        <v>0</v>
      </c>
      <c r="O4993">
        <v>1</v>
      </c>
      <c r="P4993" s="70" t="s">
        <v>553</v>
      </c>
      <c r="Q4993">
        <v>0</v>
      </c>
      <c r="R4993">
        <v>0</v>
      </c>
    </row>
    <row r="4994" spans="1:18" x14ac:dyDescent="0.25">
      <c r="A4994">
        <v>5021</v>
      </c>
      <c r="B4994" s="31" t="s">
        <v>11821</v>
      </c>
      <c r="C4994" s="70" t="s">
        <v>4018</v>
      </c>
      <c r="D4994" s="70" t="s">
        <v>540</v>
      </c>
      <c r="E4994" s="70" t="s">
        <v>577</v>
      </c>
      <c r="F4994" s="70" t="s">
        <v>4508</v>
      </c>
      <c r="G4994" s="70" t="s">
        <v>35</v>
      </c>
      <c r="H4994" s="70" t="s">
        <v>739</v>
      </c>
      <c r="I4994" s="70" t="s">
        <v>24</v>
      </c>
      <c r="J4994">
        <v>9.6000000000000002E-2</v>
      </c>
      <c r="K4994">
        <v>2E-3</v>
      </c>
      <c r="L4994">
        <v>40</v>
      </c>
      <c r="M4994">
        <v>0</v>
      </c>
      <c r="N4994">
        <v>0</v>
      </c>
      <c r="O4994">
        <v>1</v>
      </c>
      <c r="P4994" s="70" t="s">
        <v>553</v>
      </c>
      <c r="Q4994">
        <v>0</v>
      </c>
      <c r="R4994">
        <v>0</v>
      </c>
    </row>
    <row r="4995" spans="1:18" x14ac:dyDescent="0.25">
      <c r="A4995">
        <v>5022</v>
      </c>
      <c r="B4995" s="31" t="s">
        <v>11822</v>
      </c>
      <c r="C4995" s="70" t="s">
        <v>4019</v>
      </c>
      <c r="D4995" s="70" t="s">
        <v>166</v>
      </c>
      <c r="E4995" s="70" t="s">
        <v>4522</v>
      </c>
      <c r="F4995" s="70" t="s">
        <v>4972</v>
      </c>
      <c r="G4995" s="70" t="s">
        <v>35</v>
      </c>
      <c r="H4995" s="70" t="s">
        <v>1524</v>
      </c>
      <c r="I4995" s="70" t="s">
        <v>24</v>
      </c>
      <c r="J4995">
        <v>0.2</v>
      </c>
      <c r="K4995">
        <v>2E-3</v>
      </c>
      <c r="L4995">
        <v>28</v>
      </c>
      <c r="M4995">
        <v>0</v>
      </c>
      <c r="N4995">
        <v>0</v>
      </c>
      <c r="O4995">
        <v>1</v>
      </c>
      <c r="P4995" s="70" t="s">
        <v>91</v>
      </c>
      <c r="Q4995">
        <v>0</v>
      </c>
      <c r="R4995">
        <v>0</v>
      </c>
    </row>
    <row r="4996" spans="1:18" x14ac:dyDescent="0.25">
      <c r="A4996">
        <v>5023</v>
      </c>
      <c r="B4996" s="31" t="s">
        <v>11823</v>
      </c>
      <c r="C4996" s="70" t="s">
        <v>4020</v>
      </c>
      <c r="D4996" s="70" t="s">
        <v>166</v>
      </c>
      <c r="E4996" s="70" t="s">
        <v>4522</v>
      </c>
      <c r="F4996" s="70" t="s">
        <v>4643</v>
      </c>
      <c r="G4996" s="70" t="s">
        <v>35</v>
      </c>
      <c r="H4996" s="70" t="s">
        <v>222</v>
      </c>
      <c r="I4996" s="70" t="s">
        <v>24</v>
      </c>
      <c r="J4996">
        <v>0.34</v>
      </c>
      <c r="K4996">
        <v>2E-3</v>
      </c>
      <c r="L4996">
        <v>24</v>
      </c>
      <c r="M4996">
        <v>0</v>
      </c>
      <c r="N4996">
        <v>0</v>
      </c>
      <c r="O4996">
        <v>1</v>
      </c>
      <c r="P4996" s="70" t="s">
        <v>91</v>
      </c>
      <c r="Q4996">
        <v>0</v>
      </c>
      <c r="R4996">
        <v>0</v>
      </c>
    </row>
    <row r="4997" spans="1:18" x14ac:dyDescent="0.25">
      <c r="A4997">
        <v>5024</v>
      </c>
      <c r="B4997" s="31" t="s">
        <v>11824</v>
      </c>
      <c r="C4997" s="70" t="s">
        <v>4021</v>
      </c>
      <c r="D4997" s="70" t="s">
        <v>166</v>
      </c>
      <c r="E4997" s="70" t="s">
        <v>4522</v>
      </c>
      <c r="F4997" s="70" t="s">
        <v>4643</v>
      </c>
      <c r="G4997" s="70" t="s">
        <v>35</v>
      </c>
      <c r="H4997" s="70" t="s">
        <v>222</v>
      </c>
      <c r="I4997" s="70" t="s">
        <v>24</v>
      </c>
      <c r="J4997">
        <v>0.34</v>
      </c>
      <c r="K4997">
        <v>2E-3</v>
      </c>
      <c r="L4997">
        <v>24</v>
      </c>
      <c r="M4997">
        <v>0</v>
      </c>
      <c r="N4997">
        <v>0</v>
      </c>
      <c r="O4997">
        <v>1</v>
      </c>
      <c r="P4997" s="70" t="s">
        <v>91</v>
      </c>
      <c r="Q4997">
        <v>0</v>
      </c>
      <c r="R4997">
        <v>0</v>
      </c>
    </row>
    <row r="4998" spans="1:18" x14ac:dyDescent="0.25">
      <c r="A4998">
        <v>5025</v>
      </c>
      <c r="B4998" s="31" t="s">
        <v>11825</v>
      </c>
      <c r="C4998" s="70" t="s">
        <v>4022</v>
      </c>
      <c r="D4998" s="70" t="s">
        <v>426</v>
      </c>
      <c r="E4998" s="70" t="s">
        <v>2239</v>
      </c>
      <c r="F4998" s="70" t="s">
        <v>2240</v>
      </c>
      <c r="G4998" s="70" t="s">
        <v>6380</v>
      </c>
      <c r="H4998" s="70" t="s">
        <v>23</v>
      </c>
      <c r="I4998" s="70" t="s">
        <v>24</v>
      </c>
      <c r="J4998">
        <v>0.35</v>
      </c>
      <c r="K4998">
        <v>3.0000000000000001E-3</v>
      </c>
      <c r="L4998">
        <v>1</v>
      </c>
      <c r="M4998">
        <v>0</v>
      </c>
      <c r="N4998">
        <v>0</v>
      </c>
      <c r="O4998">
        <v>1</v>
      </c>
      <c r="P4998" s="70" t="s">
        <v>1985</v>
      </c>
      <c r="Q4998">
        <v>0</v>
      </c>
      <c r="R4998">
        <v>0</v>
      </c>
    </row>
    <row r="4999" spans="1:18" x14ac:dyDescent="0.25">
      <c r="A4999">
        <v>5026</v>
      </c>
      <c r="B4999" s="31" t="s">
        <v>11826</v>
      </c>
      <c r="C4999" s="70" t="s">
        <v>4023</v>
      </c>
      <c r="D4999" s="70" t="s">
        <v>426</v>
      </c>
      <c r="E4999" s="70" t="s">
        <v>2239</v>
      </c>
      <c r="F4999" s="70" t="s">
        <v>2240</v>
      </c>
      <c r="G4999" s="70" t="s">
        <v>426</v>
      </c>
      <c r="H4999" s="70" t="s">
        <v>23</v>
      </c>
      <c r="I4999" s="70" t="s">
        <v>24</v>
      </c>
      <c r="J4999">
        <v>0.3</v>
      </c>
      <c r="K4999">
        <v>3.0000000000000001E-3</v>
      </c>
      <c r="L4999">
        <v>1</v>
      </c>
      <c r="M4999">
        <v>0</v>
      </c>
      <c r="N4999">
        <v>0</v>
      </c>
      <c r="O4999">
        <v>1</v>
      </c>
      <c r="P4999" s="70" t="s">
        <v>1985</v>
      </c>
      <c r="Q4999">
        <v>0</v>
      </c>
      <c r="R4999">
        <v>0</v>
      </c>
    </row>
    <row r="5000" spans="1:18" x14ac:dyDescent="0.25">
      <c r="A5000">
        <v>5027</v>
      </c>
      <c r="B5000" s="31" t="s">
        <v>11827</v>
      </c>
      <c r="C5000" s="70" t="s">
        <v>6381</v>
      </c>
      <c r="D5000" s="70" t="s">
        <v>39</v>
      </c>
      <c r="E5000" s="70" t="s">
        <v>2454</v>
      </c>
      <c r="F5000" s="70" t="s">
        <v>2356</v>
      </c>
      <c r="G5000" s="70" t="s">
        <v>2322</v>
      </c>
      <c r="H5000" s="70" t="s">
        <v>145</v>
      </c>
      <c r="I5000" s="70" t="s">
        <v>24</v>
      </c>
      <c r="J5000">
        <v>0.35</v>
      </c>
      <c r="K5000">
        <v>3.0000000000000001E-3</v>
      </c>
      <c r="L5000">
        <v>6</v>
      </c>
      <c r="M5000">
        <v>0</v>
      </c>
      <c r="N5000">
        <v>0</v>
      </c>
      <c r="O5000">
        <v>1</v>
      </c>
      <c r="P5000" s="70" t="s">
        <v>336</v>
      </c>
      <c r="Q5000">
        <v>0</v>
      </c>
      <c r="R5000">
        <v>0</v>
      </c>
    </row>
    <row r="5001" spans="1:18" x14ac:dyDescent="0.25">
      <c r="A5001">
        <v>5028</v>
      </c>
      <c r="B5001" s="31" t="s">
        <v>11828</v>
      </c>
      <c r="C5001" s="70" t="s">
        <v>6382</v>
      </c>
      <c r="D5001" s="70" t="s">
        <v>881</v>
      </c>
      <c r="E5001" s="70" t="s">
        <v>2450</v>
      </c>
      <c r="F5001" s="70" t="s">
        <v>2451</v>
      </c>
      <c r="G5001" s="70" t="s">
        <v>1147</v>
      </c>
      <c r="H5001" s="70" t="s">
        <v>103</v>
      </c>
      <c r="I5001" s="70" t="s">
        <v>24</v>
      </c>
      <c r="J5001">
        <v>0.5</v>
      </c>
      <c r="K5001">
        <v>3.0000000000000001E-3</v>
      </c>
      <c r="L5001">
        <v>12</v>
      </c>
      <c r="M5001">
        <v>0</v>
      </c>
      <c r="N5001">
        <v>0</v>
      </c>
      <c r="O5001">
        <v>1</v>
      </c>
      <c r="P5001" s="70" t="s">
        <v>75</v>
      </c>
      <c r="Q5001">
        <v>0</v>
      </c>
      <c r="R5001">
        <v>0</v>
      </c>
    </row>
    <row r="5002" spans="1:18" x14ac:dyDescent="0.25">
      <c r="A5002">
        <v>5029</v>
      </c>
      <c r="B5002" s="31" t="s">
        <v>11829</v>
      </c>
      <c r="C5002" s="70" t="s">
        <v>6383</v>
      </c>
      <c r="D5002" s="70" t="s">
        <v>166</v>
      </c>
      <c r="E5002" s="70" t="s">
        <v>4522</v>
      </c>
      <c r="F5002" s="70" t="s">
        <v>4643</v>
      </c>
      <c r="G5002" s="70" t="s">
        <v>35</v>
      </c>
      <c r="H5002" s="70" t="s">
        <v>222</v>
      </c>
      <c r="I5002" s="70" t="s">
        <v>24</v>
      </c>
      <c r="J5002">
        <v>0.34</v>
      </c>
      <c r="K5002">
        <v>3.0000000000000001E-3</v>
      </c>
      <c r="L5002">
        <v>24</v>
      </c>
      <c r="M5002">
        <v>0</v>
      </c>
      <c r="N5002">
        <v>0</v>
      </c>
      <c r="O5002">
        <v>1</v>
      </c>
      <c r="P5002" s="70" t="s">
        <v>91</v>
      </c>
      <c r="Q5002">
        <v>0</v>
      </c>
      <c r="R5002">
        <v>0</v>
      </c>
    </row>
    <row r="5003" spans="1:18" x14ac:dyDescent="0.25">
      <c r="A5003">
        <v>5030</v>
      </c>
      <c r="B5003" s="31" t="s">
        <v>11830</v>
      </c>
      <c r="C5003" s="70" t="s">
        <v>6384</v>
      </c>
      <c r="D5003" s="70" t="s">
        <v>166</v>
      </c>
      <c r="E5003" s="70" t="s">
        <v>4522</v>
      </c>
      <c r="F5003" s="70" t="s">
        <v>5332</v>
      </c>
      <c r="G5003" s="70" t="s">
        <v>35</v>
      </c>
      <c r="H5003" s="70" t="s">
        <v>222</v>
      </c>
      <c r="I5003" s="70" t="s">
        <v>24</v>
      </c>
      <c r="J5003">
        <v>0.34</v>
      </c>
      <c r="K5003">
        <v>3.0000000000000001E-3</v>
      </c>
      <c r="L5003">
        <v>24</v>
      </c>
      <c r="M5003">
        <v>0</v>
      </c>
      <c r="N5003">
        <v>0</v>
      </c>
      <c r="O5003">
        <v>1</v>
      </c>
      <c r="P5003" s="70" t="s">
        <v>91</v>
      </c>
      <c r="Q5003">
        <v>0</v>
      </c>
      <c r="R5003">
        <v>0</v>
      </c>
    </row>
    <row r="5004" spans="1:18" x14ac:dyDescent="0.25">
      <c r="A5004">
        <v>5031</v>
      </c>
      <c r="B5004" s="31" t="s">
        <v>11831</v>
      </c>
      <c r="C5004" s="70" t="s">
        <v>6385</v>
      </c>
      <c r="D5004" s="70" t="s">
        <v>166</v>
      </c>
      <c r="E5004" s="70" t="s">
        <v>4488</v>
      </c>
      <c r="F5004" s="70" t="s">
        <v>4520</v>
      </c>
      <c r="G5004" s="70" t="s">
        <v>35</v>
      </c>
      <c r="H5004" s="70" t="s">
        <v>222</v>
      </c>
      <c r="I5004" s="70" t="s">
        <v>24</v>
      </c>
      <c r="J5004">
        <v>0.2</v>
      </c>
      <c r="K5004">
        <v>2E-3</v>
      </c>
      <c r="L5004">
        <v>24</v>
      </c>
      <c r="M5004">
        <v>0</v>
      </c>
      <c r="N5004">
        <v>0</v>
      </c>
      <c r="O5004">
        <v>1</v>
      </c>
      <c r="P5004" s="70" t="s">
        <v>91</v>
      </c>
      <c r="Q5004">
        <v>0</v>
      </c>
      <c r="R5004">
        <v>0</v>
      </c>
    </row>
    <row r="5005" spans="1:18" x14ac:dyDescent="0.25">
      <c r="A5005">
        <v>5032</v>
      </c>
      <c r="B5005" s="31" t="s">
        <v>11832</v>
      </c>
      <c r="C5005" s="70" t="s">
        <v>6386</v>
      </c>
      <c r="D5005" s="70" t="s">
        <v>166</v>
      </c>
      <c r="E5005" s="70" t="s">
        <v>4488</v>
      </c>
      <c r="F5005" s="70" t="s">
        <v>4520</v>
      </c>
      <c r="G5005" s="70" t="s">
        <v>35</v>
      </c>
      <c r="H5005" s="70" t="s">
        <v>222</v>
      </c>
      <c r="I5005" s="70" t="s">
        <v>24</v>
      </c>
      <c r="J5005">
        <v>0.2</v>
      </c>
      <c r="K5005">
        <v>2E-3</v>
      </c>
      <c r="L5005">
        <v>24</v>
      </c>
      <c r="M5005">
        <v>0</v>
      </c>
      <c r="N5005">
        <v>0</v>
      </c>
      <c r="O5005">
        <v>1</v>
      </c>
      <c r="P5005" s="70" t="s">
        <v>91</v>
      </c>
      <c r="Q5005">
        <v>0</v>
      </c>
      <c r="R5005">
        <v>0</v>
      </c>
    </row>
    <row r="5006" spans="1:18" x14ac:dyDescent="0.25">
      <c r="A5006">
        <v>5033</v>
      </c>
      <c r="B5006" s="31" t="s">
        <v>11833</v>
      </c>
      <c r="C5006" s="70" t="s">
        <v>6387</v>
      </c>
      <c r="D5006" s="70" t="s">
        <v>166</v>
      </c>
      <c r="E5006" s="70" t="s">
        <v>4488</v>
      </c>
      <c r="F5006" s="70" t="s">
        <v>4520</v>
      </c>
      <c r="G5006" s="70" t="s">
        <v>35</v>
      </c>
      <c r="H5006" s="70" t="s">
        <v>222</v>
      </c>
      <c r="I5006" s="70" t="s">
        <v>24</v>
      </c>
      <c r="J5006">
        <v>0.2</v>
      </c>
      <c r="K5006">
        <v>2E-3</v>
      </c>
      <c r="L5006">
        <v>24</v>
      </c>
      <c r="M5006">
        <v>0</v>
      </c>
      <c r="N5006">
        <v>0</v>
      </c>
      <c r="O5006">
        <v>1</v>
      </c>
      <c r="P5006" s="70" t="s">
        <v>91</v>
      </c>
      <c r="Q5006">
        <v>0</v>
      </c>
      <c r="R5006">
        <v>0</v>
      </c>
    </row>
    <row r="5007" spans="1:18" x14ac:dyDescent="0.25">
      <c r="A5007">
        <v>5034</v>
      </c>
      <c r="B5007" s="31" t="s">
        <v>11834</v>
      </c>
      <c r="C5007" s="70" t="s">
        <v>6388</v>
      </c>
      <c r="D5007" s="70" t="s">
        <v>166</v>
      </c>
      <c r="E5007" s="70" t="s">
        <v>572</v>
      </c>
      <c r="F5007" s="70" t="s">
        <v>573</v>
      </c>
      <c r="G5007" s="70" t="s">
        <v>643</v>
      </c>
      <c r="H5007" s="70" t="s">
        <v>59</v>
      </c>
      <c r="I5007" s="70" t="s">
        <v>24</v>
      </c>
      <c r="J5007">
        <v>0.4</v>
      </c>
      <c r="K5007">
        <v>2E-3</v>
      </c>
      <c r="L5007">
        <v>12</v>
      </c>
      <c r="M5007">
        <v>0</v>
      </c>
      <c r="N5007">
        <v>0</v>
      </c>
      <c r="O5007">
        <v>1</v>
      </c>
      <c r="P5007" s="70" t="s">
        <v>91</v>
      </c>
      <c r="Q5007">
        <v>0</v>
      </c>
      <c r="R5007">
        <v>0</v>
      </c>
    </row>
    <row r="5008" spans="1:18" x14ac:dyDescent="0.25">
      <c r="A5008">
        <v>5035</v>
      </c>
      <c r="B5008" s="31" t="s">
        <v>11835</v>
      </c>
      <c r="C5008" s="70" t="s">
        <v>6389</v>
      </c>
      <c r="D5008" s="70" t="s">
        <v>540</v>
      </c>
      <c r="E5008" s="70" t="s">
        <v>577</v>
      </c>
      <c r="F5008" s="70" t="s">
        <v>4508</v>
      </c>
      <c r="G5008" s="70" t="s">
        <v>35</v>
      </c>
      <c r="H5008" s="70" t="s">
        <v>739</v>
      </c>
      <c r="I5008" s="70" t="s">
        <v>24</v>
      </c>
      <c r="J5008">
        <v>9.6000000000000002E-2</v>
      </c>
      <c r="K5008">
        <v>2E-3</v>
      </c>
      <c r="L5008">
        <v>40</v>
      </c>
      <c r="M5008">
        <v>0</v>
      </c>
      <c r="N5008">
        <v>0</v>
      </c>
      <c r="O5008">
        <v>1</v>
      </c>
      <c r="P5008" s="70" t="s">
        <v>553</v>
      </c>
      <c r="Q5008">
        <v>0</v>
      </c>
      <c r="R5008">
        <v>0</v>
      </c>
    </row>
    <row r="5009" spans="1:18" x14ac:dyDescent="0.25">
      <c r="A5009">
        <v>5036</v>
      </c>
      <c r="B5009" s="31" t="s">
        <v>11836</v>
      </c>
      <c r="C5009" s="70" t="s">
        <v>6390</v>
      </c>
      <c r="D5009" s="70" t="s">
        <v>36</v>
      </c>
      <c r="E5009" s="70" t="s">
        <v>4101</v>
      </c>
      <c r="F5009" s="70" t="s">
        <v>4142</v>
      </c>
      <c r="G5009" s="70" t="s">
        <v>1361</v>
      </c>
      <c r="H5009" s="70" t="s">
        <v>299</v>
      </c>
      <c r="I5009" s="70" t="s">
        <v>24</v>
      </c>
      <c r="J5009">
        <v>0.05</v>
      </c>
      <c r="K5009">
        <v>2E-3</v>
      </c>
      <c r="L5009">
        <v>30</v>
      </c>
      <c r="M5009">
        <v>0</v>
      </c>
      <c r="N5009">
        <v>0</v>
      </c>
      <c r="O5009">
        <v>1</v>
      </c>
      <c r="P5009" s="70" t="s">
        <v>38</v>
      </c>
      <c r="Q5009">
        <v>0</v>
      </c>
      <c r="R5009">
        <v>0</v>
      </c>
    </row>
    <row r="5010" spans="1:18" x14ac:dyDescent="0.25">
      <c r="A5010">
        <v>5037</v>
      </c>
      <c r="B5010" s="31" t="s">
        <v>11837</v>
      </c>
      <c r="C5010" s="70" t="s">
        <v>6391</v>
      </c>
      <c r="D5010" s="70" t="s">
        <v>36</v>
      </c>
      <c r="E5010" s="70" t="s">
        <v>4101</v>
      </c>
      <c r="F5010" s="70" t="s">
        <v>4142</v>
      </c>
      <c r="G5010" s="70" t="s">
        <v>1361</v>
      </c>
      <c r="H5010" s="70" t="s">
        <v>299</v>
      </c>
      <c r="I5010" s="70" t="s">
        <v>24</v>
      </c>
      <c r="J5010">
        <v>0.05</v>
      </c>
      <c r="K5010">
        <v>2E-3</v>
      </c>
      <c r="L5010">
        <v>30</v>
      </c>
      <c r="M5010">
        <v>0</v>
      </c>
      <c r="N5010">
        <v>0</v>
      </c>
      <c r="O5010">
        <v>1</v>
      </c>
      <c r="P5010" s="70" t="s">
        <v>38</v>
      </c>
      <c r="Q5010">
        <v>0</v>
      </c>
      <c r="R5010">
        <v>0</v>
      </c>
    </row>
    <row r="5011" spans="1:18" x14ac:dyDescent="0.25">
      <c r="A5011">
        <v>5038</v>
      </c>
      <c r="B5011" s="31" t="s">
        <v>11838</v>
      </c>
      <c r="C5011" s="70" t="s">
        <v>6392</v>
      </c>
      <c r="D5011" s="70" t="s">
        <v>36</v>
      </c>
      <c r="E5011" s="70" t="s">
        <v>4101</v>
      </c>
      <c r="F5011" s="70" t="s">
        <v>4142</v>
      </c>
      <c r="G5011" s="70" t="s">
        <v>1361</v>
      </c>
      <c r="H5011" s="70" t="s">
        <v>299</v>
      </c>
      <c r="I5011" s="70" t="s">
        <v>24</v>
      </c>
      <c r="J5011">
        <v>0.05</v>
      </c>
      <c r="K5011">
        <v>2E-3</v>
      </c>
      <c r="L5011">
        <v>30</v>
      </c>
      <c r="M5011">
        <v>0</v>
      </c>
      <c r="N5011">
        <v>0</v>
      </c>
      <c r="O5011">
        <v>1</v>
      </c>
      <c r="P5011" s="70" t="s">
        <v>38</v>
      </c>
      <c r="Q5011">
        <v>0</v>
      </c>
      <c r="R5011">
        <v>0</v>
      </c>
    </row>
    <row r="5012" spans="1:18" x14ac:dyDescent="0.25">
      <c r="A5012">
        <v>5039</v>
      </c>
      <c r="B5012" s="31" t="s">
        <v>11839</v>
      </c>
      <c r="C5012" s="70" t="s">
        <v>6406</v>
      </c>
      <c r="D5012" s="70" t="s">
        <v>214</v>
      </c>
      <c r="E5012" s="70" t="s">
        <v>5169</v>
      </c>
      <c r="F5012" s="70" t="s">
        <v>6407</v>
      </c>
      <c r="G5012" s="70" t="s">
        <v>6408</v>
      </c>
      <c r="H5012" s="70" t="s">
        <v>6409</v>
      </c>
      <c r="I5012" s="70" t="s">
        <v>24</v>
      </c>
      <c r="J5012">
        <v>0.153</v>
      </c>
      <c r="K5012">
        <v>6.0000000000000001E-3</v>
      </c>
      <c r="L5012">
        <v>540</v>
      </c>
      <c r="M5012">
        <v>0</v>
      </c>
      <c r="N5012">
        <v>0</v>
      </c>
      <c r="O5012">
        <v>1</v>
      </c>
      <c r="P5012" s="70" t="s">
        <v>553</v>
      </c>
      <c r="Q5012">
        <v>0</v>
      </c>
      <c r="R5012">
        <v>0</v>
      </c>
    </row>
    <row r="5013" spans="1:18" x14ac:dyDescent="0.25">
      <c r="A5013">
        <v>5040</v>
      </c>
      <c r="B5013" s="31" t="s">
        <v>11840</v>
      </c>
      <c r="C5013" s="70" t="s">
        <v>6410</v>
      </c>
      <c r="D5013" s="70" t="s">
        <v>214</v>
      </c>
      <c r="E5013" s="70" t="s">
        <v>5169</v>
      </c>
      <c r="F5013" s="70" t="s">
        <v>6407</v>
      </c>
      <c r="G5013" s="70" t="s">
        <v>6408</v>
      </c>
      <c r="H5013" s="70" t="s">
        <v>6409</v>
      </c>
      <c r="I5013" s="70" t="s">
        <v>24</v>
      </c>
      <c r="J5013">
        <v>0.153</v>
      </c>
      <c r="K5013">
        <v>6.0000000000000001E-3</v>
      </c>
      <c r="L5013">
        <v>540</v>
      </c>
      <c r="M5013">
        <v>0</v>
      </c>
      <c r="N5013">
        <v>0</v>
      </c>
      <c r="O5013">
        <v>1</v>
      </c>
      <c r="P5013" s="70" t="s">
        <v>553</v>
      </c>
      <c r="Q5013">
        <v>0</v>
      </c>
      <c r="R5013">
        <v>0</v>
      </c>
    </row>
    <row r="5014" spans="1:18" x14ac:dyDescent="0.25">
      <c r="A5014">
        <v>5041</v>
      </c>
      <c r="B5014" s="31" t="s">
        <v>11841</v>
      </c>
      <c r="C5014" s="70" t="s">
        <v>6411</v>
      </c>
      <c r="D5014" s="70" t="s">
        <v>214</v>
      </c>
      <c r="E5014" s="70" t="s">
        <v>5169</v>
      </c>
      <c r="F5014" s="70" t="s">
        <v>6407</v>
      </c>
      <c r="G5014" s="70" t="s">
        <v>6408</v>
      </c>
      <c r="H5014" s="70" t="s">
        <v>6409</v>
      </c>
      <c r="I5014" s="70" t="s">
        <v>24</v>
      </c>
      <c r="J5014">
        <v>0.153</v>
      </c>
      <c r="K5014">
        <v>6.0000000000000001E-3</v>
      </c>
      <c r="L5014">
        <v>540</v>
      </c>
      <c r="M5014">
        <v>0</v>
      </c>
      <c r="N5014">
        <v>0</v>
      </c>
      <c r="O5014">
        <v>1</v>
      </c>
      <c r="P5014" s="70" t="s">
        <v>553</v>
      </c>
      <c r="Q5014">
        <v>0</v>
      </c>
      <c r="R5014">
        <v>0</v>
      </c>
    </row>
    <row r="5015" spans="1:18" x14ac:dyDescent="0.25">
      <c r="A5015">
        <v>5042</v>
      </c>
      <c r="B5015" s="31" t="s">
        <v>11842</v>
      </c>
      <c r="C5015" s="70" t="s">
        <v>6412</v>
      </c>
      <c r="D5015" s="70" t="s">
        <v>214</v>
      </c>
      <c r="E5015" s="70" t="s">
        <v>5169</v>
      </c>
      <c r="F5015" s="70" t="s">
        <v>6407</v>
      </c>
      <c r="G5015" s="70" t="s">
        <v>6408</v>
      </c>
      <c r="H5015" s="70" t="s">
        <v>6409</v>
      </c>
      <c r="I5015" s="70" t="s">
        <v>24</v>
      </c>
      <c r="J5015">
        <v>0.153</v>
      </c>
      <c r="K5015">
        <v>6.0000000000000001E-3</v>
      </c>
      <c r="L5015">
        <v>540</v>
      </c>
      <c r="M5015">
        <v>0</v>
      </c>
      <c r="N5015">
        <v>0</v>
      </c>
      <c r="O5015">
        <v>1</v>
      </c>
      <c r="P5015" s="70" t="s">
        <v>553</v>
      </c>
      <c r="Q5015">
        <v>0</v>
      </c>
      <c r="R5015">
        <v>0</v>
      </c>
    </row>
    <row r="5016" spans="1:18" x14ac:dyDescent="0.25">
      <c r="A5016">
        <v>5043</v>
      </c>
      <c r="B5016" s="31" t="s">
        <v>11843</v>
      </c>
      <c r="C5016" s="70" t="s">
        <v>6413</v>
      </c>
      <c r="D5016" s="70" t="s">
        <v>214</v>
      </c>
      <c r="E5016" s="70" t="s">
        <v>4196</v>
      </c>
      <c r="F5016" s="70" t="s">
        <v>4197</v>
      </c>
      <c r="G5016" s="70" t="s">
        <v>6414</v>
      </c>
      <c r="H5016" s="70" t="s">
        <v>6415</v>
      </c>
      <c r="I5016" s="70" t="s">
        <v>24</v>
      </c>
      <c r="J5016">
        <v>0.30499999999999999</v>
      </c>
      <c r="K5016">
        <v>6.0000000000000001E-3</v>
      </c>
      <c r="L5016">
        <v>360</v>
      </c>
      <c r="M5016">
        <v>0</v>
      </c>
      <c r="N5016">
        <v>0</v>
      </c>
      <c r="O5016">
        <v>1</v>
      </c>
      <c r="P5016" s="70" t="s">
        <v>553</v>
      </c>
      <c r="Q5016">
        <v>0</v>
      </c>
      <c r="R5016">
        <v>0</v>
      </c>
    </row>
    <row r="5017" spans="1:18" x14ac:dyDescent="0.25">
      <c r="A5017">
        <v>5044</v>
      </c>
      <c r="B5017" s="31" t="s">
        <v>11844</v>
      </c>
      <c r="C5017" s="70" t="s">
        <v>6416</v>
      </c>
      <c r="D5017" s="70" t="s">
        <v>214</v>
      </c>
      <c r="E5017" s="70" t="s">
        <v>4196</v>
      </c>
      <c r="F5017" s="70" t="s">
        <v>4197</v>
      </c>
      <c r="G5017" s="70" t="s">
        <v>6414</v>
      </c>
      <c r="H5017" s="70" t="s">
        <v>6415</v>
      </c>
      <c r="I5017" s="70" t="s">
        <v>24</v>
      </c>
      <c r="J5017">
        <v>2.5999999999999999E-2</v>
      </c>
      <c r="K5017">
        <v>6.0000000000000001E-3</v>
      </c>
      <c r="L5017">
        <v>360</v>
      </c>
      <c r="M5017">
        <v>0</v>
      </c>
      <c r="N5017">
        <v>0</v>
      </c>
      <c r="O5017">
        <v>1</v>
      </c>
      <c r="P5017" s="70" t="s">
        <v>553</v>
      </c>
      <c r="Q5017">
        <v>0</v>
      </c>
      <c r="R5017">
        <v>0</v>
      </c>
    </row>
    <row r="5018" spans="1:18" x14ac:dyDescent="0.25">
      <c r="A5018">
        <v>5045</v>
      </c>
      <c r="B5018" s="31" t="s">
        <v>11845</v>
      </c>
      <c r="C5018" s="70" t="s">
        <v>6417</v>
      </c>
      <c r="D5018" s="70" t="s">
        <v>214</v>
      </c>
      <c r="E5018" s="70" t="s">
        <v>4196</v>
      </c>
      <c r="F5018" s="70" t="s">
        <v>4197</v>
      </c>
      <c r="G5018" s="70" t="s">
        <v>6414</v>
      </c>
      <c r="H5018" s="70" t="s">
        <v>6415</v>
      </c>
      <c r="I5018" s="70" t="s">
        <v>24</v>
      </c>
      <c r="J5018">
        <v>2.5000000000000001E-2</v>
      </c>
      <c r="K5018">
        <v>6.0000000000000001E-3</v>
      </c>
      <c r="L5018">
        <v>360</v>
      </c>
      <c r="M5018">
        <v>0</v>
      </c>
      <c r="N5018">
        <v>0</v>
      </c>
      <c r="O5018">
        <v>1</v>
      </c>
      <c r="P5018" s="70" t="s">
        <v>553</v>
      </c>
      <c r="Q5018">
        <v>0</v>
      </c>
      <c r="R5018">
        <v>0</v>
      </c>
    </row>
    <row r="5019" spans="1:18" x14ac:dyDescent="0.25">
      <c r="A5019">
        <v>5046</v>
      </c>
      <c r="B5019" s="31" t="s">
        <v>11846</v>
      </c>
      <c r="C5019" s="70" t="s">
        <v>6418</v>
      </c>
      <c r="D5019" s="70" t="s">
        <v>214</v>
      </c>
      <c r="E5019" s="70" t="s">
        <v>4196</v>
      </c>
      <c r="F5019" s="70" t="s">
        <v>4197</v>
      </c>
      <c r="G5019" s="70" t="s">
        <v>6414</v>
      </c>
      <c r="H5019" s="70" t="s">
        <v>6415</v>
      </c>
      <c r="I5019" s="70" t="s">
        <v>24</v>
      </c>
      <c r="J5019">
        <v>2.1999999999999999E-2</v>
      </c>
      <c r="K5019">
        <v>6.0000000000000001E-3</v>
      </c>
      <c r="L5019">
        <v>360</v>
      </c>
      <c r="M5019">
        <v>0</v>
      </c>
      <c r="N5019">
        <v>0</v>
      </c>
      <c r="O5019">
        <v>1</v>
      </c>
      <c r="P5019" s="70" t="s">
        <v>553</v>
      </c>
      <c r="Q5019">
        <v>0</v>
      </c>
      <c r="R5019">
        <v>0</v>
      </c>
    </row>
    <row r="5020" spans="1:18" x14ac:dyDescent="0.25">
      <c r="A5020">
        <v>5047</v>
      </c>
      <c r="B5020" s="31" t="s">
        <v>11847</v>
      </c>
      <c r="C5020" s="70" t="s">
        <v>6419</v>
      </c>
      <c r="D5020" s="70" t="s">
        <v>881</v>
      </c>
      <c r="E5020" s="70" t="s">
        <v>2552</v>
      </c>
      <c r="F5020" s="70" t="s">
        <v>2553</v>
      </c>
      <c r="G5020" s="70" t="s">
        <v>6420</v>
      </c>
      <c r="H5020" s="70" t="s">
        <v>87</v>
      </c>
      <c r="I5020" s="70" t="s">
        <v>24</v>
      </c>
      <c r="J5020">
        <v>0.45</v>
      </c>
      <c r="K5020">
        <v>3.0000000000000001E-3</v>
      </c>
      <c r="L5020">
        <v>20</v>
      </c>
      <c r="M5020">
        <v>0</v>
      </c>
      <c r="N5020">
        <v>0</v>
      </c>
      <c r="O5020">
        <v>1</v>
      </c>
      <c r="P5020" s="70" t="s">
        <v>75</v>
      </c>
      <c r="Q5020">
        <v>0</v>
      </c>
      <c r="R5020">
        <v>0</v>
      </c>
    </row>
    <row r="5021" spans="1:18" x14ac:dyDescent="0.25">
      <c r="A5021">
        <v>5048</v>
      </c>
      <c r="B5021" s="31" t="s">
        <v>11848</v>
      </c>
      <c r="C5021" s="70" t="s">
        <v>6421</v>
      </c>
      <c r="D5021" s="70" t="s">
        <v>426</v>
      </c>
      <c r="E5021" s="70" t="s">
        <v>427</v>
      </c>
      <c r="F5021" s="70" t="s">
        <v>2188</v>
      </c>
      <c r="G5021" s="70" t="s">
        <v>35</v>
      </c>
      <c r="H5021" s="70" t="s">
        <v>23</v>
      </c>
      <c r="I5021" s="70" t="s">
        <v>24</v>
      </c>
      <c r="J5021">
        <v>0.05</v>
      </c>
      <c r="K5021">
        <v>1E-3</v>
      </c>
      <c r="L5021">
        <v>1</v>
      </c>
      <c r="M5021">
        <v>0</v>
      </c>
      <c r="N5021">
        <v>0</v>
      </c>
      <c r="O5021">
        <v>1</v>
      </c>
      <c r="P5021" s="70" t="s">
        <v>1985</v>
      </c>
      <c r="Q5021">
        <v>0</v>
      </c>
      <c r="R5021">
        <v>0</v>
      </c>
    </row>
    <row r="5022" spans="1:18" x14ac:dyDescent="0.25">
      <c r="A5022">
        <v>5049</v>
      </c>
      <c r="B5022" s="31" t="s">
        <v>11849</v>
      </c>
      <c r="C5022" s="70" t="s">
        <v>6422</v>
      </c>
      <c r="D5022" s="70" t="s">
        <v>96</v>
      </c>
      <c r="E5022" s="70" t="s">
        <v>2138</v>
      </c>
      <c r="F5022" s="70" t="s">
        <v>2392</v>
      </c>
      <c r="G5022" s="70" t="s">
        <v>4681</v>
      </c>
      <c r="H5022" s="70" t="s">
        <v>813</v>
      </c>
      <c r="I5022" s="70" t="s">
        <v>24</v>
      </c>
      <c r="J5022">
        <v>0.1</v>
      </c>
      <c r="K5022">
        <v>2E-3</v>
      </c>
      <c r="L5022">
        <v>22</v>
      </c>
      <c r="M5022">
        <v>0</v>
      </c>
      <c r="N5022">
        <v>0</v>
      </c>
      <c r="O5022">
        <v>1</v>
      </c>
      <c r="P5022" s="70" t="s">
        <v>25</v>
      </c>
      <c r="Q5022">
        <v>0</v>
      </c>
      <c r="R5022">
        <v>0</v>
      </c>
    </row>
    <row r="5023" spans="1:18" x14ac:dyDescent="0.25">
      <c r="A5023">
        <v>5050</v>
      </c>
      <c r="B5023" s="31" t="s">
        <v>11850</v>
      </c>
      <c r="C5023" s="70" t="s">
        <v>6423</v>
      </c>
      <c r="D5023" s="70" t="s">
        <v>36</v>
      </c>
      <c r="E5023" s="70" t="s">
        <v>6001</v>
      </c>
      <c r="F5023" s="70" t="s">
        <v>6343</v>
      </c>
      <c r="G5023" s="70" t="s">
        <v>6424</v>
      </c>
      <c r="H5023" s="70" t="s">
        <v>581</v>
      </c>
      <c r="I5023" s="70" t="s">
        <v>24</v>
      </c>
      <c r="J5023">
        <v>0.1</v>
      </c>
      <c r="K5023">
        <v>3.0000000000000001E-3</v>
      </c>
      <c r="L5023">
        <v>60</v>
      </c>
      <c r="M5023">
        <v>0</v>
      </c>
      <c r="N5023">
        <v>0</v>
      </c>
      <c r="O5023">
        <v>1</v>
      </c>
      <c r="P5023" s="70" t="s">
        <v>38</v>
      </c>
      <c r="Q5023">
        <v>0</v>
      </c>
      <c r="R5023">
        <v>0</v>
      </c>
    </row>
    <row r="5024" spans="1:18" x14ac:dyDescent="0.25">
      <c r="A5024">
        <v>5051</v>
      </c>
      <c r="B5024" s="31" t="s">
        <v>11851</v>
      </c>
      <c r="C5024" s="70" t="s">
        <v>6425</v>
      </c>
      <c r="D5024" s="70" t="s">
        <v>290</v>
      </c>
      <c r="E5024" s="70" t="s">
        <v>4147</v>
      </c>
      <c r="F5024" s="70" t="s">
        <v>4862</v>
      </c>
      <c r="G5024" s="70" t="s">
        <v>1483</v>
      </c>
      <c r="H5024" s="70" t="s">
        <v>87</v>
      </c>
      <c r="I5024" s="70" t="s">
        <v>24</v>
      </c>
      <c r="J5024">
        <v>0.4</v>
      </c>
      <c r="K5024">
        <v>2E-3</v>
      </c>
      <c r="L5024">
        <v>20</v>
      </c>
      <c r="M5024">
        <v>0</v>
      </c>
      <c r="N5024">
        <v>0</v>
      </c>
      <c r="O5024">
        <v>1</v>
      </c>
      <c r="P5024" s="70" t="s">
        <v>91</v>
      </c>
      <c r="Q5024">
        <v>0</v>
      </c>
      <c r="R5024">
        <v>0</v>
      </c>
    </row>
    <row r="5025" spans="1:18" x14ac:dyDescent="0.25">
      <c r="A5025">
        <v>5052</v>
      </c>
      <c r="B5025" s="31" t="s">
        <v>11852</v>
      </c>
      <c r="C5025" s="70" t="s">
        <v>6426</v>
      </c>
      <c r="D5025" s="70" t="s">
        <v>36</v>
      </c>
      <c r="E5025" s="70" t="s">
        <v>4418</v>
      </c>
      <c r="F5025" s="70" t="s">
        <v>4207</v>
      </c>
      <c r="G5025" s="70" t="s">
        <v>1361</v>
      </c>
      <c r="H5025" s="70" t="s">
        <v>222</v>
      </c>
      <c r="I5025" s="70" t="s">
        <v>24</v>
      </c>
      <c r="J5025">
        <v>0.5</v>
      </c>
      <c r="K5025">
        <v>3.0000000000000001E-3</v>
      </c>
      <c r="L5025">
        <v>24</v>
      </c>
      <c r="M5025">
        <v>0</v>
      </c>
      <c r="N5025">
        <v>0</v>
      </c>
      <c r="O5025">
        <v>1</v>
      </c>
      <c r="P5025" s="70" t="s">
        <v>38</v>
      </c>
      <c r="Q5025">
        <v>0</v>
      </c>
      <c r="R5025">
        <v>0</v>
      </c>
    </row>
    <row r="5026" spans="1:18" x14ac:dyDescent="0.25">
      <c r="A5026">
        <v>5053</v>
      </c>
      <c r="B5026" s="31" t="s">
        <v>11853</v>
      </c>
      <c r="C5026" s="70" t="s">
        <v>6427</v>
      </c>
      <c r="D5026" s="70" t="s">
        <v>34</v>
      </c>
      <c r="E5026" s="70" t="s">
        <v>2699</v>
      </c>
      <c r="F5026" s="70" t="s">
        <v>4049</v>
      </c>
      <c r="G5026" s="70" t="s">
        <v>786</v>
      </c>
      <c r="H5026" s="70" t="s">
        <v>464</v>
      </c>
      <c r="I5026" s="70" t="s">
        <v>24</v>
      </c>
      <c r="J5026">
        <v>0.18</v>
      </c>
      <c r="K5026">
        <v>3.0000000000000001E-3</v>
      </c>
      <c r="L5026">
        <v>16</v>
      </c>
      <c r="M5026">
        <v>0</v>
      </c>
      <c r="N5026">
        <v>0</v>
      </c>
      <c r="O5026">
        <v>1</v>
      </c>
      <c r="P5026" s="70" t="s">
        <v>553</v>
      </c>
      <c r="Q5026">
        <v>0</v>
      </c>
      <c r="R5026">
        <v>0</v>
      </c>
    </row>
    <row r="5027" spans="1:18" x14ac:dyDescent="0.25">
      <c r="A5027">
        <v>5054</v>
      </c>
      <c r="B5027" s="31" t="s">
        <v>11854</v>
      </c>
      <c r="C5027" s="70" t="s">
        <v>6428</v>
      </c>
      <c r="D5027" s="70" t="s">
        <v>96</v>
      </c>
      <c r="E5027" s="70" t="s">
        <v>2138</v>
      </c>
      <c r="F5027" s="70" t="s">
        <v>2392</v>
      </c>
      <c r="G5027" s="70" t="s">
        <v>5609</v>
      </c>
      <c r="H5027" s="70" t="s">
        <v>23</v>
      </c>
      <c r="I5027" s="70" t="s">
        <v>24</v>
      </c>
      <c r="J5027">
        <v>0.1</v>
      </c>
      <c r="K5027">
        <v>3.0000000000000001E-3</v>
      </c>
      <c r="L5027">
        <v>1</v>
      </c>
      <c r="M5027">
        <v>0</v>
      </c>
      <c r="N5027">
        <v>0</v>
      </c>
      <c r="O5027">
        <v>1</v>
      </c>
      <c r="P5027" s="70" t="s">
        <v>25</v>
      </c>
      <c r="Q5027">
        <v>0</v>
      </c>
      <c r="R5027">
        <v>0</v>
      </c>
    </row>
    <row r="5028" spans="1:18" x14ac:dyDescent="0.25">
      <c r="A5028">
        <v>5055</v>
      </c>
      <c r="B5028" s="31" t="s">
        <v>11855</v>
      </c>
      <c r="C5028" s="70" t="s">
        <v>6429</v>
      </c>
      <c r="D5028" s="70" t="s">
        <v>96</v>
      </c>
      <c r="E5028" s="70" t="s">
        <v>2138</v>
      </c>
      <c r="F5028" s="70" t="s">
        <v>2392</v>
      </c>
      <c r="G5028" s="70" t="s">
        <v>5609</v>
      </c>
      <c r="H5028" s="70" t="s">
        <v>23</v>
      </c>
      <c r="I5028" s="70" t="s">
        <v>24</v>
      </c>
      <c r="J5028">
        <v>8.5000000000000006E-2</v>
      </c>
      <c r="K5028">
        <v>1E-3</v>
      </c>
      <c r="L5028">
        <v>1</v>
      </c>
      <c r="M5028">
        <v>0</v>
      </c>
      <c r="N5028">
        <v>0</v>
      </c>
      <c r="O5028">
        <v>1</v>
      </c>
      <c r="P5028" s="70" t="s">
        <v>25</v>
      </c>
      <c r="Q5028">
        <v>0</v>
      </c>
      <c r="R5028">
        <v>0</v>
      </c>
    </row>
    <row r="5029" spans="1:18" x14ac:dyDescent="0.25">
      <c r="A5029">
        <v>5056</v>
      </c>
      <c r="B5029" s="31" t="s">
        <v>11856</v>
      </c>
      <c r="C5029" s="70" t="s">
        <v>6430</v>
      </c>
      <c r="D5029" s="70" t="s">
        <v>96</v>
      </c>
      <c r="E5029" s="70" t="s">
        <v>2138</v>
      </c>
      <c r="F5029" s="70" t="s">
        <v>2392</v>
      </c>
      <c r="G5029" s="70" t="s">
        <v>5609</v>
      </c>
      <c r="H5029" s="70" t="s">
        <v>23</v>
      </c>
      <c r="I5029" s="70" t="s">
        <v>24</v>
      </c>
      <c r="J5029">
        <v>8.5000000000000006E-2</v>
      </c>
      <c r="K5029">
        <v>1E-3</v>
      </c>
      <c r="L5029">
        <v>1</v>
      </c>
      <c r="M5029">
        <v>0</v>
      </c>
      <c r="N5029">
        <v>0</v>
      </c>
      <c r="O5029">
        <v>1</v>
      </c>
      <c r="P5029" s="70" t="s">
        <v>25</v>
      </c>
      <c r="Q5029">
        <v>0</v>
      </c>
      <c r="R5029">
        <v>0</v>
      </c>
    </row>
    <row r="5030" spans="1:18" x14ac:dyDescent="0.25">
      <c r="A5030">
        <v>5057</v>
      </c>
      <c r="B5030" s="31" t="s">
        <v>11857</v>
      </c>
      <c r="C5030" s="70" t="s">
        <v>6431</v>
      </c>
      <c r="D5030" s="70" t="s">
        <v>96</v>
      </c>
      <c r="E5030" s="70" t="s">
        <v>2138</v>
      </c>
      <c r="F5030" s="70" t="s">
        <v>2392</v>
      </c>
      <c r="G5030" s="70" t="s">
        <v>5609</v>
      </c>
      <c r="H5030" s="70" t="s">
        <v>23</v>
      </c>
      <c r="I5030" s="70" t="s">
        <v>24</v>
      </c>
      <c r="J5030">
        <v>5.5E-2</v>
      </c>
      <c r="K5030">
        <v>3.0000000000000001E-3</v>
      </c>
      <c r="L5030">
        <v>1</v>
      </c>
      <c r="M5030">
        <v>0</v>
      </c>
      <c r="N5030">
        <v>0</v>
      </c>
      <c r="O5030">
        <v>1</v>
      </c>
      <c r="P5030" s="70" t="s">
        <v>25</v>
      </c>
      <c r="Q5030">
        <v>0</v>
      </c>
      <c r="R5030">
        <v>0</v>
      </c>
    </row>
    <row r="5031" spans="1:18" x14ac:dyDescent="0.25">
      <c r="A5031">
        <v>5058</v>
      </c>
      <c r="B5031" s="31" t="s">
        <v>11858</v>
      </c>
      <c r="C5031" s="70" t="s">
        <v>6432</v>
      </c>
      <c r="D5031" s="70" t="s">
        <v>96</v>
      </c>
      <c r="E5031" s="70" t="s">
        <v>2138</v>
      </c>
      <c r="F5031" s="70" t="s">
        <v>2392</v>
      </c>
      <c r="G5031" s="70" t="s">
        <v>5609</v>
      </c>
      <c r="H5031" s="70" t="s">
        <v>23</v>
      </c>
      <c r="I5031" s="70" t="s">
        <v>24</v>
      </c>
      <c r="J5031">
        <v>5.5E-2</v>
      </c>
      <c r="K5031">
        <v>1E-3</v>
      </c>
      <c r="L5031">
        <v>1</v>
      </c>
      <c r="M5031">
        <v>0</v>
      </c>
      <c r="N5031">
        <v>0</v>
      </c>
      <c r="O5031">
        <v>1</v>
      </c>
      <c r="P5031" s="70" t="s">
        <v>25</v>
      </c>
      <c r="Q5031">
        <v>0</v>
      </c>
      <c r="R5031">
        <v>0</v>
      </c>
    </row>
    <row r="5032" spans="1:18" x14ac:dyDescent="0.25">
      <c r="A5032">
        <v>5059</v>
      </c>
      <c r="B5032" s="31" t="s">
        <v>11859</v>
      </c>
      <c r="C5032" s="70" t="s">
        <v>6433</v>
      </c>
      <c r="D5032" s="70" t="s">
        <v>96</v>
      </c>
      <c r="E5032" s="70" t="s">
        <v>2138</v>
      </c>
      <c r="F5032" s="70" t="s">
        <v>2392</v>
      </c>
      <c r="G5032" s="70" t="s">
        <v>5609</v>
      </c>
      <c r="H5032" s="70" t="s">
        <v>23</v>
      </c>
      <c r="I5032" s="70" t="s">
        <v>24</v>
      </c>
      <c r="J5032">
        <v>5.5E-2</v>
      </c>
      <c r="K5032">
        <v>3.0000000000000001E-3</v>
      </c>
      <c r="L5032">
        <v>1</v>
      </c>
      <c r="M5032">
        <v>0</v>
      </c>
      <c r="N5032">
        <v>0</v>
      </c>
      <c r="O5032">
        <v>1</v>
      </c>
      <c r="P5032" s="70" t="s">
        <v>25</v>
      </c>
      <c r="Q5032">
        <v>0</v>
      </c>
      <c r="R5032">
        <v>0</v>
      </c>
    </row>
    <row r="5033" spans="1:18" x14ac:dyDescent="0.25">
      <c r="A5033">
        <v>5060</v>
      </c>
      <c r="B5033" s="31" t="s">
        <v>11860</v>
      </c>
      <c r="C5033" s="70" t="s">
        <v>6434</v>
      </c>
      <c r="D5033" s="70" t="s">
        <v>96</v>
      </c>
      <c r="E5033" s="70" t="s">
        <v>2138</v>
      </c>
      <c r="F5033" s="70" t="s">
        <v>2392</v>
      </c>
      <c r="G5033" s="70" t="s">
        <v>5609</v>
      </c>
      <c r="H5033" s="70" t="s">
        <v>23</v>
      </c>
      <c r="I5033" s="70" t="s">
        <v>24</v>
      </c>
      <c r="J5033">
        <v>5.5E-2</v>
      </c>
      <c r="K5033">
        <v>1E-3</v>
      </c>
      <c r="L5033">
        <v>1</v>
      </c>
      <c r="M5033">
        <v>0</v>
      </c>
      <c r="N5033">
        <v>0</v>
      </c>
      <c r="O5033">
        <v>1</v>
      </c>
      <c r="P5033" s="70" t="s">
        <v>25</v>
      </c>
      <c r="Q5033">
        <v>0</v>
      </c>
      <c r="R5033">
        <v>0</v>
      </c>
    </row>
    <row r="5034" spans="1:18" x14ac:dyDescent="0.25">
      <c r="A5034">
        <v>5061</v>
      </c>
      <c r="B5034" s="31" t="s">
        <v>11861</v>
      </c>
      <c r="C5034" s="70" t="s">
        <v>6435</v>
      </c>
      <c r="D5034" s="70" t="s">
        <v>96</v>
      </c>
      <c r="E5034" s="70" t="s">
        <v>2138</v>
      </c>
      <c r="F5034" s="70" t="s">
        <v>2392</v>
      </c>
      <c r="G5034" s="70" t="s">
        <v>5609</v>
      </c>
      <c r="H5034" s="70" t="s">
        <v>23</v>
      </c>
      <c r="I5034" s="70" t="s">
        <v>24</v>
      </c>
      <c r="J5034">
        <v>5.5E-2</v>
      </c>
      <c r="K5034">
        <v>1E-3</v>
      </c>
      <c r="L5034">
        <v>1</v>
      </c>
      <c r="M5034">
        <v>0</v>
      </c>
      <c r="N5034">
        <v>0</v>
      </c>
      <c r="O5034">
        <v>1</v>
      </c>
      <c r="P5034" s="70" t="s">
        <v>25</v>
      </c>
      <c r="Q5034">
        <v>0</v>
      </c>
      <c r="R5034">
        <v>0</v>
      </c>
    </row>
    <row r="5035" spans="1:18" x14ac:dyDescent="0.25">
      <c r="A5035">
        <v>5062</v>
      </c>
      <c r="B5035" s="31" t="s">
        <v>11862</v>
      </c>
      <c r="C5035" s="70" t="s">
        <v>6436</v>
      </c>
      <c r="D5035" s="70" t="s">
        <v>96</v>
      </c>
      <c r="E5035" s="70" t="s">
        <v>2138</v>
      </c>
      <c r="F5035" s="70" t="s">
        <v>2392</v>
      </c>
      <c r="G5035" s="70" t="s">
        <v>5609</v>
      </c>
      <c r="H5035" s="70" t="s">
        <v>23</v>
      </c>
      <c r="I5035" s="70" t="s">
        <v>24</v>
      </c>
      <c r="J5035">
        <v>0.5</v>
      </c>
      <c r="K5035">
        <v>1E-3</v>
      </c>
      <c r="L5035">
        <v>1</v>
      </c>
      <c r="M5035">
        <v>0</v>
      </c>
      <c r="N5035">
        <v>0</v>
      </c>
      <c r="O5035">
        <v>1</v>
      </c>
      <c r="P5035" s="70" t="s">
        <v>25</v>
      </c>
      <c r="Q5035">
        <v>0</v>
      </c>
      <c r="R5035">
        <v>0</v>
      </c>
    </row>
    <row r="5036" spans="1:18" x14ac:dyDescent="0.25">
      <c r="A5036">
        <v>5063</v>
      </c>
      <c r="B5036" s="31" t="s">
        <v>11863</v>
      </c>
      <c r="C5036" s="70" t="s">
        <v>6437</v>
      </c>
      <c r="D5036" s="70" t="s">
        <v>96</v>
      </c>
      <c r="E5036" s="70" t="s">
        <v>2138</v>
      </c>
      <c r="F5036" s="70" t="s">
        <v>2392</v>
      </c>
      <c r="G5036" s="70" t="s">
        <v>5609</v>
      </c>
      <c r="H5036" s="70" t="s">
        <v>23</v>
      </c>
      <c r="I5036" s="70" t="s">
        <v>24</v>
      </c>
      <c r="J5036">
        <v>0.5</v>
      </c>
      <c r="K5036">
        <v>1E-3</v>
      </c>
      <c r="L5036">
        <v>1</v>
      </c>
      <c r="M5036">
        <v>0</v>
      </c>
      <c r="N5036">
        <v>0</v>
      </c>
      <c r="O5036">
        <v>1</v>
      </c>
      <c r="P5036" s="70" t="s">
        <v>25</v>
      </c>
      <c r="Q5036">
        <v>0</v>
      </c>
      <c r="R5036">
        <v>0</v>
      </c>
    </row>
    <row r="5037" spans="1:18" x14ac:dyDescent="0.25">
      <c r="A5037">
        <v>5064</v>
      </c>
      <c r="B5037" s="31" t="s">
        <v>11864</v>
      </c>
      <c r="C5037" s="70" t="s">
        <v>6438</v>
      </c>
      <c r="D5037" s="70" t="s">
        <v>96</v>
      </c>
      <c r="E5037" s="70" t="s">
        <v>2138</v>
      </c>
      <c r="F5037" s="70" t="s">
        <v>2392</v>
      </c>
      <c r="G5037" s="70" t="s">
        <v>5609</v>
      </c>
      <c r="H5037" s="70" t="s">
        <v>23</v>
      </c>
      <c r="I5037" s="70" t="s">
        <v>24</v>
      </c>
      <c r="J5037">
        <v>0.5</v>
      </c>
      <c r="K5037">
        <v>1E-3</v>
      </c>
      <c r="L5037">
        <v>1</v>
      </c>
      <c r="M5037">
        <v>0</v>
      </c>
      <c r="N5037">
        <v>0</v>
      </c>
      <c r="O5037">
        <v>1</v>
      </c>
      <c r="P5037" s="70" t="s">
        <v>25</v>
      </c>
      <c r="Q5037">
        <v>0</v>
      </c>
      <c r="R5037">
        <v>0</v>
      </c>
    </row>
    <row r="5038" spans="1:18" x14ac:dyDescent="0.25">
      <c r="A5038">
        <v>5065</v>
      </c>
      <c r="B5038" s="31" t="s">
        <v>11865</v>
      </c>
      <c r="C5038" s="70" t="s">
        <v>6743</v>
      </c>
      <c r="D5038" s="70" t="s">
        <v>96</v>
      </c>
      <c r="E5038" s="70" t="s">
        <v>2138</v>
      </c>
      <c r="F5038" s="70" t="s">
        <v>2392</v>
      </c>
      <c r="G5038" s="70" t="s">
        <v>5609</v>
      </c>
      <c r="H5038" s="70" t="s">
        <v>23</v>
      </c>
      <c r="I5038" s="70" t="s">
        <v>24</v>
      </c>
      <c r="J5038">
        <v>1</v>
      </c>
      <c r="K5038">
        <v>1E-3</v>
      </c>
      <c r="L5038">
        <v>1</v>
      </c>
      <c r="M5038">
        <v>0</v>
      </c>
      <c r="N5038">
        <v>0</v>
      </c>
      <c r="O5038">
        <v>1</v>
      </c>
      <c r="P5038" s="70" t="s">
        <v>25</v>
      </c>
      <c r="Q5038">
        <v>0</v>
      </c>
      <c r="R5038">
        <v>0</v>
      </c>
    </row>
    <row r="5039" spans="1:18" x14ac:dyDescent="0.25">
      <c r="A5039">
        <v>5066</v>
      </c>
      <c r="B5039" s="31" t="s">
        <v>11866</v>
      </c>
      <c r="C5039" s="70" t="s">
        <v>6744</v>
      </c>
      <c r="D5039" s="70" t="s">
        <v>96</v>
      </c>
      <c r="E5039" s="70" t="s">
        <v>2138</v>
      </c>
      <c r="F5039" s="70" t="s">
        <v>2392</v>
      </c>
      <c r="G5039" s="70" t="s">
        <v>5609</v>
      </c>
      <c r="H5039" s="70" t="s">
        <v>23</v>
      </c>
      <c r="I5039" s="70" t="s">
        <v>24</v>
      </c>
      <c r="J5039">
        <v>1</v>
      </c>
      <c r="K5039">
        <v>1E-3</v>
      </c>
      <c r="L5039">
        <v>1</v>
      </c>
      <c r="M5039">
        <v>0</v>
      </c>
      <c r="N5039">
        <v>0</v>
      </c>
      <c r="O5039">
        <v>1</v>
      </c>
      <c r="P5039" s="70" t="s">
        <v>25</v>
      </c>
      <c r="Q5039">
        <v>0</v>
      </c>
      <c r="R5039">
        <v>0</v>
      </c>
    </row>
    <row r="5040" spans="1:18" x14ac:dyDescent="0.25">
      <c r="A5040">
        <v>5067</v>
      </c>
      <c r="B5040" s="31" t="s">
        <v>11867</v>
      </c>
      <c r="C5040" s="70" t="s">
        <v>11868</v>
      </c>
      <c r="D5040" s="70" t="s">
        <v>96</v>
      </c>
      <c r="E5040" s="70" t="s">
        <v>2138</v>
      </c>
      <c r="F5040" s="70" t="s">
        <v>2392</v>
      </c>
      <c r="G5040" s="70" t="s">
        <v>5609</v>
      </c>
      <c r="H5040" s="70" t="s">
        <v>23</v>
      </c>
      <c r="I5040" s="70" t="s">
        <v>24</v>
      </c>
      <c r="J5040">
        <v>1</v>
      </c>
      <c r="K5040">
        <v>1E-3</v>
      </c>
      <c r="L5040">
        <v>1</v>
      </c>
      <c r="M5040">
        <v>0</v>
      </c>
      <c r="N5040">
        <v>0</v>
      </c>
      <c r="O5040">
        <v>1</v>
      </c>
      <c r="P5040" s="70" t="s">
        <v>25</v>
      </c>
      <c r="Q5040">
        <v>0</v>
      </c>
      <c r="R5040">
        <v>0</v>
      </c>
    </row>
    <row r="5041" spans="1:18" x14ac:dyDescent="0.25">
      <c r="A5041">
        <v>5068</v>
      </c>
      <c r="B5041" s="31" t="s">
        <v>11869</v>
      </c>
      <c r="C5041" s="70" t="s">
        <v>6439</v>
      </c>
      <c r="D5041" s="70" t="s">
        <v>96</v>
      </c>
      <c r="E5041" s="70" t="s">
        <v>2138</v>
      </c>
      <c r="F5041" s="70" t="s">
        <v>2392</v>
      </c>
      <c r="G5041" s="70" t="s">
        <v>5609</v>
      </c>
      <c r="H5041" s="70" t="s">
        <v>23</v>
      </c>
      <c r="I5041" s="70" t="s">
        <v>24</v>
      </c>
      <c r="J5041">
        <v>5.8000000000000003E-2</v>
      </c>
      <c r="K5041">
        <v>1E-3</v>
      </c>
      <c r="L5041">
        <v>1</v>
      </c>
      <c r="M5041">
        <v>0</v>
      </c>
      <c r="N5041">
        <v>0</v>
      </c>
      <c r="O5041">
        <v>1</v>
      </c>
      <c r="P5041" s="70" t="s">
        <v>25</v>
      </c>
      <c r="Q5041">
        <v>0</v>
      </c>
      <c r="R5041">
        <v>0</v>
      </c>
    </row>
    <row r="5042" spans="1:18" x14ac:dyDescent="0.25">
      <c r="A5042">
        <v>5069</v>
      </c>
      <c r="B5042" s="31" t="s">
        <v>11870</v>
      </c>
      <c r="C5042" s="70" t="s">
        <v>6440</v>
      </c>
      <c r="D5042" s="70" t="s">
        <v>96</v>
      </c>
      <c r="E5042" s="70" t="s">
        <v>2138</v>
      </c>
      <c r="F5042" s="70" t="s">
        <v>2392</v>
      </c>
      <c r="G5042" s="70" t="s">
        <v>5609</v>
      </c>
      <c r="H5042" s="70" t="s">
        <v>23</v>
      </c>
      <c r="I5042" s="70" t="s">
        <v>24</v>
      </c>
      <c r="J5042">
        <v>5.8000000000000003E-2</v>
      </c>
      <c r="K5042">
        <v>1E-3</v>
      </c>
      <c r="L5042">
        <v>1</v>
      </c>
      <c r="M5042">
        <v>0</v>
      </c>
      <c r="N5042">
        <v>0</v>
      </c>
      <c r="O5042">
        <v>1</v>
      </c>
      <c r="P5042" s="70" t="s">
        <v>25</v>
      </c>
      <c r="Q5042">
        <v>0</v>
      </c>
      <c r="R5042">
        <v>0</v>
      </c>
    </row>
    <row r="5043" spans="1:18" x14ac:dyDescent="0.25">
      <c r="A5043">
        <v>5070</v>
      </c>
      <c r="B5043" s="31" t="s">
        <v>11871</v>
      </c>
      <c r="C5043" s="70" t="s">
        <v>6646</v>
      </c>
      <c r="D5043" s="70" t="s">
        <v>96</v>
      </c>
      <c r="E5043" s="70" t="s">
        <v>2138</v>
      </c>
      <c r="F5043" s="70" t="s">
        <v>2392</v>
      </c>
      <c r="G5043" s="70" t="s">
        <v>5609</v>
      </c>
      <c r="H5043" s="70" t="s">
        <v>23</v>
      </c>
      <c r="I5043" s="70" t="s">
        <v>24</v>
      </c>
      <c r="J5043">
        <v>0.25</v>
      </c>
      <c r="K5043">
        <v>1E-3</v>
      </c>
      <c r="L5043">
        <v>1</v>
      </c>
      <c r="M5043">
        <v>0</v>
      </c>
      <c r="N5043">
        <v>0</v>
      </c>
      <c r="O5043">
        <v>0</v>
      </c>
      <c r="P5043" s="70" t="s">
        <v>25</v>
      </c>
      <c r="Q5043">
        <v>0</v>
      </c>
      <c r="R5043">
        <v>0</v>
      </c>
    </row>
    <row r="5044" spans="1:18" x14ac:dyDescent="0.25">
      <c r="A5044">
        <v>5071</v>
      </c>
      <c r="B5044" s="31" t="s">
        <v>11872</v>
      </c>
      <c r="C5044" s="70" t="s">
        <v>6441</v>
      </c>
      <c r="D5044" s="70" t="s">
        <v>96</v>
      </c>
      <c r="E5044" s="70" t="s">
        <v>2138</v>
      </c>
      <c r="F5044" s="70" t="s">
        <v>2392</v>
      </c>
      <c r="G5044" s="70" t="s">
        <v>5609</v>
      </c>
      <c r="H5044" s="70" t="s">
        <v>23</v>
      </c>
      <c r="I5044" s="70" t="s">
        <v>24</v>
      </c>
      <c r="J5044">
        <v>1</v>
      </c>
      <c r="K5044">
        <v>1E-3</v>
      </c>
      <c r="L5044">
        <v>1</v>
      </c>
      <c r="M5044">
        <v>0</v>
      </c>
      <c r="N5044">
        <v>0</v>
      </c>
      <c r="O5044">
        <v>0</v>
      </c>
      <c r="P5044" s="70" t="s">
        <v>25</v>
      </c>
      <c r="Q5044">
        <v>0</v>
      </c>
      <c r="R5044">
        <v>0</v>
      </c>
    </row>
    <row r="5045" spans="1:18" x14ac:dyDescent="0.25">
      <c r="A5045">
        <v>5072</v>
      </c>
      <c r="B5045" s="31" t="s">
        <v>11873</v>
      </c>
      <c r="C5045" s="70" t="s">
        <v>6442</v>
      </c>
      <c r="D5045" s="70" t="s">
        <v>36</v>
      </c>
      <c r="E5045" s="70" t="s">
        <v>4052</v>
      </c>
      <c r="F5045" s="70" t="s">
        <v>37</v>
      </c>
      <c r="G5045" s="70" t="s">
        <v>409</v>
      </c>
      <c r="H5045" s="70" t="s">
        <v>185</v>
      </c>
      <c r="I5045" s="70" t="s">
        <v>24</v>
      </c>
      <c r="J5045">
        <v>0.15</v>
      </c>
      <c r="K5045">
        <v>2E-3</v>
      </c>
      <c r="L5045">
        <v>120</v>
      </c>
      <c r="M5045">
        <v>0</v>
      </c>
      <c r="N5045">
        <v>0</v>
      </c>
      <c r="O5045">
        <v>1</v>
      </c>
      <c r="P5045" s="70" t="s">
        <v>38</v>
      </c>
      <c r="Q5045">
        <v>0</v>
      </c>
      <c r="R5045">
        <v>0</v>
      </c>
    </row>
    <row r="5046" spans="1:18" x14ac:dyDescent="0.25">
      <c r="A5046">
        <v>5073</v>
      </c>
      <c r="B5046" s="31" t="s">
        <v>11874</v>
      </c>
      <c r="C5046" s="70" t="s">
        <v>6463</v>
      </c>
      <c r="D5046" s="70" t="s">
        <v>881</v>
      </c>
      <c r="E5046" s="70" t="s">
        <v>2450</v>
      </c>
      <c r="F5046" s="70" t="s">
        <v>2451</v>
      </c>
      <c r="G5046" s="70" t="s">
        <v>929</v>
      </c>
      <c r="H5046" s="70" t="s">
        <v>103</v>
      </c>
      <c r="I5046" s="70" t="s">
        <v>24</v>
      </c>
      <c r="J5046">
        <v>0.5</v>
      </c>
      <c r="K5046">
        <v>3.0000000000000001E-3</v>
      </c>
      <c r="L5046">
        <v>12</v>
      </c>
      <c r="M5046">
        <v>0</v>
      </c>
      <c r="N5046">
        <v>0</v>
      </c>
      <c r="O5046">
        <v>1</v>
      </c>
      <c r="P5046" s="70" t="s">
        <v>75</v>
      </c>
      <c r="Q5046">
        <v>0</v>
      </c>
      <c r="R5046">
        <v>0</v>
      </c>
    </row>
    <row r="5047" spans="1:18" x14ac:dyDescent="0.25">
      <c r="A5047">
        <v>5074</v>
      </c>
      <c r="B5047" s="31" t="s">
        <v>11875</v>
      </c>
      <c r="C5047" s="70" t="s">
        <v>6464</v>
      </c>
      <c r="D5047" s="70" t="s">
        <v>36</v>
      </c>
      <c r="E5047" s="70" t="s">
        <v>4675</v>
      </c>
      <c r="F5047" s="70" t="s">
        <v>37</v>
      </c>
      <c r="G5047" s="70" t="s">
        <v>186</v>
      </c>
      <c r="H5047" s="70" t="s">
        <v>375</v>
      </c>
      <c r="I5047" s="70" t="s">
        <v>24</v>
      </c>
      <c r="J5047">
        <v>0.15</v>
      </c>
      <c r="K5047">
        <v>2E-3</v>
      </c>
      <c r="L5047">
        <v>100</v>
      </c>
      <c r="M5047">
        <v>0</v>
      </c>
      <c r="N5047">
        <v>0</v>
      </c>
      <c r="O5047">
        <v>1</v>
      </c>
      <c r="P5047" s="70" t="s">
        <v>38</v>
      </c>
      <c r="Q5047">
        <v>0</v>
      </c>
      <c r="R5047">
        <v>0</v>
      </c>
    </row>
    <row r="5048" spans="1:18" x14ac:dyDescent="0.25">
      <c r="A5048">
        <v>5075</v>
      </c>
      <c r="B5048" s="31" t="s">
        <v>11876</v>
      </c>
      <c r="C5048" s="70" t="s">
        <v>6465</v>
      </c>
      <c r="D5048" s="70" t="s">
        <v>34</v>
      </c>
      <c r="E5048" s="70" t="s">
        <v>4515</v>
      </c>
      <c r="F5048" s="70" t="s">
        <v>4516</v>
      </c>
      <c r="G5048" s="70" t="s">
        <v>582</v>
      </c>
      <c r="H5048" s="70" t="s">
        <v>295</v>
      </c>
      <c r="I5048" s="70" t="s">
        <v>24</v>
      </c>
      <c r="J5048">
        <v>0.23400000000000001</v>
      </c>
      <c r="K5048">
        <v>3.0000000000000001E-3</v>
      </c>
      <c r="L5048">
        <v>20</v>
      </c>
      <c r="M5048">
        <v>0</v>
      </c>
      <c r="N5048">
        <v>0</v>
      </c>
      <c r="O5048">
        <v>1</v>
      </c>
      <c r="P5048" s="70" t="s">
        <v>553</v>
      </c>
      <c r="Q5048">
        <v>0</v>
      </c>
      <c r="R5048">
        <v>0</v>
      </c>
    </row>
    <row r="5049" spans="1:18" x14ac:dyDescent="0.25">
      <c r="A5049">
        <v>5076</v>
      </c>
      <c r="B5049" s="31" t="s">
        <v>11877</v>
      </c>
      <c r="C5049" s="70" t="s">
        <v>6466</v>
      </c>
      <c r="D5049" s="70" t="s">
        <v>166</v>
      </c>
      <c r="E5049" s="70" t="s">
        <v>4488</v>
      </c>
      <c r="F5049" s="70" t="s">
        <v>4489</v>
      </c>
      <c r="G5049" s="70" t="s">
        <v>551</v>
      </c>
      <c r="H5049" s="70" t="s">
        <v>493</v>
      </c>
      <c r="I5049" s="70" t="s">
        <v>24</v>
      </c>
      <c r="J5049">
        <v>0.2</v>
      </c>
      <c r="K5049">
        <v>2E-3</v>
      </c>
      <c r="L5049">
        <v>18</v>
      </c>
      <c r="M5049">
        <v>0</v>
      </c>
      <c r="N5049">
        <v>0</v>
      </c>
      <c r="O5049">
        <v>1</v>
      </c>
      <c r="P5049" s="70" t="s">
        <v>91</v>
      </c>
      <c r="Q5049">
        <v>0</v>
      </c>
      <c r="R5049">
        <v>0</v>
      </c>
    </row>
    <row r="5050" spans="1:18" x14ac:dyDescent="0.25">
      <c r="A5050">
        <v>5077</v>
      </c>
      <c r="B5050" s="31" t="s">
        <v>11878</v>
      </c>
      <c r="C5050" s="70" t="s">
        <v>6467</v>
      </c>
      <c r="D5050" s="70" t="s">
        <v>166</v>
      </c>
      <c r="E5050" s="70" t="s">
        <v>4488</v>
      </c>
      <c r="F5050" s="70" t="s">
        <v>4489</v>
      </c>
      <c r="G5050" s="70" t="s">
        <v>551</v>
      </c>
      <c r="H5050" s="70" t="s">
        <v>493</v>
      </c>
      <c r="I5050" s="70" t="s">
        <v>24</v>
      </c>
      <c r="J5050">
        <v>0.33</v>
      </c>
      <c r="K5050">
        <v>3.0000000000000001E-3</v>
      </c>
      <c r="L5050">
        <v>18</v>
      </c>
      <c r="M5050">
        <v>0</v>
      </c>
      <c r="N5050">
        <v>0</v>
      </c>
      <c r="O5050">
        <v>1</v>
      </c>
      <c r="P5050" s="70" t="s">
        <v>91</v>
      </c>
      <c r="Q5050">
        <v>0</v>
      </c>
      <c r="R5050">
        <v>0</v>
      </c>
    </row>
    <row r="5051" spans="1:18" x14ac:dyDescent="0.25">
      <c r="A5051">
        <v>5078</v>
      </c>
      <c r="B5051" s="31" t="s">
        <v>11879</v>
      </c>
      <c r="C5051" s="70" t="s">
        <v>6468</v>
      </c>
      <c r="D5051" s="70" t="s">
        <v>199</v>
      </c>
      <c r="E5051" s="70" t="s">
        <v>4153</v>
      </c>
      <c r="F5051" s="70" t="s">
        <v>4154</v>
      </c>
      <c r="G5051" s="70" t="s">
        <v>6469</v>
      </c>
      <c r="H5051" s="70" t="s">
        <v>23</v>
      </c>
      <c r="I5051" s="70" t="s">
        <v>24</v>
      </c>
      <c r="J5051">
        <v>4</v>
      </c>
      <c r="K5051">
        <v>6.0000000000000001E-3</v>
      </c>
      <c r="L5051">
        <v>1</v>
      </c>
      <c r="M5051">
        <v>0</v>
      </c>
      <c r="N5051">
        <v>0</v>
      </c>
      <c r="O5051">
        <v>1</v>
      </c>
      <c r="P5051" s="70" t="s">
        <v>38</v>
      </c>
      <c r="Q5051">
        <v>0</v>
      </c>
      <c r="R5051">
        <v>0</v>
      </c>
    </row>
    <row r="5052" spans="1:18" x14ac:dyDescent="0.25">
      <c r="A5052">
        <v>5079</v>
      </c>
      <c r="B5052" s="31" t="s">
        <v>11880</v>
      </c>
      <c r="C5052" s="70" t="s">
        <v>6470</v>
      </c>
      <c r="D5052" s="70" t="s">
        <v>57</v>
      </c>
      <c r="E5052" s="70" t="s">
        <v>2418</v>
      </c>
      <c r="F5052" s="70" t="s">
        <v>2419</v>
      </c>
      <c r="G5052" s="70" t="s">
        <v>6452</v>
      </c>
      <c r="H5052" s="70" t="s">
        <v>222</v>
      </c>
      <c r="I5052" s="70" t="s">
        <v>24</v>
      </c>
      <c r="J5052">
        <v>0.25</v>
      </c>
      <c r="K5052">
        <v>2E-3</v>
      </c>
      <c r="L5052">
        <v>24</v>
      </c>
      <c r="M5052">
        <v>0</v>
      </c>
      <c r="N5052">
        <v>0</v>
      </c>
      <c r="O5052">
        <v>1</v>
      </c>
      <c r="P5052" s="70" t="s">
        <v>91</v>
      </c>
      <c r="Q5052">
        <v>0</v>
      </c>
      <c r="R5052">
        <v>0</v>
      </c>
    </row>
    <row r="5053" spans="1:18" x14ac:dyDescent="0.25">
      <c r="A5053">
        <v>5080</v>
      </c>
      <c r="B5053" s="31" t="s">
        <v>11881</v>
      </c>
      <c r="C5053" s="70" t="s">
        <v>6471</v>
      </c>
      <c r="D5053" s="70" t="s">
        <v>426</v>
      </c>
      <c r="E5053" s="70" t="s">
        <v>6472</v>
      </c>
      <c r="F5053" s="70" t="s">
        <v>6473</v>
      </c>
      <c r="G5053" s="70" t="s">
        <v>426</v>
      </c>
      <c r="H5053" s="70" t="s">
        <v>6474</v>
      </c>
      <c r="I5053" s="70" t="s">
        <v>24</v>
      </c>
      <c r="J5053">
        <v>0.1</v>
      </c>
      <c r="K5053">
        <v>2E-3</v>
      </c>
      <c r="L5053">
        <v>250</v>
      </c>
      <c r="M5053">
        <v>0</v>
      </c>
      <c r="N5053">
        <v>0</v>
      </c>
      <c r="O5053">
        <v>1</v>
      </c>
      <c r="P5053" s="70" t="s">
        <v>1985</v>
      </c>
      <c r="Q5053">
        <v>0</v>
      </c>
      <c r="R5053">
        <v>0</v>
      </c>
    </row>
    <row r="5054" spans="1:18" x14ac:dyDescent="0.25">
      <c r="A5054">
        <v>5081</v>
      </c>
      <c r="B5054" s="31" t="s">
        <v>11882</v>
      </c>
      <c r="C5054" s="70" t="s">
        <v>6647</v>
      </c>
      <c r="D5054" s="70" t="s">
        <v>57</v>
      </c>
      <c r="E5054" s="70" t="s">
        <v>2418</v>
      </c>
      <c r="F5054" s="70" t="s">
        <v>2419</v>
      </c>
      <c r="G5054" s="70" t="s">
        <v>1288</v>
      </c>
      <c r="H5054" s="70" t="s">
        <v>103</v>
      </c>
      <c r="I5054" s="70" t="s">
        <v>24</v>
      </c>
      <c r="J5054">
        <v>1.5</v>
      </c>
      <c r="K5054">
        <v>3.0000000000000001E-3</v>
      </c>
      <c r="L5054">
        <v>12</v>
      </c>
      <c r="M5054">
        <v>0</v>
      </c>
      <c r="N5054">
        <v>0</v>
      </c>
      <c r="O5054">
        <v>1</v>
      </c>
      <c r="P5054" s="70" t="s">
        <v>91</v>
      </c>
      <c r="Q5054">
        <v>0</v>
      </c>
      <c r="R5054">
        <v>0</v>
      </c>
    </row>
    <row r="5055" spans="1:18" x14ac:dyDescent="0.25">
      <c r="A5055">
        <v>5082</v>
      </c>
      <c r="B5055" s="31" t="s">
        <v>11883</v>
      </c>
      <c r="C5055" s="70" t="s">
        <v>6475</v>
      </c>
      <c r="D5055" s="70" t="s">
        <v>34</v>
      </c>
      <c r="E5055" s="70" t="s">
        <v>2485</v>
      </c>
      <c r="F5055" s="70" t="s">
        <v>2415</v>
      </c>
      <c r="G5055" s="70" t="s">
        <v>270</v>
      </c>
      <c r="H5055" s="70" t="s">
        <v>244</v>
      </c>
      <c r="I5055" s="70" t="s">
        <v>24</v>
      </c>
      <c r="J5055">
        <v>0.20200000000000001</v>
      </c>
      <c r="K5055">
        <v>3.0000000000000001E-3</v>
      </c>
      <c r="L5055">
        <v>36</v>
      </c>
      <c r="M5055">
        <v>0</v>
      </c>
      <c r="N5055">
        <v>0</v>
      </c>
      <c r="O5055">
        <v>1</v>
      </c>
      <c r="P5055" s="70" t="s">
        <v>553</v>
      </c>
      <c r="Q5055">
        <v>0</v>
      </c>
      <c r="R5055">
        <v>0</v>
      </c>
    </row>
    <row r="5056" spans="1:18" x14ac:dyDescent="0.25">
      <c r="A5056">
        <v>5083</v>
      </c>
      <c r="B5056" s="31" t="s">
        <v>11884</v>
      </c>
      <c r="C5056" s="70" t="s">
        <v>6476</v>
      </c>
      <c r="D5056" s="70" t="s">
        <v>214</v>
      </c>
      <c r="E5056" s="70" t="s">
        <v>215</v>
      </c>
      <c r="F5056" s="70" t="s">
        <v>981</v>
      </c>
      <c r="G5056" s="70" t="s">
        <v>982</v>
      </c>
      <c r="H5056" s="70" t="s">
        <v>307</v>
      </c>
      <c r="I5056" s="70" t="s">
        <v>24</v>
      </c>
      <c r="J5056">
        <v>0.11</v>
      </c>
      <c r="K5056">
        <v>2E-3</v>
      </c>
      <c r="L5056">
        <v>18</v>
      </c>
      <c r="M5056">
        <v>0</v>
      </c>
      <c r="N5056">
        <v>0</v>
      </c>
      <c r="O5056">
        <v>1</v>
      </c>
      <c r="P5056" s="70" t="s">
        <v>553</v>
      </c>
      <c r="Q5056">
        <v>0</v>
      </c>
      <c r="R5056">
        <v>0</v>
      </c>
    </row>
    <row r="5057" spans="1:18" x14ac:dyDescent="0.25">
      <c r="A5057">
        <v>5084</v>
      </c>
      <c r="B5057" s="31" t="s">
        <v>11885</v>
      </c>
      <c r="C5057" s="70" t="s">
        <v>6477</v>
      </c>
      <c r="D5057" s="70" t="s">
        <v>34</v>
      </c>
      <c r="E5057" s="70" t="s">
        <v>2485</v>
      </c>
      <c r="F5057" s="70" t="s">
        <v>2415</v>
      </c>
      <c r="G5057" s="70" t="s">
        <v>1780</v>
      </c>
      <c r="H5057" s="70" t="s">
        <v>93</v>
      </c>
      <c r="I5057" s="70" t="s">
        <v>24</v>
      </c>
      <c r="J5057">
        <v>0.14000000000000001</v>
      </c>
      <c r="K5057">
        <v>2E-3</v>
      </c>
      <c r="L5057">
        <v>50</v>
      </c>
      <c r="M5057">
        <v>0</v>
      </c>
      <c r="N5057">
        <v>0</v>
      </c>
      <c r="O5057">
        <v>1</v>
      </c>
      <c r="P5057" s="70" t="s">
        <v>553</v>
      </c>
      <c r="Q5057">
        <v>0</v>
      </c>
      <c r="R5057">
        <v>0</v>
      </c>
    </row>
    <row r="5058" spans="1:18" x14ac:dyDescent="0.25">
      <c r="A5058">
        <v>5085</v>
      </c>
      <c r="B5058" s="31" t="s">
        <v>11886</v>
      </c>
      <c r="C5058" s="70" t="s">
        <v>6478</v>
      </c>
      <c r="D5058" s="70" t="s">
        <v>34</v>
      </c>
      <c r="E5058" s="70" t="s">
        <v>2485</v>
      </c>
      <c r="F5058" s="70" t="s">
        <v>2415</v>
      </c>
      <c r="G5058" s="70" t="s">
        <v>1780</v>
      </c>
      <c r="H5058" s="70" t="s">
        <v>93</v>
      </c>
      <c r="I5058" s="70" t="s">
        <v>24</v>
      </c>
      <c r="J5058">
        <v>0.14000000000000001</v>
      </c>
      <c r="K5058">
        <v>2E-3</v>
      </c>
      <c r="L5058">
        <v>50</v>
      </c>
      <c r="M5058">
        <v>0</v>
      </c>
      <c r="N5058">
        <v>0</v>
      </c>
      <c r="O5058">
        <v>1</v>
      </c>
      <c r="P5058" s="70" t="s">
        <v>553</v>
      </c>
      <c r="Q5058">
        <v>0</v>
      </c>
      <c r="R5058">
        <v>0</v>
      </c>
    </row>
    <row r="5059" spans="1:18" x14ac:dyDescent="0.25">
      <c r="A5059">
        <v>5086</v>
      </c>
      <c r="B5059" s="31" t="s">
        <v>11887</v>
      </c>
      <c r="C5059" s="70" t="s">
        <v>6479</v>
      </c>
      <c r="D5059" s="70" t="s">
        <v>34</v>
      </c>
      <c r="E5059" s="70" t="s">
        <v>2485</v>
      </c>
      <c r="F5059" s="70" t="s">
        <v>2415</v>
      </c>
      <c r="G5059" s="70" t="s">
        <v>1780</v>
      </c>
      <c r="H5059" s="70" t="s">
        <v>93</v>
      </c>
      <c r="I5059" s="70" t="s">
        <v>24</v>
      </c>
      <c r="J5059">
        <v>0.14000000000000001</v>
      </c>
      <c r="K5059">
        <v>2E-3</v>
      </c>
      <c r="L5059">
        <v>50</v>
      </c>
      <c r="M5059">
        <v>0</v>
      </c>
      <c r="N5059">
        <v>0</v>
      </c>
      <c r="O5059">
        <v>1</v>
      </c>
      <c r="P5059" s="70" t="s">
        <v>553</v>
      </c>
      <c r="Q5059">
        <v>0</v>
      </c>
      <c r="R5059">
        <v>0</v>
      </c>
    </row>
    <row r="5060" spans="1:18" x14ac:dyDescent="0.25">
      <c r="A5060">
        <v>5087</v>
      </c>
      <c r="B5060" s="31" t="s">
        <v>11888</v>
      </c>
      <c r="C5060" s="70" t="s">
        <v>6480</v>
      </c>
      <c r="D5060" s="70" t="s">
        <v>96</v>
      </c>
      <c r="E5060" s="70" t="s">
        <v>2138</v>
      </c>
      <c r="F5060" s="70" t="s">
        <v>4108</v>
      </c>
      <c r="G5060" s="70" t="s">
        <v>97</v>
      </c>
      <c r="H5060" s="70" t="s">
        <v>23</v>
      </c>
      <c r="I5060" s="70" t="s">
        <v>24</v>
      </c>
      <c r="J5060">
        <v>0.47299999999999998</v>
      </c>
      <c r="K5060">
        <v>2E-3</v>
      </c>
      <c r="L5060">
        <v>1</v>
      </c>
      <c r="M5060">
        <v>0</v>
      </c>
      <c r="N5060">
        <v>0</v>
      </c>
      <c r="O5060">
        <v>1</v>
      </c>
      <c r="P5060" s="70" t="s">
        <v>25</v>
      </c>
      <c r="Q5060">
        <v>0</v>
      </c>
      <c r="R5060">
        <v>0</v>
      </c>
    </row>
    <row r="5061" spans="1:18" x14ac:dyDescent="0.25">
      <c r="A5061">
        <v>5088</v>
      </c>
      <c r="B5061" s="31" t="s">
        <v>11889</v>
      </c>
      <c r="C5061" s="70" t="s">
        <v>6481</v>
      </c>
      <c r="D5061" s="70" t="s">
        <v>96</v>
      </c>
      <c r="E5061" s="70" t="s">
        <v>2138</v>
      </c>
      <c r="F5061" s="70" t="s">
        <v>4108</v>
      </c>
      <c r="G5061" s="70" t="s">
        <v>97</v>
      </c>
      <c r="H5061" s="70" t="s">
        <v>23</v>
      </c>
      <c r="I5061" s="70" t="s">
        <v>24</v>
      </c>
      <c r="J5061">
        <v>0.47299999999999998</v>
      </c>
      <c r="K5061">
        <v>2E-3</v>
      </c>
      <c r="L5061">
        <v>1</v>
      </c>
      <c r="M5061">
        <v>0</v>
      </c>
      <c r="N5061">
        <v>0</v>
      </c>
      <c r="O5061">
        <v>1</v>
      </c>
      <c r="P5061" s="70" t="s">
        <v>25</v>
      </c>
      <c r="Q5061">
        <v>0</v>
      </c>
      <c r="R5061">
        <v>0</v>
      </c>
    </row>
    <row r="5062" spans="1:18" x14ac:dyDescent="0.25">
      <c r="A5062">
        <v>5089</v>
      </c>
      <c r="B5062" s="31" t="s">
        <v>11890</v>
      </c>
      <c r="C5062" s="70" t="s">
        <v>6482</v>
      </c>
      <c r="D5062" s="70" t="s">
        <v>881</v>
      </c>
      <c r="E5062" s="70" t="s">
        <v>2437</v>
      </c>
      <c r="F5062" s="70" t="s">
        <v>2438</v>
      </c>
      <c r="G5062" s="70" t="s">
        <v>35</v>
      </c>
      <c r="H5062" s="70"/>
      <c r="I5062" s="70" t="s">
        <v>24</v>
      </c>
      <c r="J5062">
        <v>0.32</v>
      </c>
      <c r="K5062">
        <v>1E-3</v>
      </c>
      <c r="L5062">
        <v>1</v>
      </c>
      <c r="M5062">
        <v>0</v>
      </c>
      <c r="N5062">
        <v>0</v>
      </c>
      <c r="O5062">
        <v>1</v>
      </c>
      <c r="P5062" s="70" t="s">
        <v>882</v>
      </c>
      <c r="Q5062">
        <v>0</v>
      </c>
      <c r="R5062">
        <v>0</v>
      </c>
    </row>
    <row r="5063" spans="1:18" x14ac:dyDescent="0.25">
      <c r="A5063">
        <v>5090</v>
      </c>
      <c r="B5063" s="31" t="s">
        <v>11891</v>
      </c>
      <c r="C5063" s="70" t="s">
        <v>6483</v>
      </c>
      <c r="D5063" s="70" t="s">
        <v>31</v>
      </c>
      <c r="E5063" s="70" t="s">
        <v>4110</v>
      </c>
      <c r="F5063" s="70" t="s">
        <v>2556</v>
      </c>
      <c r="G5063" s="70" t="s">
        <v>4048</v>
      </c>
      <c r="H5063" s="70" t="s">
        <v>23</v>
      </c>
      <c r="I5063" s="70" t="s">
        <v>24</v>
      </c>
      <c r="J5063">
        <v>1</v>
      </c>
      <c r="K5063">
        <v>1</v>
      </c>
      <c r="L5063">
        <v>1</v>
      </c>
      <c r="M5063">
        <v>0</v>
      </c>
      <c r="N5063">
        <v>0</v>
      </c>
      <c r="O5063">
        <v>1</v>
      </c>
      <c r="P5063" s="70" t="s">
        <v>32</v>
      </c>
      <c r="Q5063">
        <v>0</v>
      </c>
      <c r="R5063">
        <v>0</v>
      </c>
    </row>
    <row r="5064" spans="1:18" x14ac:dyDescent="0.25">
      <c r="A5064">
        <v>5091</v>
      </c>
      <c r="B5064" s="31" t="s">
        <v>11892</v>
      </c>
      <c r="C5064" s="70" t="s">
        <v>6484</v>
      </c>
      <c r="D5064" s="70" t="s">
        <v>34</v>
      </c>
      <c r="E5064" s="70" t="s">
        <v>2485</v>
      </c>
      <c r="F5064" s="70" t="s">
        <v>5074</v>
      </c>
      <c r="G5064" s="70" t="s">
        <v>4050</v>
      </c>
      <c r="H5064" s="70" t="s">
        <v>245</v>
      </c>
      <c r="I5064" s="70" t="s">
        <v>24</v>
      </c>
      <c r="J5064">
        <v>0.14399999999999999</v>
      </c>
      <c r="K5064">
        <v>1E-3</v>
      </c>
      <c r="L5064">
        <v>30</v>
      </c>
      <c r="M5064">
        <v>0</v>
      </c>
      <c r="N5064">
        <v>0</v>
      </c>
      <c r="O5064">
        <v>1</v>
      </c>
      <c r="P5064" s="70" t="s">
        <v>553</v>
      </c>
      <c r="Q5064">
        <v>0</v>
      </c>
      <c r="R5064">
        <v>0</v>
      </c>
    </row>
    <row r="5065" spans="1:18" x14ac:dyDescent="0.25">
      <c r="A5065">
        <v>5092</v>
      </c>
      <c r="B5065" s="31" t="s">
        <v>11893</v>
      </c>
      <c r="C5065" s="70" t="s">
        <v>6485</v>
      </c>
      <c r="D5065" s="70" t="s">
        <v>426</v>
      </c>
      <c r="E5065" s="70" t="s">
        <v>427</v>
      </c>
      <c r="F5065" s="70" t="s">
        <v>428</v>
      </c>
      <c r="G5065" s="70" t="s">
        <v>426</v>
      </c>
      <c r="H5065" s="70" t="s">
        <v>349</v>
      </c>
      <c r="I5065" s="70" t="s">
        <v>24</v>
      </c>
      <c r="J5065">
        <v>1.4999999999999999E-2</v>
      </c>
      <c r="K5065">
        <v>1E-3</v>
      </c>
      <c r="L5065">
        <v>1</v>
      </c>
      <c r="M5065">
        <v>0</v>
      </c>
      <c r="N5065">
        <v>0</v>
      </c>
      <c r="O5065">
        <v>1</v>
      </c>
      <c r="P5065" s="70" t="s">
        <v>1985</v>
      </c>
      <c r="Q5065">
        <v>0</v>
      </c>
      <c r="R5065">
        <v>0</v>
      </c>
    </row>
    <row r="5066" spans="1:18" x14ac:dyDescent="0.25">
      <c r="A5066">
        <v>5093</v>
      </c>
      <c r="B5066" s="31" t="s">
        <v>11894</v>
      </c>
      <c r="C5066" s="70" t="s">
        <v>6486</v>
      </c>
      <c r="D5066" s="70" t="s">
        <v>57</v>
      </c>
      <c r="E5066" s="70" t="s">
        <v>2531</v>
      </c>
      <c r="F5066" s="70" t="s">
        <v>4360</v>
      </c>
      <c r="G5066" s="70" t="s">
        <v>578</v>
      </c>
      <c r="H5066" s="70" t="s">
        <v>222</v>
      </c>
      <c r="I5066" s="70" t="s">
        <v>24</v>
      </c>
      <c r="J5066">
        <v>0.35499999999999998</v>
      </c>
      <c r="K5066">
        <v>2E-3</v>
      </c>
      <c r="L5066">
        <v>24</v>
      </c>
      <c r="M5066">
        <v>0</v>
      </c>
      <c r="N5066">
        <v>0</v>
      </c>
      <c r="O5066">
        <v>1</v>
      </c>
      <c r="P5066" s="70" t="s">
        <v>91</v>
      </c>
      <c r="Q5066">
        <v>0</v>
      </c>
      <c r="R5066">
        <v>0</v>
      </c>
    </row>
    <row r="5067" spans="1:18" x14ac:dyDescent="0.25">
      <c r="A5067">
        <v>5094</v>
      </c>
      <c r="B5067" s="31" t="s">
        <v>11895</v>
      </c>
      <c r="C5067" s="70" t="s">
        <v>6487</v>
      </c>
      <c r="D5067" s="70" t="s">
        <v>881</v>
      </c>
      <c r="E5067" s="70" t="s">
        <v>4392</v>
      </c>
      <c r="F5067" s="70" t="s">
        <v>2381</v>
      </c>
      <c r="G5067" s="70" t="s">
        <v>35</v>
      </c>
      <c r="H5067" s="70" t="s">
        <v>103</v>
      </c>
      <c r="I5067" s="70" t="s">
        <v>24</v>
      </c>
      <c r="J5067">
        <v>0.85</v>
      </c>
      <c r="K5067">
        <v>2E-3</v>
      </c>
      <c r="L5067">
        <v>12</v>
      </c>
      <c r="M5067">
        <v>0</v>
      </c>
      <c r="N5067">
        <v>0</v>
      </c>
      <c r="O5067">
        <v>1</v>
      </c>
      <c r="P5067" s="70" t="s">
        <v>75</v>
      </c>
      <c r="Q5067">
        <v>0</v>
      </c>
      <c r="R5067">
        <v>0</v>
      </c>
    </row>
    <row r="5068" spans="1:18" x14ac:dyDescent="0.25">
      <c r="A5068">
        <v>5095</v>
      </c>
      <c r="B5068" s="31" t="s">
        <v>11896</v>
      </c>
      <c r="C5068" s="70" t="s">
        <v>6488</v>
      </c>
      <c r="D5068" s="70" t="s">
        <v>426</v>
      </c>
      <c r="E5068" s="70" t="s">
        <v>6472</v>
      </c>
      <c r="F5068" s="70" t="s">
        <v>6473</v>
      </c>
      <c r="G5068" s="70" t="s">
        <v>426</v>
      </c>
      <c r="H5068" s="70" t="s">
        <v>6489</v>
      </c>
      <c r="I5068" s="70" t="s">
        <v>24</v>
      </c>
      <c r="J5068">
        <v>0.2</v>
      </c>
      <c r="K5068">
        <v>1E-3</v>
      </c>
      <c r="L5068">
        <v>200</v>
      </c>
      <c r="M5068">
        <v>0</v>
      </c>
      <c r="N5068">
        <v>0</v>
      </c>
      <c r="O5068">
        <v>1</v>
      </c>
      <c r="P5068" s="70" t="s">
        <v>1985</v>
      </c>
      <c r="Q5068">
        <v>0</v>
      </c>
      <c r="R5068">
        <v>0</v>
      </c>
    </row>
    <row r="5069" spans="1:18" x14ac:dyDescent="0.25">
      <c r="A5069">
        <v>5096</v>
      </c>
      <c r="B5069" s="31" t="s">
        <v>11897</v>
      </c>
      <c r="C5069" s="70" t="s">
        <v>6490</v>
      </c>
      <c r="D5069" s="70" t="s">
        <v>214</v>
      </c>
      <c r="E5069" s="70" t="s">
        <v>2491</v>
      </c>
      <c r="F5069" s="70" t="s">
        <v>4565</v>
      </c>
      <c r="G5069" s="70" t="s">
        <v>277</v>
      </c>
      <c r="H5069" s="70" t="s">
        <v>222</v>
      </c>
      <c r="I5069" s="70" t="s">
        <v>24</v>
      </c>
      <c r="J5069">
        <v>0.22</v>
      </c>
      <c r="K5069">
        <v>6.0000000000000001E-3</v>
      </c>
      <c r="L5069">
        <v>24</v>
      </c>
      <c r="M5069">
        <v>0</v>
      </c>
      <c r="N5069">
        <v>0</v>
      </c>
      <c r="O5069">
        <v>1</v>
      </c>
      <c r="P5069" s="70" t="s">
        <v>553</v>
      </c>
      <c r="Q5069">
        <v>0</v>
      </c>
      <c r="R5069">
        <v>0</v>
      </c>
    </row>
    <row r="5070" spans="1:18" x14ac:dyDescent="0.25">
      <c r="A5070">
        <v>5098</v>
      </c>
      <c r="B5070" s="31" t="s">
        <v>11898</v>
      </c>
      <c r="C5070" s="70" t="s">
        <v>6491</v>
      </c>
      <c r="D5070" s="70" t="s">
        <v>53</v>
      </c>
      <c r="E5070" s="70" t="s">
        <v>2434</v>
      </c>
      <c r="F5070" s="70" t="s">
        <v>2494</v>
      </c>
      <c r="G5070" s="70" t="s">
        <v>409</v>
      </c>
      <c r="H5070" s="70" t="s">
        <v>59</v>
      </c>
      <c r="I5070" s="70" t="s">
        <v>24</v>
      </c>
      <c r="J5070">
        <v>0.25</v>
      </c>
      <c r="K5070">
        <v>2E-3</v>
      </c>
      <c r="L5070">
        <v>12</v>
      </c>
      <c r="M5070">
        <v>0</v>
      </c>
      <c r="N5070">
        <v>0</v>
      </c>
      <c r="O5070">
        <v>1</v>
      </c>
      <c r="P5070" s="70" t="s">
        <v>38</v>
      </c>
      <c r="Q5070">
        <v>0</v>
      </c>
      <c r="R5070">
        <v>0</v>
      </c>
    </row>
    <row r="5071" spans="1:18" x14ac:dyDescent="0.25">
      <c r="A5071">
        <v>5099</v>
      </c>
      <c r="B5071" s="31" t="s">
        <v>11899</v>
      </c>
      <c r="C5071" s="70" t="s">
        <v>6492</v>
      </c>
      <c r="D5071" s="70" t="s">
        <v>53</v>
      </c>
      <c r="E5071" s="70" t="s">
        <v>2434</v>
      </c>
      <c r="F5071" s="70" t="s">
        <v>2494</v>
      </c>
      <c r="G5071" s="70" t="s">
        <v>409</v>
      </c>
      <c r="H5071" s="70" t="s">
        <v>59</v>
      </c>
      <c r="I5071" s="70" t="s">
        <v>24</v>
      </c>
      <c r="J5071">
        <v>0.25</v>
      </c>
      <c r="K5071">
        <v>2E-3</v>
      </c>
      <c r="L5071">
        <v>12</v>
      </c>
      <c r="M5071">
        <v>0</v>
      </c>
      <c r="N5071">
        <v>0</v>
      </c>
      <c r="O5071">
        <v>1</v>
      </c>
      <c r="P5071" s="70" t="s">
        <v>38</v>
      </c>
      <c r="Q5071">
        <v>0</v>
      </c>
      <c r="R5071">
        <v>0</v>
      </c>
    </row>
    <row r="5072" spans="1:18" x14ac:dyDescent="0.25">
      <c r="A5072">
        <v>5100</v>
      </c>
      <c r="B5072" s="31" t="s">
        <v>11900</v>
      </c>
      <c r="C5072" s="70" t="s">
        <v>6493</v>
      </c>
      <c r="D5072" s="70" t="s">
        <v>53</v>
      </c>
      <c r="E5072" s="70" t="s">
        <v>2434</v>
      </c>
      <c r="F5072" s="70" t="s">
        <v>2494</v>
      </c>
      <c r="G5072" s="70" t="s">
        <v>409</v>
      </c>
      <c r="H5072" s="70" t="s">
        <v>59</v>
      </c>
      <c r="I5072" s="70" t="s">
        <v>24</v>
      </c>
      <c r="J5072">
        <v>0.25</v>
      </c>
      <c r="K5072">
        <v>2E-3</v>
      </c>
      <c r="L5072">
        <v>12</v>
      </c>
      <c r="M5072">
        <v>0</v>
      </c>
      <c r="N5072">
        <v>0</v>
      </c>
      <c r="O5072">
        <v>1</v>
      </c>
      <c r="P5072" s="70" t="s">
        <v>38</v>
      </c>
      <c r="Q5072">
        <v>0</v>
      </c>
      <c r="R5072">
        <v>0</v>
      </c>
    </row>
    <row r="5073" spans="1:18" x14ac:dyDescent="0.25">
      <c r="A5073">
        <v>5101</v>
      </c>
      <c r="B5073" s="31" t="s">
        <v>11901</v>
      </c>
      <c r="C5073" s="70" t="s">
        <v>6494</v>
      </c>
      <c r="D5073" s="70" t="s">
        <v>53</v>
      </c>
      <c r="E5073" s="70" t="s">
        <v>2434</v>
      </c>
      <c r="F5073" s="70" t="s">
        <v>2494</v>
      </c>
      <c r="G5073" s="70" t="s">
        <v>409</v>
      </c>
      <c r="H5073" s="70" t="s">
        <v>59</v>
      </c>
      <c r="I5073" s="70" t="s">
        <v>24</v>
      </c>
      <c r="J5073">
        <v>0.25</v>
      </c>
      <c r="K5073">
        <v>2E-3</v>
      </c>
      <c r="L5073">
        <v>12</v>
      </c>
      <c r="M5073">
        <v>0</v>
      </c>
      <c r="N5073">
        <v>0</v>
      </c>
      <c r="O5073">
        <v>1</v>
      </c>
      <c r="P5073" s="70" t="s">
        <v>38</v>
      </c>
      <c r="Q5073">
        <v>0</v>
      </c>
      <c r="R5073">
        <v>0</v>
      </c>
    </row>
    <row r="5074" spans="1:18" x14ac:dyDescent="0.25">
      <c r="A5074">
        <v>5102</v>
      </c>
      <c r="B5074" s="31" t="s">
        <v>11902</v>
      </c>
      <c r="C5074" s="70" t="s">
        <v>6495</v>
      </c>
      <c r="D5074" s="70" t="s">
        <v>53</v>
      </c>
      <c r="E5074" s="70" t="s">
        <v>2434</v>
      </c>
      <c r="F5074" s="70" t="s">
        <v>2494</v>
      </c>
      <c r="G5074" s="70" t="s">
        <v>409</v>
      </c>
      <c r="H5074" s="70" t="s">
        <v>59</v>
      </c>
      <c r="I5074" s="70" t="s">
        <v>24</v>
      </c>
      <c r="J5074">
        <v>0.25</v>
      </c>
      <c r="K5074">
        <v>2E-3</v>
      </c>
      <c r="L5074">
        <v>12</v>
      </c>
      <c r="M5074">
        <v>0</v>
      </c>
      <c r="N5074">
        <v>0</v>
      </c>
      <c r="O5074">
        <v>1</v>
      </c>
      <c r="P5074" s="70" t="s">
        <v>38</v>
      </c>
      <c r="Q5074">
        <v>0</v>
      </c>
      <c r="R5074">
        <v>0</v>
      </c>
    </row>
    <row r="5075" spans="1:18" x14ac:dyDescent="0.25">
      <c r="A5075">
        <v>5103</v>
      </c>
      <c r="B5075" s="31" t="s">
        <v>11903</v>
      </c>
      <c r="C5075" s="70" t="s">
        <v>6496</v>
      </c>
      <c r="D5075" s="70" t="s">
        <v>53</v>
      </c>
      <c r="E5075" s="70" t="s">
        <v>2434</v>
      </c>
      <c r="F5075" s="70" t="s">
        <v>2494</v>
      </c>
      <c r="G5075" s="70" t="s">
        <v>409</v>
      </c>
      <c r="H5075" s="70" t="s">
        <v>59</v>
      </c>
      <c r="I5075" s="70" t="s">
        <v>24</v>
      </c>
      <c r="J5075">
        <v>0.25</v>
      </c>
      <c r="K5075">
        <v>2E-3</v>
      </c>
      <c r="L5075">
        <v>12</v>
      </c>
      <c r="M5075">
        <v>0</v>
      </c>
      <c r="N5075">
        <v>0</v>
      </c>
      <c r="O5075">
        <v>1</v>
      </c>
      <c r="P5075" s="70" t="s">
        <v>38</v>
      </c>
      <c r="Q5075">
        <v>0</v>
      </c>
      <c r="R5075">
        <v>0</v>
      </c>
    </row>
    <row r="5076" spans="1:18" x14ac:dyDescent="0.25">
      <c r="A5076">
        <v>5104</v>
      </c>
      <c r="B5076" s="31" t="s">
        <v>11904</v>
      </c>
      <c r="C5076" s="70" t="s">
        <v>6497</v>
      </c>
      <c r="D5076" s="70" t="s">
        <v>53</v>
      </c>
      <c r="E5076" s="70" t="s">
        <v>2434</v>
      </c>
      <c r="F5076" s="70" t="s">
        <v>2494</v>
      </c>
      <c r="G5076" s="70" t="s">
        <v>409</v>
      </c>
      <c r="H5076" s="70" t="s">
        <v>59</v>
      </c>
      <c r="I5076" s="70" t="s">
        <v>24</v>
      </c>
      <c r="J5076">
        <v>0.25</v>
      </c>
      <c r="K5076">
        <v>2E-3</v>
      </c>
      <c r="L5076">
        <v>12</v>
      </c>
      <c r="M5076">
        <v>0</v>
      </c>
      <c r="N5076">
        <v>0</v>
      </c>
      <c r="O5076">
        <v>1</v>
      </c>
      <c r="P5076" s="70" t="s">
        <v>38</v>
      </c>
      <c r="Q5076">
        <v>0</v>
      </c>
      <c r="R5076">
        <v>0</v>
      </c>
    </row>
    <row r="5077" spans="1:18" x14ac:dyDescent="0.25">
      <c r="A5077">
        <v>5105</v>
      </c>
      <c r="B5077" s="31" t="s">
        <v>11905</v>
      </c>
      <c r="C5077" s="70" t="s">
        <v>6498</v>
      </c>
      <c r="D5077" s="70" t="s">
        <v>53</v>
      </c>
      <c r="E5077" s="70" t="s">
        <v>2434</v>
      </c>
      <c r="F5077" s="70" t="s">
        <v>2494</v>
      </c>
      <c r="G5077" s="70" t="s">
        <v>409</v>
      </c>
      <c r="H5077" s="70" t="s">
        <v>59</v>
      </c>
      <c r="I5077" s="70" t="s">
        <v>24</v>
      </c>
      <c r="J5077">
        <v>0.25</v>
      </c>
      <c r="K5077">
        <v>2E-3</v>
      </c>
      <c r="L5077">
        <v>12</v>
      </c>
      <c r="M5077">
        <v>0</v>
      </c>
      <c r="N5077">
        <v>0</v>
      </c>
      <c r="O5077">
        <v>1</v>
      </c>
      <c r="P5077" s="70" t="s">
        <v>38</v>
      </c>
      <c r="Q5077">
        <v>0</v>
      </c>
      <c r="R5077">
        <v>0</v>
      </c>
    </row>
    <row r="5078" spans="1:18" x14ac:dyDescent="0.25">
      <c r="A5078">
        <v>5106</v>
      </c>
      <c r="B5078" s="31" t="s">
        <v>11906</v>
      </c>
      <c r="C5078" s="70" t="s">
        <v>6555</v>
      </c>
      <c r="D5078" s="70" t="s">
        <v>166</v>
      </c>
      <c r="E5078" s="70" t="s">
        <v>572</v>
      </c>
      <c r="F5078" s="70" t="s">
        <v>1262</v>
      </c>
      <c r="G5078" s="70" t="s">
        <v>35</v>
      </c>
      <c r="H5078" s="70" t="s">
        <v>23</v>
      </c>
      <c r="I5078" s="70" t="s">
        <v>24</v>
      </c>
      <c r="J5078">
        <v>0.4</v>
      </c>
      <c r="K5078">
        <v>1E-3</v>
      </c>
      <c r="L5078">
        <v>1</v>
      </c>
      <c r="M5078">
        <v>0</v>
      </c>
      <c r="N5078">
        <v>0</v>
      </c>
      <c r="O5078">
        <v>1</v>
      </c>
      <c r="P5078" s="70" t="s">
        <v>188</v>
      </c>
      <c r="Q5078">
        <v>0</v>
      </c>
      <c r="R5078">
        <v>0</v>
      </c>
    </row>
    <row r="5079" spans="1:18" x14ac:dyDescent="0.25">
      <c r="A5079">
        <v>5107</v>
      </c>
      <c r="B5079" s="31" t="s">
        <v>11907</v>
      </c>
      <c r="C5079" s="70" t="s">
        <v>6556</v>
      </c>
      <c r="D5079" s="70" t="s">
        <v>57</v>
      </c>
      <c r="E5079" s="70" t="s">
        <v>2531</v>
      </c>
      <c r="F5079" s="70" t="s">
        <v>4360</v>
      </c>
      <c r="G5079" s="70" t="s">
        <v>6511</v>
      </c>
      <c r="H5079" s="70" t="s">
        <v>59</v>
      </c>
      <c r="I5079" s="70" t="s">
        <v>24</v>
      </c>
      <c r="J5079">
        <v>0.35499999999999998</v>
      </c>
      <c r="K5079">
        <v>2E-3</v>
      </c>
      <c r="L5079">
        <v>12</v>
      </c>
      <c r="M5079">
        <v>0</v>
      </c>
      <c r="N5079">
        <v>0</v>
      </c>
      <c r="O5079">
        <v>1</v>
      </c>
      <c r="P5079" s="70" t="s">
        <v>91</v>
      </c>
      <c r="Q5079">
        <v>0</v>
      </c>
      <c r="R5079">
        <v>0</v>
      </c>
    </row>
    <row r="5080" spans="1:18" x14ac:dyDescent="0.25">
      <c r="A5080">
        <v>5109</v>
      </c>
      <c r="B5080" s="31" t="s">
        <v>11908</v>
      </c>
      <c r="C5080" s="70" t="s">
        <v>6557</v>
      </c>
      <c r="D5080" s="70" t="s">
        <v>57</v>
      </c>
      <c r="E5080" s="70" t="s">
        <v>2531</v>
      </c>
      <c r="F5080" s="70" t="s">
        <v>4360</v>
      </c>
      <c r="G5080" s="70" t="s">
        <v>6511</v>
      </c>
      <c r="H5080" s="70" t="s">
        <v>145</v>
      </c>
      <c r="I5080" s="70" t="s">
        <v>24</v>
      </c>
      <c r="J5080">
        <v>1</v>
      </c>
      <c r="K5080">
        <v>1E-3</v>
      </c>
      <c r="L5080">
        <v>6</v>
      </c>
      <c r="M5080">
        <v>0</v>
      </c>
      <c r="N5080">
        <v>0</v>
      </c>
      <c r="O5080">
        <v>1</v>
      </c>
      <c r="P5080" s="70" t="s">
        <v>91</v>
      </c>
      <c r="Q5080">
        <v>0</v>
      </c>
      <c r="R5080">
        <v>0</v>
      </c>
    </row>
    <row r="5081" spans="1:18" x14ac:dyDescent="0.25">
      <c r="A5081">
        <v>5110</v>
      </c>
      <c r="B5081" s="31" t="s">
        <v>11909</v>
      </c>
      <c r="C5081" s="70" t="s">
        <v>6558</v>
      </c>
      <c r="D5081" s="70" t="s">
        <v>57</v>
      </c>
      <c r="E5081" s="70" t="s">
        <v>2531</v>
      </c>
      <c r="F5081" s="70" t="s">
        <v>4360</v>
      </c>
      <c r="G5081" s="70" t="s">
        <v>6511</v>
      </c>
      <c r="H5081" s="70" t="s">
        <v>145</v>
      </c>
      <c r="I5081" s="70" t="s">
        <v>24</v>
      </c>
      <c r="J5081">
        <v>1.5</v>
      </c>
      <c r="K5081">
        <v>1E-3</v>
      </c>
      <c r="L5081">
        <v>6</v>
      </c>
      <c r="M5081">
        <v>0</v>
      </c>
      <c r="N5081">
        <v>0</v>
      </c>
      <c r="O5081">
        <v>1</v>
      </c>
      <c r="P5081" s="70" t="s">
        <v>91</v>
      </c>
      <c r="Q5081">
        <v>0</v>
      </c>
      <c r="R5081">
        <v>0</v>
      </c>
    </row>
    <row r="5082" spans="1:18" x14ac:dyDescent="0.25">
      <c r="A5082">
        <v>5111</v>
      </c>
      <c r="B5082" s="31" t="s">
        <v>11910</v>
      </c>
      <c r="C5082" s="70" t="s">
        <v>6559</v>
      </c>
      <c r="D5082" s="70" t="s">
        <v>57</v>
      </c>
      <c r="E5082" s="70" t="s">
        <v>2531</v>
      </c>
      <c r="F5082" s="70" t="s">
        <v>4360</v>
      </c>
      <c r="G5082" s="70" t="s">
        <v>6511</v>
      </c>
      <c r="H5082" s="70" t="s">
        <v>145</v>
      </c>
      <c r="I5082" s="70" t="s">
        <v>24</v>
      </c>
      <c r="J5082">
        <v>2</v>
      </c>
      <c r="K5082">
        <v>1E-3</v>
      </c>
      <c r="L5082">
        <v>6</v>
      </c>
      <c r="M5082">
        <v>0</v>
      </c>
      <c r="N5082">
        <v>0</v>
      </c>
      <c r="O5082">
        <v>1</v>
      </c>
      <c r="P5082" s="70" t="s">
        <v>91</v>
      </c>
      <c r="Q5082">
        <v>0</v>
      </c>
      <c r="R5082">
        <v>0</v>
      </c>
    </row>
    <row r="5083" spans="1:18" x14ac:dyDescent="0.25">
      <c r="A5083">
        <v>5114</v>
      </c>
      <c r="B5083" s="31" t="s">
        <v>11911</v>
      </c>
      <c r="C5083" s="70" t="s">
        <v>6560</v>
      </c>
      <c r="D5083" s="70" t="s">
        <v>36</v>
      </c>
      <c r="E5083" s="70" t="s">
        <v>4052</v>
      </c>
      <c r="F5083" s="70" t="s">
        <v>37</v>
      </c>
      <c r="G5083" s="70" t="s">
        <v>426</v>
      </c>
      <c r="H5083" s="70" t="s">
        <v>23</v>
      </c>
      <c r="I5083" s="70" t="s">
        <v>24</v>
      </c>
      <c r="J5083">
        <v>1</v>
      </c>
      <c r="K5083">
        <v>1</v>
      </c>
      <c r="L5083">
        <v>1</v>
      </c>
      <c r="M5083">
        <v>0</v>
      </c>
      <c r="N5083">
        <v>0</v>
      </c>
      <c r="O5083">
        <v>1</v>
      </c>
      <c r="P5083" s="70" t="s">
        <v>1985</v>
      </c>
      <c r="Q5083">
        <v>0</v>
      </c>
      <c r="R5083">
        <v>0</v>
      </c>
    </row>
    <row r="5084" spans="1:18" x14ac:dyDescent="0.25">
      <c r="A5084">
        <v>5115</v>
      </c>
      <c r="B5084" s="31" t="s">
        <v>11912</v>
      </c>
      <c r="C5084" s="70" t="s">
        <v>6561</v>
      </c>
      <c r="D5084" s="70" t="s">
        <v>36</v>
      </c>
      <c r="E5084" s="70" t="s">
        <v>4052</v>
      </c>
      <c r="F5084" s="70" t="s">
        <v>37</v>
      </c>
      <c r="G5084" s="70" t="s">
        <v>426</v>
      </c>
      <c r="H5084" s="70" t="s">
        <v>23</v>
      </c>
      <c r="I5084" s="70" t="s">
        <v>24</v>
      </c>
      <c r="J5084">
        <v>1</v>
      </c>
      <c r="K5084">
        <v>1</v>
      </c>
      <c r="L5084">
        <v>1</v>
      </c>
      <c r="M5084">
        <v>0</v>
      </c>
      <c r="N5084">
        <v>0</v>
      </c>
      <c r="O5084">
        <v>1</v>
      </c>
      <c r="P5084" s="70" t="s">
        <v>1985</v>
      </c>
      <c r="Q5084">
        <v>0</v>
      </c>
      <c r="R5084">
        <v>0</v>
      </c>
    </row>
    <row r="5085" spans="1:18" x14ac:dyDescent="0.25">
      <c r="A5085">
        <v>5116</v>
      </c>
      <c r="B5085" s="31" t="s">
        <v>11913</v>
      </c>
      <c r="C5085" s="70" t="s">
        <v>6562</v>
      </c>
      <c r="D5085" s="70" t="s">
        <v>426</v>
      </c>
      <c r="E5085" s="70" t="s">
        <v>2239</v>
      </c>
      <c r="F5085" s="70" t="s">
        <v>2240</v>
      </c>
      <c r="G5085" s="70" t="s">
        <v>426</v>
      </c>
      <c r="H5085" s="70" t="s">
        <v>23</v>
      </c>
      <c r="I5085" s="70" t="s">
        <v>24</v>
      </c>
      <c r="J5085">
        <v>0.15</v>
      </c>
      <c r="K5085">
        <v>1E-3</v>
      </c>
      <c r="L5085">
        <v>1</v>
      </c>
      <c r="M5085">
        <v>0</v>
      </c>
      <c r="N5085">
        <v>0</v>
      </c>
      <c r="O5085">
        <v>1</v>
      </c>
      <c r="P5085" s="70" t="s">
        <v>1985</v>
      </c>
      <c r="Q5085">
        <v>0</v>
      </c>
      <c r="R5085">
        <v>0</v>
      </c>
    </row>
    <row r="5086" spans="1:18" x14ac:dyDescent="0.25">
      <c r="A5086">
        <v>5117</v>
      </c>
      <c r="B5086" s="31" t="s">
        <v>11914</v>
      </c>
      <c r="C5086" s="70" t="s">
        <v>6563</v>
      </c>
      <c r="D5086" s="70" t="s">
        <v>426</v>
      </c>
      <c r="E5086" s="70" t="s">
        <v>2239</v>
      </c>
      <c r="F5086" s="70" t="s">
        <v>2241</v>
      </c>
      <c r="G5086" s="70" t="s">
        <v>426</v>
      </c>
      <c r="H5086" s="70" t="s">
        <v>23</v>
      </c>
      <c r="I5086" s="70" t="s">
        <v>24</v>
      </c>
      <c r="J5086">
        <v>1</v>
      </c>
      <c r="K5086">
        <v>1</v>
      </c>
      <c r="L5086">
        <v>1</v>
      </c>
      <c r="M5086">
        <v>0</v>
      </c>
      <c r="N5086">
        <v>0</v>
      </c>
      <c r="O5086">
        <v>1</v>
      </c>
      <c r="P5086" s="70" t="s">
        <v>1985</v>
      </c>
      <c r="Q5086">
        <v>0</v>
      </c>
      <c r="R5086">
        <v>0</v>
      </c>
    </row>
    <row r="5087" spans="1:18" x14ac:dyDescent="0.25">
      <c r="A5087">
        <v>5118</v>
      </c>
      <c r="B5087" s="31" t="s">
        <v>11915</v>
      </c>
      <c r="C5087" s="70" t="s">
        <v>6564</v>
      </c>
      <c r="D5087" s="70" t="s">
        <v>426</v>
      </c>
      <c r="E5087" s="70" t="s">
        <v>6565</v>
      </c>
      <c r="F5087" s="70" t="s">
        <v>77</v>
      </c>
      <c r="G5087" s="70" t="s">
        <v>426</v>
      </c>
      <c r="H5087" s="70" t="s">
        <v>23</v>
      </c>
      <c r="I5087" s="70" t="s">
        <v>24</v>
      </c>
      <c r="J5087">
        <v>1</v>
      </c>
      <c r="K5087">
        <v>1</v>
      </c>
      <c r="L5087">
        <v>1</v>
      </c>
      <c r="M5087">
        <v>0</v>
      </c>
      <c r="N5087">
        <v>0</v>
      </c>
      <c r="O5087">
        <v>1</v>
      </c>
      <c r="P5087" s="70" t="s">
        <v>1985</v>
      </c>
      <c r="Q5087">
        <v>0</v>
      </c>
      <c r="R5087">
        <v>0</v>
      </c>
    </row>
    <row r="5088" spans="1:18" x14ac:dyDescent="0.25">
      <c r="A5088">
        <v>5119</v>
      </c>
      <c r="B5088" s="31" t="s">
        <v>11916</v>
      </c>
      <c r="C5088" s="70" t="s">
        <v>6566</v>
      </c>
      <c r="D5088" s="70" t="s">
        <v>426</v>
      </c>
      <c r="E5088" s="70" t="s">
        <v>2239</v>
      </c>
      <c r="F5088" s="70" t="s">
        <v>2241</v>
      </c>
      <c r="G5088" s="70" t="s">
        <v>426</v>
      </c>
      <c r="H5088" s="70" t="s">
        <v>23</v>
      </c>
      <c r="I5088" s="70" t="s">
        <v>24</v>
      </c>
      <c r="J5088">
        <v>1</v>
      </c>
      <c r="K5088">
        <v>1</v>
      </c>
      <c r="L5088">
        <v>6</v>
      </c>
      <c r="M5088">
        <v>0</v>
      </c>
      <c r="N5088">
        <v>0</v>
      </c>
      <c r="O5088">
        <v>1</v>
      </c>
      <c r="P5088" s="70" t="s">
        <v>1985</v>
      </c>
      <c r="Q5088">
        <v>0</v>
      </c>
      <c r="R5088">
        <v>0</v>
      </c>
    </row>
    <row r="5089" spans="1:18" x14ac:dyDescent="0.25">
      <c r="A5089">
        <v>5120</v>
      </c>
      <c r="B5089" s="31" t="s">
        <v>11917</v>
      </c>
      <c r="C5089" s="70" t="s">
        <v>6567</v>
      </c>
      <c r="D5089" s="70" t="s">
        <v>881</v>
      </c>
      <c r="E5089" s="70" t="s">
        <v>2450</v>
      </c>
      <c r="F5089" s="70" t="s">
        <v>2451</v>
      </c>
      <c r="G5089" s="70" t="s">
        <v>960</v>
      </c>
      <c r="H5089" s="70" t="s">
        <v>103</v>
      </c>
      <c r="I5089" s="70" t="s">
        <v>24</v>
      </c>
      <c r="J5089">
        <v>0.5</v>
      </c>
      <c r="K5089">
        <v>3.0000000000000001E-3</v>
      </c>
      <c r="L5089">
        <v>12</v>
      </c>
      <c r="M5089">
        <v>0</v>
      </c>
      <c r="N5089">
        <v>0</v>
      </c>
      <c r="O5089">
        <v>1</v>
      </c>
      <c r="P5089" s="70" t="s">
        <v>75</v>
      </c>
      <c r="Q5089">
        <v>0</v>
      </c>
      <c r="R5089">
        <v>0</v>
      </c>
    </row>
    <row r="5090" spans="1:18" x14ac:dyDescent="0.25">
      <c r="A5090">
        <v>5121</v>
      </c>
      <c r="B5090" s="31" t="s">
        <v>11918</v>
      </c>
      <c r="C5090" s="70" t="s">
        <v>6568</v>
      </c>
      <c r="D5090" s="70" t="s">
        <v>881</v>
      </c>
      <c r="E5090" s="70" t="s">
        <v>2450</v>
      </c>
      <c r="F5090" s="70" t="s">
        <v>2451</v>
      </c>
      <c r="G5090" s="70" t="s">
        <v>960</v>
      </c>
      <c r="H5090" s="70" t="s">
        <v>103</v>
      </c>
      <c r="I5090" s="70" t="s">
        <v>24</v>
      </c>
      <c r="J5090">
        <v>1</v>
      </c>
      <c r="K5090">
        <v>3.0000000000000001E-3</v>
      </c>
      <c r="L5090">
        <v>12</v>
      </c>
      <c r="M5090">
        <v>0</v>
      </c>
      <c r="N5090">
        <v>0</v>
      </c>
      <c r="O5090">
        <v>1</v>
      </c>
      <c r="P5090" s="70" t="s">
        <v>75</v>
      </c>
      <c r="Q5090">
        <v>0</v>
      </c>
      <c r="R5090">
        <v>0</v>
      </c>
    </row>
    <row r="5091" spans="1:18" x14ac:dyDescent="0.25">
      <c r="A5091">
        <v>5122</v>
      </c>
      <c r="B5091" s="31" t="s">
        <v>11919</v>
      </c>
      <c r="C5091" s="70" t="s">
        <v>6569</v>
      </c>
      <c r="D5091" s="70" t="s">
        <v>426</v>
      </c>
      <c r="E5091" s="70" t="s">
        <v>2239</v>
      </c>
      <c r="F5091" s="70" t="s">
        <v>2241</v>
      </c>
      <c r="G5091" s="70" t="s">
        <v>426</v>
      </c>
      <c r="H5091" s="70" t="s">
        <v>23</v>
      </c>
      <c r="I5091" s="70" t="s">
        <v>24</v>
      </c>
      <c r="J5091">
        <v>1</v>
      </c>
      <c r="K5091">
        <v>1</v>
      </c>
      <c r="L5091">
        <v>1</v>
      </c>
      <c r="M5091">
        <v>0</v>
      </c>
      <c r="N5091">
        <v>0</v>
      </c>
      <c r="O5091">
        <v>1</v>
      </c>
      <c r="P5091" s="70" t="s">
        <v>1985</v>
      </c>
      <c r="Q5091">
        <v>0</v>
      </c>
      <c r="R5091">
        <v>0</v>
      </c>
    </row>
    <row r="5092" spans="1:18" x14ac:dyDescent="0.25">
      <c r="A5092">
        <v>5123</v>
      </c>
      <c r="B5092" s="31" t="s">
        <v>11920</v>
      </c>
      <c r="C5092" s="70" t="s">
        <v>11921</v>
      </c>
      <c r="D5092" s="70" t="s">
        <v>53</v>
      </c>
      <c r="E5092" s="70" t="s">
        <v>4322</v>
      </c>
      <c r="F5092" s="70" t="s">
        <v>4368</v>
      </c>
      <c r="G5092" s="70" t="s">
        <v>1605</v>
      </c>
      <c r="H5092" s="70" t="s">
        <v>670</v>
      </c>
      <c r="I5092" s="70" t="s">
        <v>24</v>
      </c>
      <c r="J5092">
        <v>0.3</v>
      </c>
      <c r="K5092">
        <v>3.0000000000000001E-3</v>
      </c>
      <c r="L5092">
        <v>8</v>
      </c>
      <c r="M5092">
        <v>0</v>
      </c>
      <c r="N5092">
        <v>0</v>
      </c>
      <c r="O5092">
        <v>1</v>
      </c>
      <c r="P5092" s="70" t="s">
        <v>38</v>
      </c>
      <c r="Q5092">
        <v>0</v>
      </c>
      <c r="R5092">
        <v>0</v>
      </c>
    </row>
    <row r="5093" spans="1:18" x14ac:dyDescent="0.25">
      <c r="A5093">
        <v>5124</v>
      </c>
      <c r="B5093" s="31" t="s">
        <v>11922</v>
      </c>
      <c r="C5093" s="70" t="s">
        <v>6570</v>
      </c>
      <c r="D5093" s="70" t="s">
        <v>53</v>
      </c>
      <c r="E5093" s="70" t="s">
        <v>4322</v>
      </c>
      <c r="F5093" s="70" t="s">
        <v>4368</v>
      </c>
      <c r="G5093" s="70" t="s">
        <v>1605</v>
      </c>
      <c r="H5093" s="70" t="s">
        <v>670</v>
      </c>
      <c r="I5093" s="70" t="s">
        <v>24</v>
      </c>
      <c r="J5093">
        <v>0.3</v>
      </c>
      <c r="K5093">
        <v>3.0000000000000001E-3</v>
      </c>
      <c r="L5093">
        <v>8</v>
      </c>
      <c r="M5093">
        <v>0</v>
      </c>
      <c r="N5093">
        <v>0</v>
      </c>
      <c r="O5093">
        <v>1</v>
      </c>
      <c r="P5093" s="70" t="s">
        <v>38</v>
      </c>
      <c r="Q5093">
        <v>0</v>
      </c>
      <c r="R5093">
        <v>0</v>
      </c>
    </row>
    <row r="5094" spans="1:18" x14ac:dyDescent="0.25">
      <c r="A5094">
        <v>5125</v>
      </c>
      <c r="B5094" s="31" t="s">
        <v>11923</v>
      </c>
      <c r="C5094" s="70" t="s">
        <v>6571</v>
      </c>
      <c r="D5094" s="70" t="s">
        <v>214</v>
      </c>
      <c r="E5094" s="70" t="s">
        <v>312</v>
      </c>
      <c r="F5094" s="70" t="s">
        <v>313</v>
      </c>
      <c r="G5094" s="70" t="s">
        <v>893</v>
      </c>
      <c r="H5094" s="70" t="s">
        <v>23</v>
      </c>
      <c r="I5094" s="70" t="s">
        <v>24</v>
      </c>
      <c r="J5094">
        <v>0.02</v>
      </c>
      <c r="K5094">
        <v>1E-3</v>
      </c>
      <c r="L5094">
        <v>1</v>
      </c>
      <c r="M5094">
        <v>0</v>
      </c>
      <c r="N5094">
        <v>0</v>
      </c>
      <c r="O5094">
        <v>1</v>
      </c>
      <c r="P5094" s="70" t="s">
        <v>882</v>
      </c>
      <c r="Q5094">
        <v>0</v>
      </c>
      <c r="R5094">
        <v>0</v>
      </c>
    </row>
    <row r="5095" spans="1:18" x14ac:dyDescent="0.25">
      <c r="A5095">
        <v>5126</v>
      </c>
      <c r="B5095" s="31" t="s">
        <v>11924</v>
      </c>
      <c r="C5095" s="70" t="s">
        <v>6572</v>
      </c>
      <c r="D5095" s="70" t="s">
        <v>21</v>
      </c>
      <c r="E5095" s="70" t="s">
        <v>2432</v>
      </c>
      <c r="F5095" s="70" t="s">
        <v>67</v>
      </c>
      <c r="G5095" s="70" t="s">
        <v>35</v>
      </c>
      <c r="H5095" s="70" t="s">
        <v>23</v>
      </c>
      <c r="I5095" s="70" t="s">
        <v>24</v>
      </c>
      <c r="J5095">
        <v>0.2</v>
      </c>
      <c r="K5095">
        <v>3.0000000000000001E-3</v>
      </c>
      <c r="L5095">
        <v>1</v>
      </c>
      <c r="M5095">
        <v>0</v>
      </c>
      <c r="N5095">
        <v>0</v>
      </c>
      <c r="O5095">
        <v>1</v>
      </c>
      <c r="P5095" s="70" t="s">
        <v>25</v>
      </c>
      <c r="Q5095">
        <v>0</v>
      </c>
      <c r="R5095">
        <v>0</v>
      </c>
    </row>
    <row r="5096" spans="1:18" x14ac:dyDescent="0.25">
      <c r="A5096">
        <v>5127</v>
      </c>
      <c r="B5096" s="31" t="s">
        <v>11925</v>
      </c>
      <c r="C5096" s="70" t="s">
        <v>6573</v>
      </c>
      <c r="D5096" s="70" t="s">
        <v>53</v>
      </c>
      <c r="E5096" s="70" t="s">
        <v>4322</v>
      </c>
      <c r="F5096" s="70" t="s">
        <v>4368</v>
      </c>
      <c r="G5096" s="70" t="s">
        <v>6574</v>
      </c>
      <c r="H5096" s="70" t="s">
        <v>222</v>
      </c>
      <c r="I5096" s="70" t="s">
        <v>24</v>
      </c>
      <c r="J5096">
        <v>0.3</v>
      </c>
      <c r="K5096">
        <v>3.0000000000000001E-3</v>
      </c>
      <c r="L5096">
        <v>24</v>
      </c>
      <c r="M5096">
        <v>0</v>
      </c>
      <c r="N5096">
        <v>0</v>
      </c>
      <c r="O5096">
        <v>1</v>
      </c>
      <c r="P5096" s="70" t="s">
        <v>38</v>
      </c>
      <c r="Q5096">
        <v>0</v>
      </c>
      <c r="R5096">
        <v>0</v>
      </c>
    </row>
    <row r="5097" spans="1:18" x14ac:dyDescent="0.25">
      <c r="A5097">
        <v>5128</v>
      </c>
      <c r="B5097" s="31" t="s">
        <v>11926</v>
      </c>
      <c r="C5097" s="70" t="s">
        <v>6575</v>
      </c>
      <c r="D5097" s="70" t="s">
        <v>57</v>
      </c>
      <c r="E5097" s="70" t="s">
        <v>2418</v>
      </c>
      <c r="F5097" s="70" t="s">
        <v>2419</v>
      </c>
      <c r="G5097" s="70" t="s">
        <v>715</v>
      </c>
      <c r="H5097" s="70" t="s">
        <v>145</v>
      </c>
      <c r="I5097" s="70" t="s">
        <v>24</v>
      </c>
      <c r="J5097">
        <v>1.5</v>
      </c>
      <c r="K5097">
        <v>6.0000000000000001E-3</v>
      </c>
      <c r="L5097">
        <v>6</v>
      </c>
      <c r="M5097">
        <v>0</v>
      </c>
      <c r="N5097">
        <v>0</v>
      </c>
      <c r="O5097">
        <v>1</v>
      </c>
      <c r="P5097" s="70" t="s">
        <v>25</v>
      </c>
      <c r="Q5097">
        <v>0</v>
      </c>
      <c r="R5097">
        <v>0</v>
      </c>
    </row>
    <row r="5098" spans="1:18" x14ac:dyDescent="0.25">
      <c r="A5098">
        <v>5129</v>
      </c>
      <c r="B5098" s="31" t="s">
        <v>11927</v>
      </c>
      <c r="C5098" s="70" t="s">
        <v>6576</v>
      </c>
      <c r="D5098" s="70" t="s">
        <v>426</v>
      </c>
      <c r="E5098" s="70" t="s">
        <v>427</v>
      </c>
      <c r="F5098" s="70" t="s">
        <v>428</v>
      </c>
      <c r="G5098" s="70" t="s">
        <v>426</v>
      </c>
      <c r="H5098" s="70" t="s">
        <v>349</v>
      </c>
      <c r="I5098" s="70" t="s">
        <v>24</v>
      </c>
      <c r="J5098">
        <v>0.01</v>
      </c>
      <c r="K5098">
        <v>1E-3</v>
      </c>
      <c r="L5098">
        <v>1000</v>
      </c>
      <c r="M5098">
        <v>0</v>
      </c>
      <c r="N5098">
        <v>0</v>
      </c>
      <c r="O5098">
        <v>1</v>
      </c>
      <c r="P5098" s="70" t="s">
        <v>1985</v>
      </c>
      <c r="Q5098">
        <v>0</v>
      </c>
      <c r="R5098">
        <v>0</v>
      </c>
    </row>
    <row r="5099" spans="1:18" x14ac:dyDescent="0.25">
      <c r="A5099">
        <v>5130</v>
      </c>
      <c r="B5099" s="31" t="s">
        <v>11928</v>
      </c>
      <c r="C5099" s="70" t="s">
        <v>6648</v>
      </c>
      <c r="D5099" s="70" t="s">
        <v>214</v>
      </c>
      <c r="E5099" s="70" t="s">
        <v>215</v>
      </c>
      <c r="F5099" s="70" t="s">
        <v>312</v>
      </c>
      <c r="G5099" s="70" t="s">
        <v>1585</v>
      </c>
      <c r="H5099" s="70" t="s">
        <v>59</v>
      </c>
      <c r="I5099" s="70" t="s">
        <v>24</v>
      </c>
      <c r="J5099">
        <v>0.46</v>
      </c>
      <c r="K5099">
        <v>3.0000000000000001E-3</v>
      </c>
      <c r="L5099">
        <v>12</v>
      </c>
      <c r="M5099">
        <v>0</v>
      </c>
      <c r="N5099">
        <v>0</v>
      </c>
      <c r="O5099">
        <v>1</v>
      </c>
      <c r="P5099" s="70" t="s">
        <v>553</v>
      </c>
      <c r="Q5099">
        <v>0</v>
      </c>
      <c r="R5099">
        <v>0</v>
      </c>
    </row>
    <row r="5100" spans="1:18" x14ac:dyDescent="0.25">
      <c r="A5100">
        <v>5131</v>
      </c>
      <c r="B5100" s="31" t="s">
        <v>11929</v>
      </c>
      <c r="C5100" s="70" t="s">
        <v>6577</v>
      </c>
      <c r="D5100" s="70" t="s">
        <v>34</v>
      </c>
      <c r="E5100" s="70" t="s">
        <v>2699</v>
      </c>
      <c r="F5100" s="70" t="s">
        <v>4049</v>
      </c>
      <c r="G5100" s="70" t="s">
        <v>1585</v>
      </c>
      <c r="H5100" s="70" t="s">
        <v>222</v>
      </c>
      <c r="I5100" s="70" t="s">
        <v>24</v>
      </c>
      <c r="J5100">
        <v>0.192</v>
      </c>
      <c r="K5100">
        <v>8.9999999999999993E-3</v>
      </c>
      <c r="L5100">
        <v>24</v>
      </c>
      <c r="M5100">
        <v>0</v>
      </c>
      <c r="N5100">
        <v>0</v>
      </c>
      <c r="O5100">
        <v>1</v>
      </c>
      <c r="P5100" s="70" t="s">
        <v>553</v>
      </c>
      <c r="Q5100">
        <v>0</v>
      </c>
      <c r="R5100">
        <v>0</v>
      </c>
    </row>
    <row r="5101" spans="1:18" x14ac:dyDescent="0.25">
      <c r="A5101">
        <v>5132</v>
      </c>
      <c r="B5101" s="31" t="s">
        <v>11930</v>
      </c>
      <c r="C5101" s="70" t="s">
        <v>6578</v>
      </c>
      <c r="D5101" s="70" t="s">
        <v>34</v>
      </c>
      <c r="E5101" s="70" t="s">
        <v>2485</v>
      </c>
      <c r="F5101" s="70" t="s">
        <v>4653</v>
      </c>
      <c r="G5101" s="70" t="s">
        <v>1585</v>
      </c>
      <c r="H5101" s="70" t="s">
        <v>222</v>
      </c>
      <c r="I5101" s="70" t="s">
        <v>24</v>
      </c>
      <c r="J5101">
        <v>0.28799999999999998</v>
      </c>
      <c r="K5101">
        <v>1.2E-2</v>
      </c>
      <c r="L5101">
        <v>24</v>
      </c>
      <c r="M5101">
        <v>0</v>
      </c>
      <c r="N5101">
        <v>0</v>
      </c>
      <c r="O5101">
        <v>1</v>
      </c>
      <c r="P5101" s="70" t="s">
        <v>553</v>
      </c>
      <c r="Q5101">
        <v>0</v>
      </c>
      <c r="R5101">
        <v>0</v>
      </c>
    </row>
    <row r="5102" spans="1:18" x14ac:dyDescent="0.25">
      <c r="A5102">
        <v>5133</v>
      </c>
      <c r="B5102" s="31" t="s">
        <v>11931</v>
      </c>
      <c r="C5102" s="70" t="s">
        <v>6579</v>
      </c>
      <c r="D5102" s="70" t="s">
        <v>214</v>
      </c>
      <c r="E5102" s="70" t="s">
        <v>4196</v>
      </c>
      <c r="F5102" s="70" t="s">
        <v>4197</v>
      </c>
      <c r="G5102" s="70" t="s">
        <v>1585</v>
      </c>
      <c r="H5102" s="70" t="s">
        <v>307</v>
      </c>
      <c r="I5102" s="70" t="s">
        <v>24</v>
      </c>
      <c r="J5102">
        <v>0.4</v>
      </c>
      <c r="K5102">
        <v>4.0000000000000001E-3</v>
      </c>
      <c r="L5102">
        <v>18</v>
      </c>
      <c r="M5102">
        <v>0</v>
      </c>
      <c r="N5102">
        <v>0</v>
      </c>
      <c r="O5102">
        <v>1</v>
      </c>
      <c r="P5102" s="70" t="s">
        <v>553</v>
      </c>
      <c r="Q5102">
        <v>0</v>
      </c>
      <c r="R5102">
        <v>0</v>
      </c>
    </row>
    <row r="5103" spans="1:18" x14ac:dyDescent="0.25">
      <c r="A5103">
        <v>5134</v>
      </c>
      <c r="B5103" s="31" t="s">
        <v>11932</v>
      </c>
      <c r="C5103" s="70" t="s">
        <v>6580</v>
      </c>
      <c r="D5103" s="70" t="s">
        <v>34</v>
      </c>
      <c r="E5103" s="70" t="s">
        <v>2485</v>
      </c>
      <c r="F5103" s="70" t="s">
        <v>4653</v>
      </c>
      <c r="G5103" s="70" t="s">
        <v>1585</v>
      </c>
      <c r="H5103" s="70" t="s">
        <v>222</v>
      </c>
      <c r="I5103" s="70" t="s">
        <v>24</v>
      </c>
      <c r="J5103">
        <v>0.28799999999999998</v>
      </c>
      <c r="K5103">
        <v>1.2E-2</v>
      </c>
      <c r="L5103">
        <v>24</v>
      </c>
      <c r="M5103">
        <v>0</v>
      </c>
      <c r="N5103">
        <v>0</v>
      </c>
      <c r="O5103">
        <v>1</v>
      </c>
      <c r="P5103" s="70" t="s">
        <v>553</v>
      </c>
      <c r="Q5103">
        <v>0</v>
      </c>
      <c r="R5103">
        <v>0</v>
      </c>
    </row>
    <row r="5104" spans="1:18" x14ac:dyDescent="0.25">
      <c r="A5104">
        <v>5135</v>
      </c>
      <c r="B5104" s="31" t="s">
        <v>11933</v>
      </c>
      <c r="C5104" s="70" t="s">
        <v>6581</v>
      </c>
      <c r="D5104" s="70" t="s">
        <v>214</v>
      </c>
      <c r="E5104" s="70" t="s">
        <v>2405</v>
      </c>
      <c r="F5104" s="70" t="s">
        <v>2405</v>
      </c>
      <c r="G5104" s="70" t="s">
        <v>1585</v>
      </c>
      <c r="H5104" s="70" t="s">
        <v>670</v>
      </c>
      <c r="I5104" s="70" t="s">
        <v>24</v>
      </c>
      <c r="J5104">
        <v>0.25</v>
      </c>
      <c r="K5104">
        <v>1.2E-2</v>
      </c>
      <c r="L5104">
        <v>8</v>
      </c>
      <c r="M5104">
        <v>0</v>
      </c>
      <c r="N5104">
        <v>0</v>
      </c>
      <c r="O5104">
        <v>1</v>
      </c>
      <c r="P5104" s="70" t="s">
        <v>553</v>
      </c>
      <c r="Q5104">
        <v>0</v>
      </c>
      <c r="R5104">
        <v>0</v>
      </c>
    </row>
    <row r="5105" spans="1:18" x14ac:dyDescent="0.25">
      <c r="A5105">
        <v>5136</v>
      </c>
      <c r="B5105" s="31" t="s">
        <v>11934</v>
      </c>
      <c r="C5105" s="70" t="s">
        <v>6582</v>
      </c>
      <c r="D5105" s="70" t="s">
        <v>34</v>
      </c>
      <c r="E5105" s="70" t="s">
        <v>2485</v>
      </c>
      <c r="F5105" s="70" t="s">
        <v>2415</v>
      </c>
      <c r="G5105" s="70" t="s">
        <v>6583</v>
      </c>
      <c r="H5105" s="70" t="s">
        <v>1524</v>
      </c>
      <c r="I5105" s="70" t="s">
        <v>24</v>
      </c>
      <c r="J5105">
        <v>0.192</v>
      </c>
      <c r="K5105">
        <v>7.0000000000000001E-3</v>
      </c>
      <c r="L5105">
        <v>28</v>
      </c>
      <c r="M5105">
        <v>0</v>
      </c>
      <c r="N5105">
        <v>0</v>
      </c>
      <c r="O5105">
        <v>1</v>
      </c>
      <c r="P5105" s="70" t="s">
        <v>553</v>
      </c>
      <c r="Q5105">
        <v>0</v>
      </c>
      <c r="R5105">
        <v>0</v>
      </c>
    </row>
    <row r="5106" spans="1:18" x14ac:dyDescent="0.25">
      <c r="A5106">
        <v>5137</v>
      </c>
      <c r="B5106" s="31" t="s">
        <v>11935</v>
      </c>
      <c r="C5106" s="70" t="s">
        <v>6584</v>
      </c>
      <c r="D5106" s="70" t="s">
        <v>34</v>
      </c>
      <c r="E5106" s="70" t="s">
        <v>2485</v>
      </c>
      <c r="F5106" s="70" t="s">
        <v>2415</v>
      </c>
      <c r="G5106" s="70" t="s">
        <v>6583</v>
      </c>
      <c r="H5106" s="70" t="s">
        <v>752</v>
      </c>
      <c r="I5106" s="70" t="s">
        <v>24</v>
      </c>
      <c r="J5106">
        <v>0.19600000000000001</v>
      </c>
      <c r="K5106">
        <v>2E-3</v>
      </c>
      <c r="L5106">
        <v>56</v>
      </c>
      <c r="M5106">
        <v>0</v>
      </c>
      <c r="N5106">
        <v>0</v>
      </c>
      <c r="O5106">
        <v>1</v>
      </c>
      <c r="P5106" s="70" t="s">
        <v>553</v>
      </c>
      <c r="Q5106">
        <v>0</v>
      </c>
      <c r="R5106">
        <v>0</v>
      </c>
    </row>
    <row r="5107" spans="1:18" x14ac:dyDescent="0.25">
      <c r="A5107">
        <v>5138</v>
      </c>
      <c r="B5107" s="31" t="s">
        <v>11936</v>
      </c>
      <c r="C5107" s="70" t="s">
        <v>6585</v>
      </c>
      <c r="D5107" s="70" t="s">
        <v>47</v>
      </c>
      <c r="E5107" s="70" t="s">
        <v>4206</v>
      </c>
      <c r="F5107" s="70" t="s">
        <v>4338</v>
      </c>
      <c r="G5107" s="70" t="s">
        <v>2048</v>
      </c>
      <c r="H5107" s="70" t="s">
        <v>23</v>
      </c>
      <c r="I5107" s="70" t="s">
        <v>24</v>
      </c>
      <c r="J5107">
        <v>0.85</v>
      </c>
      <c r="K5107">
        <v>3.0000000000000001E-3</v>
      </c>
      <c r="L5107">
        <v>1</v>
      </c>
      <c r="M5107">
        <v>0</v>
      </c>
      <c r="N5107">
        <v>0</v>
      </c>
      <c r="O5107">
        <v>1</v>
      </c>
      <c r="P5107" s="70" t="s">
        <v>25</v>
      </c>
      <c r="Q5107">
        <v>0</v>
      </c>
      <c r="R5107">
        <v>0</v>
      </c>
    </row>
    <row r="5108" spans="1:18" x14ac:dyDescent="0.25">
      <c r="A5108">
        <v>5139</v>
      </c>
      <c r="B5108" s="31" t="s">
        <v>11937</v>
      </c>
      <c r="C5108" s="70" t="s">
        <v>6586</v>
      </c>
      <c r="D5108" s="70" t="s">
        <v>47</v>
      </c>
      <c r="E5108" s="70" t="s">
        <v>4206</v>
      </c>
      <c r="F5108" s="70" t="s">
        <v>4207</v>
      </c>
      <c r="G5108" s="70" t="s">
        <v>2048</v>
      </c>
      <c r="H5108" s="70" t="s">
        <v>23</v>
      </c>
      <c r="I5108" s="70" t="s">
        <v>24</v>
      </c>
      <c r="J5108">
        <v>0.25</v>
      </c>
      <c r="K5108">
        <v>3.0000000000000001E-3</v>
      </c>
      <c r="L5108">
        <v>1</v>
      </c>
      <c r="M5108">
        <v>0</v>
      </c>
      <c r="N5108">
        <v>0</v>
      </c>
      <c r="O5108">
        <v>1</v>
      </c>
      <c r="P5108" s="70" t="s">
        <v>25</v>
      </c>
      <c r="Q5108">
        <v>0</v>
      </c>
      <c r="R5108">
        <v>0</v>
      </c>
    </row>
    <row r="5109" spans="1:18" x14ac:dyDescent="0.25">
      <c r="A5109">
        <v>5140</v>
      </c>
      <c r="B5109" s="31" t="s">
        <v>11938</v>
      </c>
      <c r="C5109" s="70" t="s">
        <v>6587</v>
      </c>
      <c r="D5109" s="70" t="s">
        <v>2803</v>
      </c>
      <c r="E5109" s="70" t="s">
        <v>4128</v>
      </c>
      <c r="F5109" s="70" t="s">
        <v>5506</v>
      </c>
      <c r="G5109" s="70" t="s">
        <v>1384</v>
      </c>
      <c r="H5109" s="70" t="s">
        <v>5508</v>
      </c>
      <c r="I5109" s="70" t="s">
        <v>29</v>
      </c>
      <c r="J5109">
        <v>10</v>
      </c>
      <c r="K5109">
        <v>3.0000000000000001E-3</v>
      </c>
      <c r="L5109">
        <v>10</v>
      </c>
      <c r="M5109">
        <v>0</v>
      </c>
      <c r="N5109">
        <v>0</v>
      </c>
      <c r="O5109">
        <v>1</v>
      </c>
      <c r="P5109" s="70" t="s">
        <v>336</v>
      </c>
      <c r="Q5109">
        <v>0</v>
      </c>
      <c r="R5109">
        <v>0</v>
      </c>
    </row>
    <row r="5110" spans="1:18" x14ac:dyDescent="0.25">
      <c r="A5110">
        <v>5141</v>
      </c>
      <c r="B5110" s="31" t="s">
        <v>11939</v>
      </c>
      <c r="C5110" s="70" t="s">
        <v>6588</v>
      </c>
      <c r="D5110" s="70" t="s">
        <v>57</v>
      </c>
      <c r="E5110" s="70" t="s">
        <v>2418</v>
      </c>
      <c r="F5110" s="70" t="s">
        <v>2419</v>
      </c>
      <c r="G5110" s="70" t="s">
        <v>35</v>
      </c>
      <c r="H5110" s="70" t="s">
        <v>1744</v>
      </c>
      <c r="I5110" s="70" t="s">
        <v>24</v>
      </c>
      <c r="J5110">
        <v>0.2</v>
      </c>
      <c r="K5110">
        <v>3.0000000000000001E-3</v>
      </c>
      <c r="L5110">
        <v>27</v>
      </c>
      <c r="M5110">
        <v>0</v>
      </c>
      <c r="N5110">
        <v>0</v>
      </c>
      <c r="O5110">
        <v>1</v>
      </c>
      <c r="P5110" s="70" t="s">
        <v>91</v>
      </c>
      <c r="Q5110">
        <v>0</v>
      </c>
      <c r="R5110">
        <v>0</v>
      </c>
    </row>
    <row r="5111" spans="1:18" x14ac:dyDescent="0.25">
      <c r="A5111">
        <v>5142</v>
      </c>
      <c r="B5111" s="31" t="s">
        <v>11940</v>
      </c>
      <c r="C5111" s="70" t="s">
        <v>6589</v>
      </c>
      <c r="D5111" s="70" t="s">
        <v>57</v>
      </c>
      <c r="E5111" s="70" t="s">
        <v>2418</v>
      </c>
      <c r="F5111" s="70" t="s">
        <v>2419</v>
      </c>
      <c r="G5111" s="70" t="s">
        <v>35</v>
      </c>
      <c r="H5111" s="70" t="s">
        <v>1744</v>
      </c>
      <c r="I5111" s="70" t="s">
        <v>24</v>
      </c>
      <c r="J5111">
        <v>0.2</v>
      </c>
      <c r="K5111">
        <v>3.0000000000000001E-3</v>
      </c>
      <c r="L5111">
        <v>27</v>
      </c>
      <c r="M5111">
        <v>0</v>
      </c>
      <c r="N5111">
        <v>0</v>
      </c>
      <c r="O5111">
        <v>1</v>
      </c>
      <c r="P5111" s="70" t="s">
        <v>91</v>
      </c>
      <c r="Q5111">
        <v>0</v>
      </c>
      <c r="R5111">
        <v>0</v>
      </c>
    </row>
    <row r="5112" spans="1:18" x14ac:dyDescent="0.25">
      <c r="A5112">
        <v>5143</v>
      </c>
      <c r="B5112" s="31" t="s">
        <v>11941</v>
      </c>
      <c r="C5112" s="70" t="s">
        <v>6590</v>
      </c>
      <c r="D5112" s="70" t="s">
        <v>57</v>
      </c>
      <c r="E5112" s="70" t="s">
        <v>2418</v>
      </c>
      <c r="F5112" s="70" t="s">
        <v>2419</v>
      </c>
      <c r="G5112" s="70" t="s">
        <v>35</v>
      </c>
      <c r="H5112" s="70" t="s">
        <v>1744</v>
      </c>
      <c r="I5112" s="70" t="s">
        <v>24</v>
      </c>
      <c r="J5112">
        <v>0.2</v>
      </c>
      <c r="K5112">
        <v>3.0000000000000001E-3</v>
      </c>
      <c r="L5112">
        <v>27</v>
      </c>
      <c r="M5112">
        <v>0</v>
      </c>
      <c r="N5112">
        <v>0</v>
      </c>
      <c r="O5112">
        <v>1</v>
      </c>
      <c r="P5112" s="70" t="s">
        <v>91</v>
      </c>
      <c r="Q5112">
        <v>0</v>
      </c>
      <c r="R5112">
        <v>0</v>
      </c>
    </row>
    <row r="5113" spans="1:18" x14ac:dyDescent="0.25">
      <c r="A5113">
        <v>5144</v>
      </c>
      <c r="B5113" s="31" t="s">
        <v>11942</v>
      </c>
      <c r="C5113" s="70" t="s">
        <v>6591</v>
      </c>
      <c r="D5113" s="70" t="s">
        <v>53</v>
      </c>
      <c r="E5113" s="70" t="s">
        <v>2468</v>
      </c>
      <c r="F5113" s="70" t="s">
        <v>2562</v>
      </c>
      <c r="G5113" s="70" t="s">
        <v>35</v>
      </c>
      <c r="H5113" s="70" t="s">
        <v>1168</v>
      </c>
      <c r="I5113" s="70" t="s">
        <v>24</v>
      </c>
      <c r="J5113">
        <v>0.09</v>
      </c>
      <c r="K5113">
        <v>1E-3</v>
      </c>
      <c r="L5113">
        <v>180</v>
      </c>
      <c r="M5113">
        <v>0</v>
      </c>
      <c r="N5113">
        <v>0</v>
      </c>
      <c r="O5113">
        <v>1</v>
      </c>
      <c r="P5113" s="70" t="s">
        <v>38</v>
      </c>
      <c r="Q5113">
        <v>0</v>
      </c>
      <c r="R5113">
        <v>0</v>
      </c>
    </row>
    <row r="5114" spans="1:18" x14ac:dyDescent="0.25">
      <c r="A5114">
        <v>5145</v>
      </c>
      <c r="B5114" s="31" t="s">
        <v>11943</v>
      </c>
      <c r="C5114" s="70" t="s">
        <v>6592</v>
      </c>
      <c r="D5114" s="70" t="s">
        <v>53</v>
      </c>
      <c r="E5114" s="70" t="s">
        <v>210</v>
      </c>
      <c r="F5114" s="70" t="s">
        <v>287</v>
      </c>
      <c r="G5114" s="70" t="s">
        <v>35</v>
      </c>
      <c r="H5114" s="70" t="s">
        <v>222</v>
      </c>
      <c r="I5114" s="70" t="s">
        <v>24</v>
      </c>
      <c r="J5114">
        <v>0.06</v>
      </c>
      <c r="K5114">
        <v>3.0000000000000001E-3</v>
      </c>
      <c r="L5114">
        <v>24</v>
      </c>
      <c r="M5114">
        <v>0</v>
      </c>
      <c r="N5114">
        <v>0</v>
      </c>
      <c r="O5114">
        <v>1</v>
      </c>
      <c r="P5114" s="70" t="s">
        <v>38</v>
      </c>
      <c r="Q5114">
        <v>0</v>
      </c>
      <c r="R5114">
        <v>0</v>
      </c>
    </row>
    <row r="5115" spans="1:18" x14ac:dyDescent="0.25">
      <c r="A5115">
        <v>5146</v>
      </c>
      <c r="B5115" s="31" t="s">
        <v>11944</v>
      </c>
      <c r="C5115" s="70" t="s">
        <v>6593</v>
      </c>
      <c r="D5115" s="70" t="s">
        <v>53</v>
      </c>
      <c r="E5115" s="70" t="s">
        <v>2434</v>
      </c>
      <c r="F5115" s="70" t="s">
        <v>4485</v>
      </c>
      <c r="G5115" s="70" t="s">
        <v>35</v>
      </c>
      <c r="H5115" s="70" t="s">
        <v>222</v>
      </c>
      <c r="I5115" s="70" t="s">
        <v>24</v>
      </c>
      <c r="J5115">
        <v>0.125</v>
      </c>
      <c r="K5115">
        <v>1E-3</v>
      </c>
      <c r="L5115">
        <v>24</v>
      </c>
      <c r="M5115">
        <v>0</v>
      </c>
      <c r="N5115">
        <v>0</v>
      </c>
      <c r="O5115">
        <v>1</v>
      </c>
      <c r="P5115" s="70" t="s">
        <v>38</v>
      </c>
      <c r="Q5115">
        <v>0</v>
      </c>
      <c r="R5115">
        <v>0</v>
      </c>
    </row>
    <row r="5116" spans="1:18" x14ac:dyDescent="0.25">
      <c r="A5116">
        <v>5147</v>
      </c>
      <c r="B5116" s="31" t="s">
        <v>11945</v>
      </c>
      <c r="C5116" s="70" t="s">
        <v>6594</v>
      </c>
      <c r="D5116" s="70" t="s">
        <v>53</v>
      </c>
      <c r="E5116" s="70" t="s">
        <v>2434</v>
      </c>
      <c r="F5116" s="70" t="s">
        <v>2494</v>
      </c>
      <c r="G5116" s="70" t="s">
        <v>35</v>
      </c>
      <c r="H5116" s="70" t="s">
        <v>59</v>
      </c>
      <c r="I5116" s="70" t="s">
        <v>24</v>
      </c>
      <c r="J5116">
        <v>0.4</v>
      </c>
      <c r="K5116">
        <v>6.0000000000000001E-3</v>
      </c>
      <c r="L5116">
        <v>12</v>
      </c>
      <c r="M5116">
        <v>0</v>
      </c>
      <c r="N5116">
        <v>0</v>
      </c>
      <c r="O5116">
        <v>1</v>
      </c>
      <c r="P5116" s="70" t="s">
        <v>38</v>
      </c>
      <c r="Q5116">
        <v>0</v>
      </c>
      <c r="R5116">
        <v>0</v>
      </c>
    </row>
    <row r="5117" spans="1:18" x14ac:dyDescent="0.25">
      <c r="A5117">
        <v>5148</v>
      </c>
      <c r="B5117" s="31" t="s">
        <v>11946</v>
      </c>
      <c r="C5117" s="70" t="s">
        <v>6595</v>
      </c>
      <c r="D5117" s="70" t="s">
        <v>53</v>
      </c>
      <c r="E5117" s="70" t="s">
        <v>2434</v>
      </c>
      <c r="F5117" s="70" t="s">
        <v>4439</v>
      </c>
      <c r="G5117" s="70" t="s">
        <v>35</v>
      </c>
      <c r="H5117" s="70" t="s">
        <v>59</v>
      </c>
      <c r="I5117" s="70" t="s">
        <v>24</v>
      </c>
      <c r="J5117">
        <v>0.25</v>
      </c>
      <c r="K5117">
        <v>3.0000000000000001E-3</v>
      </c>
      <c r="L5117">
        <v>12</v>
      </c>
      <c r="M5117">
        <v>0</v>
      </c>
      <c r="N5117">
        <v>0</v>
      </c>
      <c r="O5117">
        <v>1</v>
      </c>
      <c r="P5117" s="70" t="s">
        <v>38</v>
      </c>
      <c r="Q5117">
        <v>0</v>
      </c>
      <c r="R5117">
        <v>0</v>
      </c>
    </row>
    <row r="5118" spans="1:18" x14ac:dyDescent="0.25">
      <c r="A5118">
        <v>5149</v>
      </c>
      <c r="B5118" s="31" t="s">
        <v>11947</v>
      </c>
      <c r="C5118" s="70" t="s">
        <v>6596</v>
      </c>
      <c r="D5118" s="70" t="s">
        <v>36</v>
      </c>
      <c r="E5118" s="70" t="s">
        <v>4492</v>
      </c>
      <c r="F5118" s="70" t="s">
        <v>4895</v>
      </c>
      <c r="G5118" s="70" t="s">
        <v>35</v>
      </c>
      <c r="H5118" s="70" t="s">
        <v>59</v>
      </c>
      <c r="I5118" s="70" t="s">
        <v>24</v>
      </c>
      <c r="J5118">
        <v>0.5</v>
      </c>
      <c r="K5118">
        <v>5.0000000000000001E-3</v>
      </c>
      <c r="L5118">
        <v>12</v>
      </c>
      <c r="M5118">
        <v>0</v>
      </c>
      <c r="N5118">
        <v>0</v>
      </c>
      <c r="O5118">
        <v>1</v>
      </c>
      <c r="P5118" s="70" t="s">
        <v>38</v>
      </c>
      <c r="Q5118">
        <v>0</v>
      </c>
      <c r="R5118">
        <v>0</v>
      </c>
    </row>
    <row r="5119" spans="1:18" x14ac:dyDescent="0.25">
      <c r="A5119">
        <v>5150</v>
      </c>
      <c r="B5119" s="31" t="s">
        <v>11948</v>
      </c>
      <c r="C5119" s="70" t="s">
        <v>6597</v>
      </c>
      <c r="D5119" s="70" t="s">
        <v>426</v>
      </c>
      <c r="E5119" s="70" t="s">
        <v>6565</v>
      </c>
      <c r="F5119" s="70" t="s">
        <v>77</v>
      </c>
      <c r="G5119" s="70" t="s">
        <v>426</v>
      </c>
      <c r="H5119" s="70" t="s">
        <v>23</v>
      </c>
      <c r="I5119" s="70" t="s">
        <v>24</v>
      </c>
      <c r="J5119">
        <v>0.1</v>
      </c>
      <c r="K5119">
        <v>1E-3</v>
      </c>
      <c r="L5119">
        <v>1</v>
      </c>
      <c r="M5119">
        <v>0</v>
      </c>
      <c r="N5119">
        <v>0</v>
      </c>
      <c r="O5119">
        <v>1</v>
      </c>
      <c r="P5119" s="70" t="s">
        <v>1985</v>
      </c>
      <c r="Q5119">
        <v>0</v>
      </c>
      <c r="R5119">
        <v>0</v>
      </c>
    </row>
    <row r="5120" spans="1:18" x14ac:dyDescent="0.25">
      <c r="A5120">
        <v>5151</v>
      </c>
      <c r="B5120" s="31" t="s">
        <v>11949</v>
      </c>
      <c r="C5120" s="70" t="s">
        <v>6649</v>
      </c>
      <c r="D5120" s="70" t="s">
        <v>426</v>
      </c>
      <c r="E5120" s="70" t="s">
        <v>6341</v>
      </c>
      <c r="F5120" s="70" t="s">
        <v>6598</v>
      </c>
      <c r="G5120" s="70" t="s">
        <v>426</v>
      </c>
      <c r="H5120" s="70" t="s">
        <v>23</v>
      </c>
      <c r="I5120" s="70" t="s">
        <v>24</v>
      </c>
      <c r="J5120">
        <v>0.1</v>
      </c>
      <c r="K5120">
        <v>3.0000000000000001E-3</v>
      </c>
      <c r="L5120">
        <v>1</v>
      </c>
      <c r="M5120">
        <v>0</v>
      </c>
      <c r="N5120">
        <v>0</v>
      </c>
      <c r="O5120">
        <v>1</v>
      </c>
      <c r="P5120" s="70" t="s">
        <v>1985</v>
      </c>
      <c r="Q5120">
        <v>0</v>
      </c>
      <c r="R5120">
        <v>0</v>
      </c>
    </row>
    <row r="5121" spans="1:18" x14ac:dyDescent="0.25">
      <c r="A5121">
        <v>5152</v>
      </c>
      <c r="B5121" s="31" t="s">
        <v>11950</v>
      </c>
      <c r="C5121" s="70" t="s">
        <v>6599</v>
      </c>
      <c r="D5121" s="70" t="s">
        <v>214</v>
      </c>
      <c r="E5121" s="70" t="s">
        <v>215</v>
      </c>
      <c r="F5121" s="70" t="s">
        <v>2431</v>
      </c>
      <c r="G5121" s="70" t="s">
        <v>1299</v>
      </c>
      <c r="H5121" s="70" t="s">
        <v>45</v>
      </c>
      <c r="I5121" s="70" t="s">
        <v>24</v>
      </c>
      <c r="J5121">
        <v>0.45</v>
      </c>
      <c r="K5121">
        <v>6.0000000000000001E-3</v>
      </c>
      <c r="L5121">
        <v>10</v>
      </c>
      <c r="M5121">
        <v>0</v>
      </c>
      <c r="N5121">
        <v>0</v>
      </c>
      <c r="O5121">
        <v>1</v>
      </c>
      <c r="P5121" s="70" t="s">
        <v>553</v>
      </c>
      <c r="Q5121">
        <v>0</v>
      </c>
      <c r="R5121">
        <v>0</v>
      </c>
    </row>
    <row r="5122" spans="1:18" x14ac:dyDescent="0.25">
      <c r="A5122">
        <v>5153</v>
      </c>
      <c r="B5122" s="31" t="s">
        <v>11951</v>
      </c>
      <c r="C5122" s="70" t="s">
        <v>6600</v>
      </c>
      <c r="D5122" s="70" t="s">
        <v>214</v>
      </c>
      <c r="E5122" s="70" t="s">
        <v>215</v>
      </c>
      <c r="F5122" s="70" t="s">
        <v>981</v>
      </c>
      <c r="G5122" s="70" t="s">
        <v>1299</v>
      </c>
      <c r="H5122" s="70" t="s">
        <v>295</v>
      </c>
      <c r="I5122" s="70" t="s">
        <v>24</v>
      </c>
      <c r="J5122">
        <v>0.08</v>
      </c>
      <c r="K5122">
        <v>2E-3</v>
      </c>
      <c r="L5122">
        <v>20</v>
      </c>
      <c r="M5122">
        <v>0</v>
      </c>
      <c r="N5122">
        <v>0</v>
      </c>
      <c r="O5122">
        <v>0</v>
      </c>
      <c r="P5122" s="70" t="s">
        <v>553</v>
      </c>
      <c r="Q5122">
        <v>0</v>
      </c>
      <c r="R5122">
        <v>0</v>
      </c>
    </row>
    <row r="5123" spans="1:18" x14ac:dyDescent="0.25">
      <c r="A5123">
        <v>5154</v>
      </c>
      <c r="B5123" s="31" t="s">
        <v>11952</v>
      </c>
      <c r="C5123" s="70" t="s">
        <v>6601</v>
      </c>
      <c r="D5123" s="70" t="s">
        <v>214</v>
      </c>
      <c r="E5123" s="70" t="s">
        <v>215</v>
      </c>
      <c r="F5123" s="70" t="s">
        <v>981</v>
      </c>
      <c r="G5123" s="70" t="s">
        <v>1299</v>
      </c>
      <c r="H5123" s="70" t="s">
        <v>295</v>
      </c>
      <c r="I5123" s="70" t="s">
        <v>24</v>
      </c>
      <c r="J5123">
        <v>0.08</v>
      </c>
      <c r="K5123">
        <v>2E-3</v>
      </c>
      <c r="L5123">
        <v>20</v>
      </c>
      <c r="M5123">
        <v>0</v>
      </c>
      <c r="N5123">
        <v>0</v>
      </c>
      <c r="O5123">
        <v>0</v>
      </c>
      <c r="P5123" s="70" t="s">
        <v>553</v>
      </c>
      <c r="Q5123">
        <v>0</v>
      </c>
      <c r="R5123">
        <v>0</v>
      </c>
    </row>
    <row r="5124" spans="1:18" x14ac:dyDescent="0.25">
      <c r="A5124">
        <v>5155</v>
      </c>
      <c r="B5124" s="31" t="s">
        <v>11953</v>
      </c>
      <c r="C5124" s="70" t="s">
        <v>6602</v>
      </c>
      <c r="D5124" s="70" t="s">
        <v>214</v>
      </c>
      <c r="E5124" s="70" t="s">
        <v>215</v>
      </c>
      <c r="F5124" s="70" t="s">
        <v>981</v>
      </c>
      <c r="G5124" s="70" t="s">
        <v>1299</v>
      </c>
      <c r="H5124" s="70" t="s">
        <v>295</v>
      </c>
      <c r="I5124" s="70" t="s">
        <v>24</v>
      </c>
      <c r="J5124">
        <v>0.1</v>
      </c>
      <c r="K5124">
        <v>4.0000000000000001E-3</v>
      </c>
      <c r="L5124">
        <v>20</v>
      </c>
      <c r="M5124">
        <v>0</v>
      </c>
      <c r="N5124">
        <v>0</v>
      </c>
      <c r="O5124">
        <v>1</v>
      </c>
      <c r="P5124" s="70" t="s">
        <v>553</v>
      </c>
      <c r="Q5124">
        <v>0</v>
      </c>
      <c r="R5124">
        <v>0</v>
      </c>
    </row>
    <row r="5125" spans="1:18" x14ac:dyDescent="0.25">
      <c r="A5125">
        <v>5156</v>
      </c>
      <c r="B5125" s="31" t="s">
        <v>11954</v>
      </c>
      <c r="C5125" s="70" t="s">
        <v>6603</v>
      </c>
      <c r="D5125" s="70" t="s">
        <v>214</v>
      </c>
      <c r="E5125" s="70" t="s">
        <v>215</v>
      </c>
      <c r="F5125" s="70" t="s">
        <v>981</v>
      </c>
      <c r="G5125" s="70" t="s">
        <v>1299</v>
      </c>
      <c r="H5125" s="70" t="s">
        <v>59</v>
      </c>
      <c r="I5125" s="70" t="s">
        <v>24</v>
      </c>
      <c r="J5125">
        <v>0.08</v>
      </c>
      <c r="K5125">
        <v>4.0000000000000001E-3</v>
      </c>
      <c r="L5125">
        <v>12</v>
      </c>
      <c r="M5125">
        <v>0</v>
      </c>
      <c r="N5125">
        <v>0</v>
      </c>
      <c r="O5125">
        <v>1</v>
      </c>
      <c r="P5125" s="70" t="s">
        <v>553</v>
      </c>
      <c r="Q5125">
        <v>0</v>
      </c>
      <c r="R5125">
        <v>0</v>
      </c>
    </row>
    <row r="5126" spans="1:18" x14ac:dyDescent="0.25">
      <c r="A5126">
        <v>5157</v>
      </c>
      <c r="B5126" s="70"/>
      <c r="C5126" s="70" t="s">
        <v>6604</v>
      </c>
      <c r="D5126" s="70" t="s">
        <v>214</v>
      </c>
      <c r="E5126" s="70" t="s">
        <v>215</v>
      </c>
      <c r="F5126" s="70" t="s">
        <v>981</v>
      </c>
      <c r="G5126" s="70" t="s">
        <v>1299</v>
      </c>
      <c r="H5126" s="70" t="s">
        <v>295</v>
      </c>
      <c r="I5126" s="70" t="s">
        <v>24</v>
      </c>
      <c r="J5126">
        <v>0.17</v>
      </c>
      <c r="K5126">
        <v>4.0000000000000001E-3</v>
      </c>
      <c r="L5126">
        <v>20</v>
      </c>
      <c r="M5126">
        <v>0</v>
      </c>
      <c r="N5126">
        <v>0</v>
      </c>
      <c r="O5126">
        <v>1</v>
      </c>
      <c r="P5126" s="70" t="s">
        <v>553</v>
      </c>
      <c r="Q5126">
        <v>0</v>
      </c>
      <c r="R5126">
        <v>0</v>
      </c>
    </row>
    <row r="5127" spans="1:18" x14ac:dyDescent="0.25">
      <c r="A5127">
        <v>5158</v>
      </c>
      <c r="B5127" s="70" t="s">
        <v>6605</v>
      </c>
      <c r="C5127" s="70" t="s">
        <v>6606</v>
      </c>
      <c r="D5127" s="70" t="s">
        <v>47</v>
      </c>
      <c r="E5127" s="70" t="s">
        <v>4117</v>
      </c>
      <c r="F5127" s="70" t="s">
        <v>4118</v>
      </c>
      <c r="G5127" s="70" t="s">
        <v>1334</v>
      </c>
      <c r="H5127" s="70" t="s">
        <v>222</v>
      </c>
      <c r="I5127" s="70" t="s">
        <v>24</v>
      </c>
      <c r="J5127">
        <v>0.125</v>
      </c>
      <c r="K5127">
        <v>3.0000000000000001E-3</v>
      </c>
      <c r="L5127">
        <v>24</v>
      </c>
      <c r="M5127">
        <v>0</v>
      </c>
      <c r="N5127">
        <v>0</v>
      </c>
      <c r="O5127">
        <v>1</v>
      </c>
      <c r="P5127" s="70" t="s">
        <v>25</v>
      </c>
      <c r="Q5127">
        <v>0</v>
      </c>
      <c r="R5127">
        <v>0</v>
      </c>
    </row>
    <row r="5128" spans="1:18" x14ac:dyDescent="0.25">
      <c r="A5128">
        <v>5159</v>
      </c>
      <c r="B5128" s="70" t="s">
        <v>6607</v>
      </c>
      <c r="C5128" s="70" t="s">
        <v>6608</v>
      </c>
      <c r="D5128" s="70" t="s">
        <v>214</v>
      </c>
      <c r="E5128" s="70" t="s">
        <v>215</v>
      </c>
      <c r="F5128" s="70" t="s">
        <v>981</v>
      </c>
      <c r="G5128" s="70" t="s">
        <v>1299</v>
      </c>
      <c r="H5128" s="70" t="s">
        <v>295</v>
      </c>
      <c r="I5128" s="70" t="s">
        <v>24</v>
      </c>
      <c r="J5128">
        <v>0.11</v>
      </c>
      <c r="K5128">
        <v>4.0000000000000001E-3</v>
      </c>
      <c r="L5128">
        <v>20</v>
      </c>
      <c r="M5128">
        <v>0</v>
      </c>
      <c r="N5128">
        <v>0</v>
      </c>
      <c r="O5128">
        <v>1</v>
      </c>
      <c r="P5128" s="70" t="s">
        <v>553</v>
      </c>
      <c r="Q5128">
        <v>0</v>
      </c>
      <c r="R5128">
        <v>0</v>
      </c>
    </row>
    <row r="5129" spans="1:18" x14ac:dyDescent="0.25">
      <c r="A5129">
        <v>5160</v>
      </c>
      <c r="B5129" s="70" t="s">
        <v>6609</v>
      </c>
      <c r="C5129" s="70" t="s">
        <v>6610</v>
      </c>
      <c r="D5129" s="70" t="s">
        <v>96</v>
      </c>
      <c r="E5129" s="70" t="s">
        <v>5317</v>
      </c>
      <c r="F5129" s="70" t="s">
        <v>5318</v>
      </c>
      <c r="G5129" s="70" t="s">
        <v>6359</v>
      </c>
      <c r="H5129" s="70" t="s">
        <v>23</v>
      </c>
      <c r="I5129" s="70" t="s">
        <v>24</v>
      </c>
      <c r="J5129">
        <v>0.43</v>
      </c>
      <c r="K5129">
        <v>3.0000000000000001E-3</v>
      </c>
      <c r="L5129">
        <v>1</v>
      </c>
      <c r="M5129">
        <v>0</v>
      </c>
      <c r="N5129">
        <v>0</v>
      </c>
      <c r="O5129">
        <v>1</v>
      </c>
      <c r="P5129" s="70" t="s">
        <v>25</v>
      </c>
      <c r="Q5129">
        <v>0</v>
      </c>
      <c r="R5129">
        <v>0</v>
      </c>
    </row>
    <row r="5130" spans="1:18" x14ac:dyDescent="0.25">
      <c r="A5130">
        <v>5161</v>
      </c>
      <c r="B5130" s="70" t="s">
        <v>6611</v>
      </c>
      <c r="C5130" s="70" t="s">
        <v>6612</v>
      </c>
      <c r="D5130" s="70" t="s">
        <v>57</v>
      </c>
      <c r="E5130" s="70" t="s">
        <v>2531</v>
      </c>
      <c r="F5130" s="70" t="s">
        <v>4360</v>
      </c>
      <c r="G5130" s="70" t="s">
        <v>391</v>
      </c>
      <c r="H5130" s="70" t="s">
        <v>103</v>
      </c>
      <c r="I5130" s="70" t="s">
        <v>24</v>
      </c>
      <c r="J5130">
        <v>1</v>
      </c>
      <c r="K5130">
        <v>1</v>
      </c>
      <c r="L5130">
        <v>12</v>
      </c>
      <c r="M5130">
        <v>0</v>
      </c>
      <c r="N5130">
        <v>0</v>
      </c>
      <c r="O5130">
        <v>1</v>
      </c>
      <c r="P5130" s="70" t="s">
        <v>91</v>
      </c>
      <c r="Q5130">
        <v>0</v>
      </c>
      <c r="R5130">
        <v>0</v>
      </c>
    </row>
    <row r="5131" spans="1:18" x14ac:dyDescent="0.25">
      <c r="A5131">
        <v>5162</v>
      </c>
      <c r="B5131" s="70" t="s">
        <v>6613</v>
      </c>
      <c r="C5131" s="70" t="s">
        <v>6614</v>
      </c>
      <c r="D5131" s="70" t="s">
        <v>57</v>
      </c>
      <c r="E5131" s="70" t="s">
        <v>2531</v>
      </c>
      <c r="F5131" s="70" t="s">
        <v>4360</v>
      </c>
      <c r="G5131" s="70" t="s">
        <v>391</v>
      </c>
      <c r="H5131" s="70" t="s">
        <v>103</v>
      </c>
      <c r="I5131" s="70" t="s">
        <v>24</v>
      </c>
      <c r="J5131">
        <v>1</v>
      </c>
      <c r="K5131">
        <v>1</v>
      </c>
      <c r="L5131">
        <v>12</v>
      </c>
      <c r="M5131">
        <v>0</v>
      </c>
      <c r="N5131">
        <v>0</v>
      </c>
      <c r="O5131">
        <v>1</v>
      </c>
      <c r="P5131" s="70" t="s">
        <v>91</v>
      </c>
      <c r="Q5131">
        <v>0</v>
      </c>
      <c r="R5131">
        <v>0</v>
      </c>
    </row>
    <row r="5132" spans="1:18" x14ac:dyDescent="0.25">
      <c r="A5132">
        <v>5163</v>
      </c>
      <c r="B5132" s="70" t="s">
        <v>6650</v>
      </c>
      <c r="C5132" s="70" t="s">
        <v>6651</v>
      </c>
      <c r="D5132" s="70" t="s">
        <v>426</v>
      </c>
      <c r="E5132" s="70" t="s">
        <v>6341</v>
      </c>
      <c r="F5132" s="70" t="s">
        <v>6598</v>
      </c>
      <c r="G5132" s="70" t="s">
        <v>426</v>
      </c>
      <c r="H5132" s="70" t="s">
        <v>23</v>
      </c>
      <c r="I5132" s="70" t="s">
        <v>24</v>
      </c>
      <c r="J5132">
        <v>1</v>
      </c>
      <c r="K5132">
        <v>1</v>
      </c>
      <c r="L5132">
        <v>1</v>
      </c>
      <c r="M5132">
        <v>0</v>
      </c>
      <c r="N5132">
        <v>0</v>
      </c>
      <c r="O5132">
        <v>1</v>
      </c>
      <c r="P5132" s="70" t="s">
        <v>1985</v>
      </c>
      <c r="Q5132">
        <v>0</v>
      </c>
      <c r="R5132">
        <v>0</v>
      </c>
    </row>
    <row r="5133" spans="1:18" x14ac:dyDescent="0.25">
      <c r="A5133">
        <v>5164</v>
      </c>
      <c r="B5133" s="70" t="s">
        <v>6652</v>
      </c>
      <c r="C5133" s="70" t="s">
        <v>6653</v>
      </c>
      <c r="D5133" s="70" t="s">
        <v>426</v>
      </c>
      <c r="E5133" s="70" t="s">
        <v>6341</v>
      </c>
      <c r="F5133" s="70" t="s">
        <v>6598</v>
      </c>
      <c r="G5133" s="70" t="s">
        <v>426</v>
      </c>
      <c r="H5133" s="70" t="s">
        <v>23</v>
      </c>
      <c r="I5133" s="70" t="s">
        <v>24</v>
      </c>
      <c r="J5133">
        <v>1</v>
      </c>
      <c r="K5133">
        <v>1</v>
      </c>
      <c r="L5133">
        <v>1</v>
      </c>
      <c r="M5133">
        <v>0</v>
      </c>
      <c r="N5133">
        <v>0</v>
      </c>
      <c r="O5133">
        <v>1</v>
      </c>
      <c r="P5133" s="70" t="s">
        <v>1985</v>
      </c>
      <c r="Q5133">
        <v>0</v>
      </c>
      <c r="R5133">
        <v>0</v>
      </c>
    </row>
    <row r="5134" spans="1:18" x14ac:dyDescent="0.25">
      <c r="A5134">
        <v>5165</v>
      </c>
      <c r="B5134" s="70" t="s">
        <v>6654</v>
      </c>
      <c r="C5134" s="70" t="s">
        <v>6655</v>
      </c>
      <c r="D5134" s="70" t="s">
        <v>2590</v>
      </c>
      <c r="E5134" s="70" t="s">
        <v>6656</v>
      </c>
      <c r="F5134" s="70" t="s">
        <v>6657</v>
      </c>
      <c r="G5134" s="70" t="s">
        <v>35</v>
      </c>
      <c r="H5134" s="70" t="s">
        <v>29</v>
      </c>
      <c r="I5134" s="70" t="s">
        <v>24</v>
      </c>
      <c r="J5134">
        <v>1</v>
      </c>
      <c r="K5134">
        <v>1</v>
      </c>
      <c r="L5134">
        <v>1</v>
      </c>
      <c r="M5134">
        <v>0</v>
      </c>
      <c r="N5134">
        <v>0</v>
      </c>
      <c r="O5134">
        <v>1</v>
      </c>
      <c r="P5134" s="70" t="s">
        <v>882</v>
      </c>
      <c r="Q5134">
        <v>0</v>
      </c>
      <c r="R5134">
        <v>0</v>
      </c>
    </row>
    <row r="5135" spans="1:18" x14ac:dyDescent="0.25">
      <c r="A5135">
        <v>5166</v>
      </c>
      <c r="B5135" s="70" t="s">
        <v>6658</v>
      </c>
      <c r="C5135" s="70" t="s">
        <v>6659</v>
      </c>
      <c r="D5135" s="70" t="s">
        <v>2590</v>
      </c>
      <c r="E5135" s="70" t="s">
        <v>6656</v>
      </c>
      <c r="F5135" s="70" t="s">
        <v>6657</v>
      </c>
      <c r="G5135" s="70" t="s">
        <v>35</v>
      </c>
      <c r="H5135" s="70" t="s">
        <v>29</v>
      </c>
      <c r="I5135" s="70" t="s">
        <v>29</v>
      </c>
      <c r="J5135">
        <v>1</v>
      </c>
      <c r="K5135">
        <v>1</v>
      </c>
      <c r="L5135">
        <v>1</v>
      </c>
      <c r="M5135">
        <v>0</v>
      </c>
      <c r="N5135">
        <v>0</v>
      </c>
      <c r="O5135">
        <v>1</v>
      </c>
      <c r="P5135" s="70" t="s">
        <v>882</v>
      </c>
      <c r="Q5135">
        <v>0</v>
      </c>
      <c r="R5135">
        <v>0</v>
      </c>
    </row>
    <row r="5136" spans="1:18" x14ac:dyDescent="0.25">
      <c r="A5136">
        <v>5167</v>
      </c>
      <c r="B5136" s="70" t="s">
        <v>6660</v>
      </c>
      <c r="C5136" s="70" t="s">
        <v>6661</v>
      </c>
      <c r="D5136" s="70" t="s">
        <v>2590</v>
      </c>
      <c r="E5136" s="70" t="s">
        <v>6656</v>
      </c>
      <c r="F5136" s="70" t="s">
        <v>5537</v>
      </c>
      <c r="G5136" s="70" t="s">
        <v>35</v>
      </c>
      <c r="H5136" s="70" t="s">
        <v>23</v>
      </c>
      <c r="I5136" s="70" t="s">
        <v>24</v>
      </c>
      <c r="J5136">
        <v>3.75</v>
      </c>
      <c r="K5136">
        <v>1</v>
      </c>
      <c r="L5136">
        <v>1</v>
      </c>
      <c r="M5136">
        <v>0</v>
      </c>
      <c r="N5136">
        <v>0</v>
      </c>
      <c r="O5136">
        <v>1</v>
      </c>
      <c r="P5136" s="70" t="s">
        <v>882</v>
      </c>
      <c r="Q5136">
        <v>0</v>
      </c>
      <c r="R5136">
        <v>0</v>
      </c>
    </row>
    <row r="5137" spans="1:18" x14ac:dyDescent="0.25">
      <c r="A5137">
        <v>5168</v>
      </c>
      <c r="B5137" s="70" t="s">
        <v>6662</v>
      </c>
      <c r="C5137" s="70" t="s">
        <v>6663</v>
      </c>
      <c r="D5137" s="70" t="s">
        <v>426</v>
      </c>
      <c r="E5137" s="70" t="s">
        <v>427</v>
      </c>
      <c r="F5137" s="70" t="s">
        <v>428</v>
      </c>
      <c r="G5137" s="70" t="s">
        <v>35</v>
      </c>
      <c r="H5137" s="70" t="s">
        <v>349</v>
      </c>
      <c r="I5137" s="70" t="s">
        <v>24</v>
      </c>
      <c r="J5137">
        <v>1</v>
      </c>
      <c r="K5137">
        <v>1</v>
      </c>
      <c r="L5137">
        <v>1000</v>
      </c>
      <c r="M5137">
        <v>0</v>
      </c>
      <c r="N5137">
        <v>0</v>
      </c>
      <c r="O5137">
        <v>1</v>
      </c>
      <c r="P5137" s="70" t="s">
        <v>1985</v>
      </c>
      <c r="Q5137">
        <v>0</v>
      </c>
      <c r="R5137">
        <v>0</v>
      </c>
    </row>
    <row r="5138" spans="1:18" x14ac:dyDescent="0.25">
      <c r="A5138">
        <v>5169</v>
      </c>
      <c r="B5138" s="70" t="s">
        <v>6664</v>
      </c>
      <c r="C5138" s="70" t="s">
        <v>6665</v>
      </c>
      <c r="D5138" s="70" t="s">
        <v>426</v>
      </c>
      <c r="E5138" s="70" t="s">
        <v>427</v>
      </c>
      <c r="F5138" s="70" t="s">
        <v>428</v>
      </c>
      <c r="G5138" s="70" t="s">
        <v>35</v>
      </c>
      <c r="H5138" s="70" t="s">
        <v>349</v>
      </c>
      <c r="I5138" s="70" t="s">
        <v>24</v>
      </c>
      <c r="J5138">
        <v>1</v>
      </c>
      <c r="K5138">
        <v>1</v>
      </c>
      <c r="L5138">
        <v>1000</v>
      </c>
      <c r="M5138">
        <v>0</v>
      </c>
      <c r="N5138">
        <v>0</v>
      </c>
      <c r="O5138">
        <v>1</v>
      </c>
      <c r="P5138" s="70" t="s">
        <v>1985</v>
      </c>
      <c r="Q5138">
        <v>0</v>
      </c>
      <c r="R5138">
        <v>0</v>
      </c>
    </row>
    <row r="5139" spans="1:18" x14ac:dyDescent="0.25">
      <c r="A5139">
        <v>5170</v>
      </c>
      <c r="B5139" s="70" t="s">
        <v>6666</v>
      </c>
      <c r="C5139" s="70" t="s">
        <v>6667</v>
      </c>
      <c r="D5139" s="70" t="s">
        <v>2590</v>
      </c>
      <c r="E5139" s="70" t="s">
        <v>6656</v>
      </c>
      <c r="F5139" s="70" t="s">
        <v>5537</v>
      </c>
      <c r="G5139" s="70" t="s">
        <v>35</v>
      </c>
      <c r="H5139" s="70" t="s">
        <v>23</v>
      </c>
      <c r="I5139" s="70" t="s">
        <v>24</v>
      </c>
      <c r="J5139">
        <v>3.75</v>
      </c>
      <c r="K5139">
        <v>1</v>
      </c>
      <c r="L5139">
        <v>1</v>
      </c>
      <c r="M5139">
        <v>0</v>
      </c>
      <c r="N5139">
        <v>0</v>
      </c>
      <c r="O5139">
        <v>1</v>
      </c>
      <c r="P5139" s="70" t="s">
        <v>882</v>
      </c>
      <c r="Q5139">
        <v>0</v>
      </c>
      <c r="R5139">
        <v>0</v>
      </c>
    </row>
    <row r="5140" spans="1:18" x14ac:dyDescent="0.25">
      <c r="A5140">
        <v>5171</v>
      </c>
      <c r="B5140" s="70" t="s">
        <v>6668</v>
      </c>
      <c r="C5140" s="70" t="s">
        <v>6669</v>
      </c>
      <c r="D5140" s="70" t="s">
        <v>2590</v>
      </c>
      <c r="E5140" s="70" t="s">
        <v>6656</v>
      </c>
      <c r="F5140" s="70" t="s">
        <v>5537</v>
      </c>
      <c r="G5140" s="70" t="s">
        <v>35</v>
      </c>
      <c r="H5140" s="70" t="s">
        <v>23</v>
      </c>
      <c r="I5140" s="70" t="s">
        <v>24</v>
      </c>
      <c r="J5140">
        <v>3.75</v>
      </c>
      <c r="K5140">
        <v>1</v>
      </c>
      <c r="L5140">
        <v>1</v>
      </c>
      <c r="M5140">
        <v>0</v>
      </c>
      <c r="N5140">
        <v>0</v>
      </c>
      <c r="O5140">
        <v>1</v>
      </c>
      <c r="P5140" s="70" t="s">
        <v>882</v>
      </c>
      <c r="Q5140">
        <v>0</v>
      </c>
      <c r="R5140">
        <v>0</v>
      </c>
    </row>
    <row r="5141" spans="1:18" x14ac:dyDescent="0.25">
      <c r="A5141">
        <v>5172</v>
      </c>
      <c r="B5141" s="70" t="s">
        <v>6670</v>
      </c>
      <c r="C5141" s="70" t="s">
        <v>6671</v>
      </c>
      <c r="D5141" s="70" t="s">
        <v>2590</v>
      </c>
      <c r="E5141" s="70" t="s">
        <v>6656</v>
      </c>
      <c r="F5141" s="70" t="s">
        <v>5537</v>
      </c>
      <c r="G5141" s="70" t="s">
        <v>35</v>
      </c>
      <c r="H5141" s="70" t="s">
        <v>23</v>
      </c>
      <c r="I5141" s="70" t="s">
        <v>24</v>
      </c>
      <c r="J5141">
        <v>3.75</v>
      </c>
      <c r="K5141">
        <v>1</v>
      </c>
      <c r="L5141">
        <v>1</v>
      </c>
      <c r="M5141">
        <v>0</v>
      </c>
      <c r="N5141">
        <v>0</v>
      </c>
      <c r="O5141">
        <v>1</v>
      </c>
      <c r="P5141" s="70" t="s">
        <v>882</v>
      </c>
      <c r="Q5141">
        <v>0</v>
      </c>
      <c r="R5141">
        <v>0</v>
      </c>
    </row>
    <row r="5142" spans="1:18" x14ac:dyDescent="0.25">
      <c r="A5142">
        <v>5173</v>
      </c>
      <c r="B5142" s="70" t="s">
        <v>6672</v>
      </c>
      <c r="C5142" s="70" t="s">
        <v>6673</v>
      </c>
      <c r="D5142" s="70" t="s">
        <v>2590</v>
      </c>
      <c r="E5142" s="70" t="s">
        <v>6656</v>
      </c>
      <c r="F5142" s="70" t="s">
        <v>540</v>
      </c>
      <c r="G5142" s="70" t="s">
        <v>35</v>
      </c>
      <c r="H5142" s="70" t="s">
        <v>6674</v>
      </c>
      <c r="I5142" s="70" t="s">
        <v>29</v>
      </c>
      <c r="J5142">
        <v>1</v>
      </c>
      <c r="K5142">
        <v>1</v>
      </c>
      <c r="L5142">
        <v>1</v>
      </c>
      <c r="M5142">
        <v>0</v>
      </c>
      <c r="N5142">
        <v>0</v>
      </c>
      <c r="O5142">
        <v>1</v>
      </c>
      <c r="P5142" s="70" t="s">
        <v>882</v>
      </c>
      <c r="Q5142">
        <v>0</v>
      </c>
      <c r="R5142">
        <v>0</v>
      </c>
    </row>
    <row r="5143" spans="1:18" x14ac:dyDescent="0.25">
      <c r="A5143">
        <v>5174</v>
      </c>
      <c r="B5143" s="70" t="s">
        <v>6675</v>
      </c>
      <c r="C5143" s="70" t="s">
        <v>6676</v>
      </c>
      <c r="D5143" s="70" t="s">
        <v>2590</v>
      </c>
      <c r="E5143" s="70" t="s">
        <v>6656</v>
      </c>
      <c r="F5143" s="70" t="s">
        <v>6657</v>
      </c>
      <c r="G5143" s="70" t="s">
        <v>35</v>
      </c>
      <c r="H5143" s="70" t="s">
        <v>6677</v>
      </c>
      <c r="I5143" s="70" t="s">
        <v>29</v>
      </c>
      <c r="J5143">
        <v>1</v>
      </c>
      <c r="K5143">
        <v>1</v>
      </c>
      <c r="L5143">
        <v>15</v>
      </c>
      <c r="M5143">
        <v>0</v>
      </c>
      <c r="N5143">
        <v>0</v>
      </c>
      <c r="O5143">
        <v>1</v>
      </c>
      <c r="P5143" s="70" t="s">
        <v>882</v>
      </c>
      <c r="Q5143">
        <v>0</v>
      </c>
      <c r="R5143">
        <v>0</v>
      </c>
    </row>
    <row r="5144" spans="1:18" x14ac:dyDescent="0.25">
      <c r="A5144">
        <v>5175</v>
      </c>
      <c r="B5144" s="70" t="s">
        <v>6678</v>
      </c>
      <c r="C5144" s="70" t="s">
        <v>6679</v>
      </c>
      <c r="D5144" s="70" t="s">
        <v>2590</v>
      </c>
      <c r="E5144" s="70" t="s">
        <v>6656</v>
      </c>
      <c r="F5144" s="70" t="s">
        <v>5537</v>
      </c>
      <c r="G5144" s="70" t="s">
        <v>35</v>
      </c>
      <c r="H5144" s="70" t="s">
        <v>6680</v>
      </c>
      <c r="I5144" s="70" t="s">
        <v>29</v>
      </c>
      <c r="J5144">
        <v>5</v>
      </c>
      <c r="K5144">
        <v>1</v>
      </c>
      <c r="L5144">
        <v>1</v>
      </c>
      <c r="M5144">
        <v>0</v>
      </c>
      <c r="N5144">
        <v>0</v>
      </c>
      <c r="O5144">
        <v>1</v>
      </c>
      <c r="P5144" s="70" t="s">
        <v>882</v>
      </c>
      <c r="Q5144">
        <v>0</v>
      </c>
      <c r="R5144">
        <v>0</v>
      </c>
    </row>
    <row r="5145" spans="1:18" x14ac:dyDescent="0.25">
      <c r="A5145">
        <v>5176</v>
      </c>
      <c r="B5145" s="70" t="s">
        <v>6681</v>
      </c>
      <c r="C5145" s="70" t="s">
        <v>6682</v>
      </c>
      <c r="D5145" s="70" t="s">
        <v>96</v>
      </c>
      <c r="E5145" s="70" t="s">
        <v>4112</v>
      </c>
      <c r="F5145" s="70" t="s">
        <v>4990</v>
      </c>
      <c r="G5145" s="70" t="s">
        <v>4048</v>
      </c>
      <c r="H5145" s="70" t="s">
        <v>23</v>
      </c>
      <c r="I5145" s="70" t="s">
        <v>24</v>
      </c>
      <c r="J5145">
        <v>1</v>
      </c>
      <c r="K5145">
        <v>0</v>
      </c>
      <c r="L5145">
        <v>1</v>
      </c>
      <c r="M5145">
        <v>0</v>
      </c>
      <c r="N5145">
        <v>0</v>
      </c>
      <c r="O5145">
        <v>1</v>
      </c>
      <c r="P5145" s="70" t="s">
        <v>32</v>
      </c>
      <c r="Q5145">
        <v>0</v>
      </c>
      <c r="R5145">
        <v>0</v>
      </c>
    </row>
    <row r="5146" spans="1:18" x14ac:dyDescent="0.25">
      <c r="A5146">
        <v>5177</v>
      </c>
      <c r="B5146" s="70" t="s">
        <v>6683</v>
      </c>
      <c r="C5146" s="70" t="s">
        <v>6684</v>
      </c>
      <c r="D5146" s="70" t="s">
        <v>57</v>
      </c>
      <c r="E5146" s="70" t="s">
        <v>4161</v>
      </c>
      <c r="F5146" s="70" t="s">
        <v>4601</v>
      </c>
      <c r="G5146" s="70" t="s">
        <v>92</v>
      </c>
      <c r="H5146" s="70" t="s">
        <v>40</v>
      </c>
      <c r="I5146" s="70" t="s">
        <v>24</v>
      </c>
      <c r="J5146">
        <v>1.5329999999999999</v>
      </c>
      <c r="K5146">
        <v>2E-3</v>
      </c>
      <c r="L5146">
        <v>6</v>
      </c>
      <c r="M5146">
        <v>0</v>
      </c>
      <c r="N5146">
        <v>0</v>
      </c>
      <c r="O5146">
        <v>1</v>
      </c>
      <c r="P5146" s="70" t="s">
        <v>336</v>
      </c>
      <c r="Q5146">
        <v>0</v>
      </c>
      <c r="R5146">
        <v>0</v>
      </c>
    </row>
    <row r="5147" spans="1:18" x14ac:dyDescent="0.25">
      <c r="A5147">
        <v>5178</v>
      </c>
      <c r="B5147" s="70" t="s">
        <v>6685</v>
      </c>
      <c r="C5147" s="70" t="s">
        <v>6686</v>
      </c>
      <c r="D5147" s="70" t="s">
        <v>57</v>
      </c>
      <c r="E5147" s="70" t="s">
        <v>4161</v>
      </c>
      <c r="F5147" s="70" t="s">
        <v>4601</v>
      </c>
      <c r="G5147" s="70" t="s">
        <v>92</v>
      </c>
      <c r="H5147" s="70" t="s">
        <v>40</v>
      </c>
      <c r="I5147" s="70" t="s">
        <v>24</v>
      </c>
      <c r="J5147">
        <v>1.5329999999999999</v>
      </c>
      <c r="K5147">
        <v>2E-3</v>
      </c>
      <c r="L5147">
        <v>6</v>
      </c>
      <c r="M5147">
        <v>0</v>
      </c>
      <c r="N5147">
        <v>0</v>
      </c>
      <c r="O5147">
        <v>1</v>
      </c>
      <c r="P5147" s="70" t="s">
        <v>336</v>
      </c>
      <c r="Q5147">
        <v>0</v>
      </c>
      <c r="R5147">
        <v>0</v>
      </c>
    </row>
    <row r="5148" spans="1:18" x14ac:dyDescent="0.25">
      <c r="A5148">
        <v>5179</v>
      </c>
      <c r="B5148" s="70" t="s">
        <v>6687</v>
      </c>
      <c r="C5148" s="70" t="s">
        <v>6688</v>
      </c>
      <c r="D5148" s="70" t="s">
        <v>57</v>
      </c>
      <c r="E5148" s="70" t="s">
        <v>4161</v>
      </c>
      <c r="F5148" s="70" t="s">
        <v>4601</v>
      </c>
      <c r="G5148" s="70" t="s">
        <v>92</v>
      </c>
      <c r="H5148" s="70" t="s">
        <v>103</v>
      </c>
      <c r="I5148" s="70" t="s">
        <v>24</v>
      </c>
      <c r="J5148">
        <v>0.38800000000000001</v>
      </c>
      <c r="K5148">
        <v>1E-3</v>
      </c>
      <c r="L5148">
        <v>12</v>
      </c>
      <c r="M5148">
        <v>0</v>
      </c>
      <c r="N5148">
        <v>0</v>
      </c>
      <c r="O5148">
        <v>1</v>
      </c>
      <c r="P5148" s="70" t="s">
        <v>336</v>
      </c>
      <c r="Q5148">
        <v>0</v>
      </c>
      <c r="R5148">
        <v>0</v>
      </c>
    </row>
    <row r="5149" spans="1:18" x14ac:dyDescent="0.25">
      <c r="A5149">
        <v>5180</v>
      </c>
      <c r="B5149" s="70" t="s">
        <v>6689</v>
      </c>
      <c r="C5149" s="70" t="s">
        <v>6690</v>
      </c>
      <c r="D5149" s="70" t="s">
        <v>57</v>
      </c>
      <c r="E5149" s="70" t="s">
        <v>4161</v>
      </c>
      <c r="F5149" s="70" t="s">
        <v>4601</v>
      </c>
      <c r="G5149" s="70" t="s">
        <v>92</v>
      </c>
      <c r="H5149" s="70" t="s">
        <v>103</v>
      </c>
      <c r="I5149" s="70" t="s">
        <v>24</v>
      </c>
      <c r="J5149">
        <v>0.38800000000000001</v>
      </c>
      <c r="K5149">
        <v>1E-3</v>
      </c>
      <c r="L5149">
        <v>12</v>
      </c>
      <c r="M5149">
        <v>0</v>
      </c>
      <c r="N5149">
        <v>0</v>
      </c>
      <c r="O5149">
        <v>1</v>
      </c>
      <c r="P5149" s="70" t="s">
        <v>336</v>
      </c>
      <c r="Q5149">
        <v>0</v>
      </c>
      <c r="R5149">
        <v>0</v>
      </c>
    </row>
    <row r="5150" spans="1:18" x14ac:dyDescent="0.25">
      <c r="A5150">
        <v>5181</v>
      </c>
      <c r="B5150" s="70" t="s">
        <v>6691</v>
      </c>
      <c r="C5150" s="70" t="s">
        <v>6692</v>
      </c>
      <c r="D5150" s="70" t="s">
        <v>2590</v>
      </c>
      <c r="E5150" s="70" t="s">
        <v>6656</v>
      </c>
      <c r="F5150" s="70" t="s">
        <v>5537</v>
      </c>
      <c r="G5150" s="70" t="s">
        <v>35</v>
      </c>
      <c r="H5150" s="70" t="s">
        <v>23</v>
      </c>
      <c r="I5150" s="70" t="s">
        <v>24</v>
      </c>
      <c r="J5150">
        <v>3.7850000000000001</v>
      </c>
      <c r="K5150">
        <v>1</v>
      </c>
      <c r="L5150">
        <v>1</v>
      </c>
      <c r="M5150">
        <v>0</v>
      </c>
      <c r="N5150">
        <v>0</v>
      </c>
      <c r="O5150">
        <v>1</v>
      </c>
      <c r="P5150" s="70" t="s">
        <v>882</v>
      </c>
      <c r="Q5150">
        <v>0</v>
      </c>
      <c r="R5150">
        <v>0</v>
      </c>
    </row>
    <row r="5151" spans="1:18" x14ac:dyDescent="0.25">
      <c r="A5151">
        <v>5182</v>
      </c>
      <c r="B5151" s="70" t="s">
        <v>6693</v>
      </c>
      <c r="C5151" s="70" t="s">
        <v>6694</v>
      </c>
      <c r="D5151" s="70" t="s">
        <v>2590</v>
      </c>
      <c r="E5151" s="70" t="s">
        <v>6656</v>
      </c>
      <c r="F5151" s="70" t="s">
        <v>5537</v>
      </c>
      <c r="G5151" s="70" t="s">
        <v>35</v>
      </c>
      <c r="H5151" s="70" t="s">
        <v>23</v>
      </c>
      <c r="I5151" s="70" t="s">
        <v>24</v>
      </c>
      <c r="J5151">
        <v>20</v>
      </c>
      <c r="K5151">
        <v>1</v>
      </c>
      <c r="L5151">
        <v>1</v>
      </c>
      <c r="M5151">
        <v>0</v>
      </c>
      <c r="N5151">
        <v>0</v>
      </c>
      <c r="O5151">
        <v>1</v>
      </c>
      <c r="P5151" s="70" t="s">
        <v>882</v>
      </c>
      <c r="Q5151">
        <v>0</v>
      </c>
      <c r="R5151">
        <v>0</v>
      </c>
    </row>
    <row r="5152" spans="1:18" x14ac:dyDescent="0.25">
      <c r="A5152">
        <v>5183</v>
      </c>
      <c r="B5152" s="70" t="s">
        <v>6695</v>
      </c>
      <c r="C5152" s="70" t="s">
        <v>6745</v>
      </c>
      <c r="D5152" s="70" t="s">
        <v>28</v>
      </c>
      <c r="E5152" s="70"/>
      <c r="F5152" s="70"/>
      <c r="G5152" s="70" t="s">
        <v>35</v>
      </c>
      <c r="H5152" s="70" t="s">
        <v>29</v>
      </c>
      <c r="I5152" s="70" t="s">
        <v>24</v>
      </c>
      <c r="J5152">
        <v>0</v>
      </c>
      <c r="K5152">
        <v>1</v>
      </c>
      <c r="L5152">
        <v>0</v>
      </c>
      <c r="M5152">
        <v>0</v>
      </c>
      <c r="N5152">
        <v>0</v>
      </c>
      <c r="O5152">
        <v>0</v>
      </c>
      <c r="P5152" s="70" t="s">
        <v>188</v>
      </c>
      <c r="Q5152">
        <v>0</v>
      </c>
      <c r="R5152">
        <v>0</v>
      </c>
    </row>
    <row r="5153" spans="1:18" x14ac:dyDescent="0.25">
      <c r="A5153">
        <v>5184</v>
      </c>
      <c r="B5153" s="70" t="s">
        <v>6696</v>
      </c>
      <c r="C5153" s="70" t="s">
        <v>6697</v>
      </c>
      <c r="D5153" s="70" t="s">
        <v>2590</v>
      </c>
      <c r="E5153" s="70" t="s">
        <v>6656</v>
      </c>
      <c r="F5153" s="70" t="s">
        <v>5537</v>
      </c>
      <c r="G5153" s="70" t="s">
        <v>35</v>
      </c>
      <c r="H5153" s="70" t="s">
        <v>23</v>
      </c>
      <c r="I5153" s="70" t="s">
        <v>24</v>
      </c>
      <c r="J5153">
        <v>20</v>
      </c>
      <c r="K5153">
        <v>1</v>
      </c>
      <c r="L5153">
        <v>1</v>
      </c>
      <c r="M5153">
        <v>0</v>
      </c>
      <c r="N5153">
        <v>0</v>
      </c>
      <c r="O5153">
        <v>1</v>
      </c>
      <c r="P5153" s="70" t="s">
        <v>882</v>
      </c>
      <c r="Q5153">
        <v>0</v>
      </c>
      <c r="R5153">
        <v>0</v>
      </c>
    </row>
    <row r="5154" spans="1:18" x14ac:dyDescent="0.25">
      <c r="A5154">
        <v>5185</v>
      </c>
      <c r="B5154" s="70" t="s">
        <v>6698</v>
      </c>
      <c r="C5154" s="70" t="s">
        <v>6699</v>
      </c>
      <c r="D5154" s="70" t="s">
        <v>2590</v>
      </c>
      <c r="E5154" s="70" t="s">
        <v>6656</v>
      </c>
      <c r="F5154" s="70" t="s">
        <v>5537</v>
      </c>
      <c r="G5154" s="70" t="s">
        <v>35</v>
      </c>
      <c r="H5154" s="70" t="s">
        <v>23</v>
      </c>
      <c r="I5154" s="70" t="s">
        <v>24</v>
      </c>
      <c r="J5154">
        <v>5</v>
      </c>
      <c r="K5154">
        <v>1</v>
      </c>
      <c r="L5154">
        <v>1</v>
      </c>
      <c r="M5154">
        <v>0</v>
      </c>
      <c r="N5154">
        <v>0</v>
      </c>
      <c r="O5154">
        <v>1</v>
      </c>
      <c r="P5154" s="70" t="s">
        <v>882</v>
      </c>
      <c r="Q5154">
        <v>0</v>
      </c>
      <c r="R5154">
        <v>0</v>
      </c>
    </row>
    <row r="5155" spans="1:18" x14ac:dyDescent="0.25">
      <c r="A5155">
        <v>5186</v>
      </c>
      <c r="B5155" s="70" t="s">
        <v>6700</v>
      </c>
      <c r="C5155" s="70" t="s">
        <v>6701</v>
      </c>
      <c r="D5155" s="70" t="s">
        <v>2590</v>
      </c>
      <c r="E5155" s="70" t="s">
        <v>6656</v>
      </c>
      <c r="F5155" s="70" t="s">
        <v>5537</v>
      </c>
      <c r="G5155" s="70" t="s">
        <v>35</v>
      </c>
      <c r="H5155" s="70" t="s">
        <v>23</v>
      </c>
      <c r="I5155" s="70" t="s">
        <v>24</v>
      </c>
      <c r="J5155">
        <v>10</v>
      </c>
      <c r="K5155">
        <v>1</v>
      </c>
      <c r="L5155">
        <v>1</v>
      </c>
      <c r="M5155">
        <v>0</v>
      </c>
      <c r="N5155">
        <v>0</v>
      </c>
      <c r="O5155">
        <v>1</v>
      </c>
      <c r="P5155" s="70" t="s">
        <v>882</v>
      </c>
      <c r="Q5155">
        <v>0</v>
      </c>
      <c r="R5155">
        <v>0</v>
      </c>
    </row>
    <row r="5156" spans="1:18" x14ac:dyDescent="0.25">
      <c r="A5156">
        <v>5187</v>
      </c>
      <c r="B5156" s="70" t="s">
        <v>6702</v>
      </c>
      <c r="C5156" s="70" t="s">
        <v>6703</v>
      </c>
      <c r="D5156" s="70" t="s">
        <v>81</v>
      </c>
      <c r="E5156" s="70" t="s">
        <v>4470</v>
      </c>
      <c r="F5156" s="70" t="s">
        <v>4471</v>
      </c>
      <c r="G5156" s="70" t="s">
        <v>524</v>
      </c>
      <c r="H5156" s="70" t="s">
        <v>59</v>
      </c>
      <c r="I5156" s="70" t="s">
        <v>24</v>
      </c>
      <c r="J5156">
        <v>1</v>
      </c>
      <c r="K5156">
        <v>3.0000000000000001E-3</v>
      </c>
      <c r="L5156">
        <v>12</v>
      </c>
      <c r="M5156">
        <v>0</v>
      </c>
      <c r="N5156">
        <v>0</v>
      </c>
      <c r="O5156">
        <v>1</v>
      </c>
      <c r="P5156" s="70" t="s">
        <v>38</v>
      </c>
      <c r="Q5156">
        <v>0</v>
      </c>
      <c r="R5156">
        <v>0</v>
      </c>
    </row>
    <row r="5157" spans="1:18" x14ac:dyDescent="0.25">
      <c r="A5157">
        <v>5188</v>
      </c>
      <c r="B5157" s="70" t="s">
        <v>6704</v>
      </c>
      <c r="C5157" s="70" t="s">
        <v>6705</v>
      </c>
      <c r="D5157" s="70" t="s">
        <v>214</v>
      </c>
      <c r="E5157" s="70" t="s">
        <v>2405</v>
      </c>
      <c r="F5157" s="70" t="s">
        <v>2405</v>
      </c>
      <c r="G5157" s="70" t="s">
        <v>6706</v>
      </c>
      <c r="H5157" s="70" t="s">
        <v>6707</v>
      </c>
      <c r="I5157" s="70"/>
      <c r="J5157">
        <v>0.1</v>
      </c>
      <c r="K5157">
        <v>0</v>
      </c>
      <c r="L5157">
        <v>1</v>
      </c>
      <c r="M5157">
        <v>0</v>
      </c>
      <c r="N5157">
        <v>0</v>
      </c>
      <c r="O5157">
        <v>1</v>
      </c>
      <c r="P5157" s="70" t="s">
        <v>553</v>
      </c>
      <c r="Q5157">
        <v>0</v>
      </c>
      <c r="R5157">
        <v>0</v>
      </c>
    </row>
    <row r="5158" spans="1:18" x14ac:dyDescent="0.25">
      <c r="A5158">
        <v>5189</v>
      </c>
      <c r="B5158" s="70" t="s">
        <v>6708</v>
      </c>
      <c r="C5158" s="70" t="s">
        <v>6709</v>
      </c>
      <c r="D5158" s="70" t="s">
        <v>881</v>
      </c>
      <c r="E5158" s="70" t="s">
        <v>2552</v>
      </c>
      <c r="F5158" s="70" t="s">
        <v>2553</v>
      </c>
      <c r="G5158" s="70" t="s">
        <v>4871</v>
      </c>
      <c r="H5158" s="70" t="s">
        <v>87</v>
      </c>
      <c r="I5158" s="70" t="s">
        <v>24</v>
      </c>
      <c r="J5158">
        <v>1</v>
      </c>
      <c r="K5158">
        <v>1E-3</v>
      </c>
      <c r="L5158">
        <v>20</v>
      </c>
      <c r="M5158">
        <v>0</v>
      </c>
      <c r="N5158">
        <v>0</v>
      </c>
      <c r="O5158">
        <v>1</v>
      </c>
      <c r="P5158" s="70" t="s">
        <v>75</v>
      </c>
      <c r="Q5158">
        <v>0</v>
      </c>
      <c r="R5158">
        <v>0</v>
      </c>
    </row>
    <row r="5159" spans="1:18" x14ac:dyDescent="0.25">
      <c r="A5159">
        <v>5190</v>
      </c>
      <c r="B5159" s="70" t="s">
        <v>6710</v>
      </c>
      <c r="C5159" s="70" t="s">
        <v>6711</v>
      </c>
      <c r="D5159" s="70" t="s">
        <v>426</v>
      </c>
      <c r="E5159" s="70" t="s">
        <v>6341</v>
      </c>
      <c r="F5159" s="70" t="s">
        <v>6598</v>
      </c>
      <c r="G5159" s="70" t="s">
        <v>426</v>
      </c>
      <c r="H5159" s="70" t="s">
        <v>23</v>
      </c>
      <c r="I5159" s="70" t="s">
        <v>24</v>
      </c>
      <c r="J5159">
        <v>1</v>
      </c>
      <c r="K5159">
        <v>1</v>
      </c>
      <c r="L5159">
        <v>1</v>
      </c>
      <c r="M5159">
        <v>0</v>
      </c>
      <c r="N5159">
        <v>0</v>
      </c>
      <c r="O5159">
        <v>1</v>
      </c>
      <c r="P5159" s="70" t="s">
        <v>1985</v>
      </c>
      <c r="Q5159">
        <v>0</v>
      </c>
      <c r="R5159">
        <v>0</v>
      </c>
    </row>
    <row r="5160" spans="1:18" x14ac:dyDescent="0.25">
      <c r="A5160">
        <v>5191</v>
      </c>
      <c r="B5160" s="70" t="s">
        <v>6712</v>
      </c>
      <c r="C5160" s="70" t="s">
        <v>6713</v>
      </c>
      <c r="D5160" s="70" t="s">
        <v>426</v>
      </c>
      <c r="E5160" s="70" t="s">
        <v>6565</v>
      </c>
      <c r="F5160" s="70" t="s">
        <v>77</v>
      </c>
      <c r="G5160" s="70" t="s">
        <v>426</v>
      </c>
      <c r="H5160" s="70" t="s">
        <v>6714</v>
      </c>
      <c r="I5160" s="70" t="s">
        <v>24</v>
      </c>
      <c r="J5160">
        <v>1</v>
      </c>
      <c r="K5160">
        <v>1</v>
      </c>
      <c r="L5160">
        <v>1</v>
      </c>
      <c r="M5160">
        <v>0</v>
      </c>
      <c r="N5160">
        <v>0</v>
      </c>
      <c r="O5160">
        <v>1</v>
      </c>
      <c r="P5160" s="70" t="s">
        <v>1985</v>
      </c>
      <c r="Q5160">
        <v>0</v>
      </c>
      <c r="R5160">
        <v>0</v>
      </c>
    </row>
    <row r="5161" spans="1:18" x14ac:dyDescent="0.25">
      <c r="A5161">
        <v>5192</v>
      </c>
      <c r="B5161" s="70" t="s">
        <v>6715</v>
      </c>
      <c r="C5161" s="70" t="s">
        <v>6716</v>
      </c>
      <c r="D5161" s="70" t="s">
        <v>96</v>
      </c>
      <c r="E5161" s="70" t="s">
        <v>4328</v>
      </c>
      <c r="F5161" s="70" t="s">
        <v>4578</v>
      </c>
      <c r="G5161" s="70" t="s">
        <v>4126</v>
      </c>
      <c r="H5161" s="70"/>
      <c r="I5161" s="70" t="s">
        <v>24</v>
      </c>
      <c r="J5161">
        <v>0.5</v>
      </c>
      <c r="K5161">
        <v>0</v>
      </c>
      <c r="L5161">
        <v>0</v>
      </c>
      <c r="M5161">
        <v>0</v>
      </c>
      <c r="N5161">
        <v>0</v>
      </c>
      <c r="O5161">
        <v>1</v>
      </c>
      <c r="P5161" s="70" t="s">
        <v>25</v>
      </c>
      <c r="Q5161">
        <v>0</v>
      </c>
      <c r="R5161">
        <v>0</v>
      </c>
    </row>
    <row r="5162" spans="1:18" x14ac:dyDescent="0.25">
      <c r="A5162">
        <v>5193</v>
      </c>
      <c r="B5162" s="70" t="s">
        <v>6717</v>
      </c>
      <c r="C5162" s="70" t="s">
        <v>6746</v>
      </c>
      <c r="D5162" s="70" t="s">
        <v>426</v>
      </c>
      <c r="E5162" s="70" t="s">
        <v>427</v>
      </c>
      <c r="F5162" s="70" t="s">
        <v>428</v>
      </c>
      <c r="G5162" s="70" t="s">
        <v>6718</v>
      </c>
      <c r="H5162" s="70" t="s">
        <v>23</v>
      </c>
      <c r="I5162" s="70" t="s">
        <v>24</v>
      </c>
      <c r="J5162">
        <v>1.5</v>
      </c>
      <c r="K5162">
        <v>0</v>
      </c>
      <c r="L5162">
        <v>1</v>
      </c>
      <c r="M5162">
        <v>0</v>
      </c>
      <c r="N5162">
        <v>0</v>
      </c>
      <c r="O5162">
        <v>1</v>
      </c>
      <c r="P5162" s="70" t="s">
        <v>882</v>
      </c>
      <c r="Q5162">
        <v>0</v>
      </c>
      <c r="R5162">
        <v>0</v>
      </c>
    </row>
    <row r="5163" spans="1:18" x14ac:dyDescent="0.25">
      <c r="A5163">
        <v>5194</v>
      </c>
      <c r="B5163" s="70" t="s">
        <v>6747</v>
      </c>
      <c r="C5163" s="70" t="s">
        <v>6748</v>
      </c>
      <c r="D5163" s="70" t="s">
        <v>53</v>
      </c>
      <c r="E5163" s="70" t="s">
        <v>2434</v>
      </c>
      <c r="F5163" s="70" t="s">
        <v>2494</v>
      </c>
      <c r="G5163" s="70" t="s">
        <v>497</v>
      </c>
      <c r="H5163" s="70" t="s">
        <v>103</v>
      </c>
      <c r="I5163" s="70" t="s">
        <v>24</v>
      </c>
      <c r="J5163">
        <v>0.184</v>
      </c>
      <c r="K5163">
        <v>0</v>
      </c>
      <c r="L5163">
        <v>12</v>
      </c>
      <c r="M5163">
        <v>0</v>
      </c>
      <c r="N5163">
        <v>0</v>
      </c>
      <c r="O5163">
        <v>1</v>
      </c>
      <c r="P5163" s="70" t="s">
        <v>38</v>
      </c>
      <c r="Q5163">
        <v>0</v>
      </c>
      <c r="R5163">
        <v>0</v>
      </c>
    </row>
    <row r="5164" spans="1:18" x14ac:dyDescent="0.25">
      <c r="A5164">
        <v>5195</v>
      </c>
      <c r="B5164" s="70" t="s">
        <v>6749</v>
      </c>
      <c r="C5164" s="70" t="s">
        <v>6750</v>
      </c>
      <c r="D5164" s="70" t="s">
        <v>426</v>
      </c>
      <c r="E5164" s="70" t="s">
        <v>2239</v>
      </c>
      <c r="F5164" s="70" t="s">
        <v>2240</v>
      </c>
      <c r="G5164" s="70" t="s">
        <v>426</v>
      </c>
      <c r="H5164" s="70" t="s">
        <v>23</v>
      </c>
      <c r="I5164" s="70" t="s">
        <v>24</v>
      </c>
      <c r="J5164">
        <v>0</v>
      </c>
      <c r="K5164">
        <v>0</v>
      </c>
      <c r="L5164">
        <v>1</v>
      </c>
      <c r="M5164">
        <v>0</v>
      </c>
      <c r="N5164">
        <v>0</v>
      </c>
      <c r="O5164">
        <v>1</v>
      </c>
      <c r="P5164" s="70" t="s">
        <v>1985</v>
      </c>
      <c r="Q5164">
        <v>0</v>
      </c>
      <c r="R5164">
        <v>0</v>
      </c>
    </row>
    <row r="5165" spans="1:18" x14ac:dyDescent="0.25">
      <c r="A5165">
        <v>5196</v>
      </c>
      <c r="B5165" s="70" t="s">
        <v>6751</v>
      </c>
      <c r="C5165" s="70" t="s">
        <v>6752</v>
      </c>
      <c r="D5165" s="70" t="s">
        <v>426</v>
      </c>
      <c r="E5165" s="70" t="s">
        <v>2239</v>
      </c>
      <c r="F5165" s="70" t="s">
        <v>2240</v>
      </c>
      <c r="G5165" s="70" t="s">
        <v>426</v>
      </c>
      <c r="H5165" s="70" t="s">
        <v>23</v>
      </c>
      <c r="I5165" s="70" t="s">
        <v>24</v>
      </c>
      <c r="J5165">
        <v>0</v>
      </c>
      <c r="K5165">
        <v>0</v>
      </c>
      <c r="L5165">
        <v>1</v>
      </c>
      <c r="M5165">
        <v>0</v>
      </c>
      <c r="N5165">
        <v>0</v>
      </c>
      <c r="O5165">
        <v>1</v>
      </c>
      <c r="P5165" s="70" t="s">
        <v>1985</v>
      </c>
      <c r="Q5165">
        <v>0</v>
      </c>
      <c r="R5165">
        <v>0</v>
      </c>
    </row>
    <row r="5166" spans="1:18" x14ac:dyDescent="0.25">
      <c r="A5166">
        <v>5197</v>
      </c>
      <c r="B5166" s="70" t="s">
        <v>6753</v>
      </c>
      <c r="C5166" s="70" t="s">
        <v>6754</v>
      </c>
      <c r="D5166" s="70" t="s">
        <v>426</v>
      </c>
      <c r="E5166" s="70" t="s">
        <v>2239</v>
      </c>
      <c r="F5166" s="70" t="s">
        <v>2240</v>
      </c>
      <c r="G5166" s="70" t="s">
        <v>426</v>
      </c>
      <c r="H5166" s="70" t="s">
        <v>23</v>
      </c>
      <c r="I5166" s="70" t="s">
        <v>24</v>
      </c>
      <c r="J5166">
        <v>0</v>
      </c>
      <c r="K5166">
        <v>0</v>
      </c>
      <c r="L5166">
        <v>1</v>
      </c>
      <c r="M5166">
        <v>0</v>
      </c>
      <c r="N5166">
        <v>0</v>
      </c>
      <c r="O5166">
        <v>1</v>
      </c>
      <c r="P5166" s="70" t="s">
        <v>1985</v>
      </c>
      <c r="Q5166">
        <v>0</v>
      </c>
      <c r="R5166">
        <v>0</v>
      </c>
    </row>
    <row r="5167" spans="1:18" x14ac:dyDescent="0.25">
      <c r="A5167">
        <v>5198</v>
      </c>
      <c r="B5167" s="70" t="s">
        <v>6755</v>
      </c>
      <c r="C5167" s="70" t="s">
        <v>6756</v>
      </c>
      <c r="D5167" s="70" t="s">
        <v>426</v>
      </c>
      <c r="E5167" s="70" t="s">
        <v>2239</v>
      </c>
      <c r="F5167" s="70" t="s">
        <v>2240</v>
      </c>
      <c r="G5167" s="70" t="s">
        <v>426</v>
      </c>
      <c r="H5167" s="70" t="s">
        <v>23</v>
      </c>
      <c r="I5167" s="70" t="s">
        <v>24</v>
      </c>
      <c r="J5167">
        <v>0</v>
      </c>
      <c r="K5167">
        <v>0</v>
      </c>
      <c r="L5167">
        <v>1</v>
      </c>
      <c r="M5167">
        <v>0</v>
      </c>
      <c r="N5167">
        <v>0</v>
      </c>
      <c r="O5167">
        <v>1</v>
      </c>
      <c r="P5167" s="70" t="s">
        <v>1985</v>
      </c>
      <c r="Q5167">
        <v>0</v>
      </c>
      <c r="R5167">
        <v>0</v>
      </c>
    </row>
    <row r="5168" spans="1:18" x14ac:dyDescent="0.25">
      <c r="A5168">
        <v>5199</v>
      </c>
      <c r="B5168" s="70" t="s">
        <v>6757</v>
      </c>
      <c r="C5168" s="70" t="s">
        <v>6758</v>
      </c>
      <c r="D5168" s="70" t="s">
        <v>426</v>
      </c>
      <c r="E5168" s="70" t="s">
        <v>2239</v>
      </c>
      <c r="F5168" s="70" t="s">
        <v>2241</v>
      </c>
      <c r="G5168" s="70" t="s">
        <v>186</v>
      </c>
      <c r="H5168" s="70" t="s">
        <v>6617</v>
      </c>
      <c r="I5168" s="70" t="s">
        <v>24</v>
      </c>
      <c r="J5168">
        <v>1</v>
      </c>
      <c r="K5168">
        <v>1E-3</v>
      </c>
      <c r="L5168">
        <v>20</v>
      </c>
      <c r="M5168">
        <v>0</v>
      </c>
      <c r="N5168">
        <v>0</v>
      </c>
      <c r="O5168">
        <v>1</v>
      </c>
      <c r="P5168" s="70" t="s">
        <v>1985</v>
      </c>
      <c r="Q5168">
        <v>0</v>
      </c>
      <c r="R5168">
        <v>0</v>
      </c>
    </row>
    <row r="5169" spans="1:18" x14ac:dyDescent="0.25">
      <c r="A5169">
        <v>5200</v>
      </c>
      <c r="B5169" s="70" t="s">
        <v>6759</v>
      </c>
      <c r="C5169" s="70" t="s">
        <v>6760</v>
      </c>
      <c r="D5169" s="70" t="s">
        <v>881</v>
      </c>
      <c r="E5169" s="70" t="s">
        <v>2450</v>
      </c>
      <c r="F5169" s="70" t="s">
        <v>2451</v>
      </c>
      <c r="G5169" s="70" t="s">
        <v>5902</v>
      </c>
      <c r="H5169" s="70" t="s">
        <v>103</v>
      </c>
      <c r="I5169" s="70" t="s">
        <v>24</v>
      </c>
      <c r="J5169">
        <v>0.5</v>
      </c>
      <c r="K5169">
        <v>2E-3</v>
      </c>
      <c r="L5169">
        <v>12</v>
      </c>
      <c r="M5169">
        <v>0</v>
      </c>
      <c r="N5169">
        <v>0</v>
      </c>
      <c r="O5169">
        <v>1</v>
      </c>
      <c r="P5169" s="70" t="s">
        <v>75</v>
      </c>
      <c r="Q5169">
        <v>0</v>
      </c>
      <c r="R5169">
        <v>0</v>
      </c>
    </row>
    <row r="5170" spans="1:18" x14ac:dyDescent="0.25">
      <c r="A5170">
        <v>5201</v>
      </c>
      <c r="B5170" s="70" t="s">
        <v>6761</v>
      </c>
      <c r="C5170" s="70" t="s">
        <v>6762</v>
      </c>
      <c r="D5170" s="70" t="s">
        <v>881</v>
      </c>
      <c r="E5170" s="70" t="s">
        <v>2450</v>
      </c>
      <c r="F5170" s="70" t="s">
        <v>2451</v>
      </c>
      <c r="G5170" s="70" t="s">
        <v>5902</v>
      </c>
      <c r="H5170" s="70" t="s">
        <v>103</v>
      </c>
      <c r="I5170" s="70" t="s">
        <v>24</v>
      </c>
      <c r="J5170">
        <v>0.5</v>
      </c>
      <c r="K5170">
        <v>2E-3</v>
      </c>
      <c r="L5170">
        <v>12</v>
      </c>
      <c r="M5170">
        <v>0</v>
      </c>
      <c r="N5170">
        <v>0</v>
      </c>
      <c r="O5170">
        <v>1</v>
      </c>
      <c r="P5170" s="70" t="s">
        <v>75</v>
      </c>
      <c r="Q5170">
        <v>0</v>
      </c>
      <c r="R5170">
        <v>0</v>
      </c>
    </row>
    <row r="5171" spans="1:18" x14ac:dyDescent="0.25">
      <c r="A5171">
        <v>5202</v>
      </c>
      <c r="B5171" s="70" t="s">
        <v>6763</v>
      </c>
      <c r="C5171" s="70" t="s">
        <v>6764</v>
      </c>
      <c r="D5171" s="70" t="s">
        <v>881</v>
      </c>
      <c r="E5171" s="70" t="s">
        <v>2450</v>
      </c>
      <c r="F5171" s="70" t="s">
        <v>2451</v>
      </c>
      <c r="G5171" s="70" t="s">
        <v>5902</v>
      </c>
      <c r="H5171" s="70" t="s">
        <v>103</v>
      </c>
      <c r="I5171" s="70" t="s">
        <v>24</v>
      </c>
      <c r="J5171">
        <v>0.5</v>
      </c>
      <c r="K5171">
        <v>2E-3</v>
      </c>
      <c r="L5171">
        <v>12</v>
      </c>
      <c r="M5171">
        <v>0</v>
      </c>
      <c r="N5171">
        <v>0</v>
      </c>
      <c r="O5171">
        <v>1</v>
      </c>
      <c r="P5171" s="70" t="s">
        <v>75</v>
      </c>
      <c r="Q5171">
        <v>0</v>
      </c>
      <c r="R5171">
        <v>0</v>
      </c>
    </row>
    <row r="5172" spans="1:18" x14ac:dyDescent="0.25">
      <c r="A5172">
        <v>5203</v>
      </c>
      <c r="B5172" s="70" t="s">
        <v>6765</v>
      </c>
      <c r="C5172" s="70" t="s">
        <v>6766</v>
      </c>
      <c r="D5172" s="70" t="s">
        <v>881</v>
      </c>
      <c r="E5172" s="70" t="s">
        <v>2450</v>
      </c>
      <c r="F5172" s="70" t="s">
        <v>2451</v>
      </c>
      <c r="G5172" s="70" t="s">
        <v>5902</v>
      </c>
      <c r="H5172" s="70" t="s">
        <v>103</v>
      </c>
      <c r="I5172" s="70" t="s">
        <v>24</v>
      </c>
      <c r="J5172">
        <v>0.5</v>
      </c>
      <c r="K5172">
        <v>2E-3</v>
      </c>
      <c r="L5172">
        <v>12</v>
      </c>
      <c r="M5172">
        <v>0</v>
      </c>
      <c r="N5172">
        <v>0</v>
      </c>
      <c r="O5172">
        <v>1</v>
      </c>
      <c r="P5172" s="70" t="s">
        <v>75</v>
      </c>
      <c r="Q5172">
        <v>0</v>
      </c>
      <c r="R5172">
        <v>0</v>
      </c>
    </row>
    <row r="5173" spans="1:18" x14ac:dyDescent="0.25">
      <c r="A5173">
        <v>5204</v>
      </c>
      <c r="B5173" s="70" t="s">
        <v>6767</v>
      </c>
      <c r="C5173" s="70" t="s">
        <v>6768</v>
      </c>
      <c r="D5173" s="70" t="s">
        <v>881</v>
      </c>
      <c r="E5173" s="70" t="s">
        <v>2450</v>
      </c>
      <c r="F5173" s="70" t="s">
        <v>2451</v>
      </c>
      <c r="G5173" s="70" t="s">
        <v>5902</v>
      </c>
      <c r="H5173" s="70" t="s">
        <v>103</v>
      </c>
      <c r="I5173" s="70" t="s">
        <v>24</v>
      </c>
      <c r="J5173">
        <v>0.5</v>
      </c>
      <c r="K5173">
        <v>2E-3</v>
      </c>
      <c r="L5173">
        <v>12</v>
      </c>
      <c r="M5173">
        <v>0</v>
      </c>
      <c r="N5173">
        <v>0</v>
      </c>
      <c r="O5173">
        <v>1</v>
      </c>
      <c r="P5173" s="70" t="s">
        <v>75</v>
      </c>
      <c r="Q5173">
        <v>0</v>
      </c>
      <c r="R5173">
        <v>0</v>
      </c>
    </row>
    <row r="5174" spans="1:18" x14ac:dyDescent="0.25">
      <c r="A5174">
        <v>5205</v>
      </c>
      <c r="B5174" s="70" t="s">
        <v>6769</v>
      </c>
      <c r="C5174" s="70" t="s">
        <v>6770</v>
      </c>
      <c r="D5174" s="70" t="s">
        <v>214</v>
      </c>
      <c r="E5174" s="70" t="s">
        <v>215</v>
      </c>
      <c r="F5174" s="70" t="s">
        <v>981</v>
      </c>
      <c r="G5174" s="70" t="s">
        <v>6771</v>
      </c>
      <c r="H5174" s="70"/>
      <c r="I5174" s="70" t="s">
        <v>24</v>
      </c>
      <c r="J5174">
        <v>3.4000000000000002E-2</v>
      </c>
      <c r="K5174">
        <v>0</v>
      </c>
      <c r="L5174">
        <v>0</v>
      </c>
      <c r="M5174">
        <v>0</v>
      </c>
      <c r="N5174">
        <v>0</v>
      </c>
      <c r="O5174">
        <v>1</v>
      </c>
      <c r="P5174" s="70" t="s">
        <v>553</v>
      </c>
      <c r="Q5174">
        <v>0</v>
      </c>
      <c r="R5174">
        <v>0</v>
      </c>
    </row>
    <row r="5175" spans="1:18" x14ac:dyDescent="0.25">
      <c r="A5175">
        <v>5206</v>
      </c>
      <c r="B5175" s="70" t="s">
        <v>6772</v>
      </c>
      <c r="C5175" s="70" t="s">
        <v>6773</v>
      </c>
      <c r="D5175" s="70" t="s">
        <v>214</v>
      </c>
      <c r="E5175" s="70" t="s">
        <v>215</v>
      </c>
      <c r="F5175" s="70" t="s">
        <v>981</v>
      </c>
      <c r="G5175" s="70" t="s">
        <v>6771</v>
      </c>
      <c r="H5175" s="70" t="s">
        <v>295</v>
      </c>
      <c r="I5175" s="70" t="s">
        <v>24</v>
      </c>
      <c r="J5175">
        <v>8.5000000000000006E-2</v>
      </c>
      <c r="K5175">
        <v>0</v>
      </c>
      <c r="L5175">
        <v>20</v>
      </c>
      <c r="M5175">
        <v>0</v>
      </c>
      <c r="N5175">
        <v>0</v>
      </c>
      <c r="O5175">
        <v>1</v>
      </c>
      <c r="P5175" s="70" t="s">
        <v>553</v>
      </c>
      <c r="Q5175">
        <v>0</v>
      </c>
      <c r="R5175">
        <v>0</v>
      </c>
    </row>
    <row r="5176" spans="1:18" x14ac:dyDescent="0.25">
      <c r="A5176">
        <v>5207</v>
      </c>
      <c r="B5176" s="70" t="s">
        <v>6774</v>
      </c>
      <c r="C5176" s="70" t="s">
        <v>6775</v>
      </c>
      <c r="D5176" s="70" t="s">
        <v>214</v>
      </c>
      <c r="E5176" s="70" t="s">
        <v>215</v>
      </c>
      <c r="F5176" s="70" t="s">
        <v>981</v>
      </c>
      <c r="G5176" s="70" t="s">
        <v>6771</v>
      </c>
      <c r="H5176" s="70"/>
      <c r="I5176" s="70" t="s">
        <v>24</v>
      </c>
      <c r="J5176">
        <v>0.14000000000000001</v>
      </c>
      <c r="K5176">
        <v>0</v>
      </c>
      <c r="L5176">
        <v>0</v>
      </c>
      <c r="M5176">
        <v>0</v>
      </c>
      <c r="N5176">
        <v>0</v>
      </c>
      <c r="O5176">
        <v>1</v>
      </c>
      <c r="P5176" s="70" t="s">
        <v>553</v>
      </c>
      <c r="Q5176">
        <v>0</v>
      </c>
      <c r="R5176">
        <v>0</v>
      </c>
    </row>
    <row r="5177" spans="1:18" x14ac:dyDescent="0.25">
      <c r="A5177">
        <v>5208</v>
      </c>
      <c r="B5177" s="70" t="s">
        <v>6776</v>
      </c>
      <c r="C5177" s="70" t="s">
        <v>6777</v>
      </c>
      <c r="D5177" s="70" t="s">
        <v>214</v>
      </c>
      <c r="E5177" s="70" t="s">
        <v>215</v>
      </c>
      <c r="F5177" s="70" t="s">
        <v>981</v>
      </c>
      <c r="G5177" s="70" t="s">
        <v>6771</v>
      </c>
      <c r="H5177" s="70"/>
      <c r="I5177" s="70" t="s">
        <v>24</v>
      </c>
      <c r="J5177">
        <v>0.3</v>
      </c>
      <c r="K5177">
        <v>0</v>
      </c>
      <c r="L5177">
        <v>0</v>
      </c>
      <c r="M5177">
        <v>0</v>
      </c>
      <c r="N5177">
        <v>0</v>
      </c>
      <c r="O5177">
        <v>1</v>
      </c>
      <c r="P5177" s="70" t="s">
        <v>553</v>
      </c>
      <c r="Q5177">
        <v>0</v>
      </c>
      <c r="R5177">
        <v>0</v>
      </c>
    </row>
    <row r="5178" spans="1:18" x14ac:dyDescent="0.25">
      <c r="A5178">
        <v>5209</v>
      </c>
      <c r="B5178" s="70" t="s">
        <v>6778</v>
      </c>
      <c r="C5178" s="70" t="s">
        <v>6779</v>
      </c>
      <c r="D5178" s="70" t="s">
        <v>214</v>
      </c>
      <c r="E5178" s="70" t="s">
        <v>215</v>
      </c>
      <c r="F5178" s="70" t="s">
        <v>981</v>
      </c>
      <c r="G5178" s="70" t="s">
        <v>6771</v>
      </c>
      <c r="H5178" s="70" t="s">
        <v>45</v>
      </c>
      <c r="I5178" s="70" t="s">
        <v>24</v>
      </c>
      <c r="J5178">
        <v>0.3</v>
      </c>
      <c r="K5178">
        <v>0</v>
      </c>
      <c r="L5178">
        <v>10</v>
      </c>
      <c r="M5178">
        <v>0</v>
      </c>
      <c r="N5178">
        <v>0</v>
      </c>
      <c r="O5178">
        <v>1</v>
      </c>
      <c r="P5178" s="70" t="s">
        <v>553</v>
      </c>
      <c r="Q5178">
        <v>0</v>
      </c>
      <c r="R5178">
        <v>0</v>
      </c>
    </row>
    <row r="5179" spans="1:18" x14ac:dyDescent="0.25">
      <c r="A5179">
        <v>5210</v>
      </c>
      <c r="B5179" s="70" t="s">
        <v>6780</v>
      </c>
      <c r="C5179" s="70" t="s">
        <v>6781</v>
      </c>
      <c r="D5179" s="70" t="s">
        <v>214</v>
      </c>
      <c r="E5179" s="70" t="s">
        <v>215</v>
      </c>
      <c r="F5179" s="70" t="s">
        <v>981</v>
      </c>
      <c r="G5179" s="70" t="s">
        <v>6771</v>
      </c>
      <c r="H5179" s="70" t="s">
        <v>295</v>
      </c>
      <c r="I5179" s="70" t="s">
        <v>24</v>
      </c>
      <c r="J5179">
        <v>8.5000000000000006E-2</v>
      </c>
      <c r="K5179">
        <v>0</v>
      </c>
      <c r="L5179">
        <v>20</v>
      </c>
      <c r="M5179">
        <v>0</v>
      </c>
      <c r="N5179">
        <v>0</v>
      </c>
      <c r="O5179">
        <v>1</v>
      </c>
      <c r="P5179" s="70" t="s">
        <v>553</v>
      </c>
      <c r="Q5179">
        <v>0</v>
      </c>
      <c r="R5179">
        <v>0</v>
      </c>
    </row>
    <row r="5180" spans="1:18" x14ac:dyDescent="0.25">
      <c r="A5180">
        <v>5211</v>
      </c>
      <c r="B5180" s="70" t="s">
        <v>6782</v>
      </c>
      <c r="C5180" s="70" t="s">
        <v>6783</v>
      </c>
      <c r="D5180" s="70" t="s">
        <v>214</v>
      </c>
      <c r="E5180" s="70" t="s">
        <v>215</v>
      </c>
      <c r="F5180" s="70" t="s">
        <v>981</v>
      </c>
      <c r="G5180" s="70" t="s">
        <v>6771</v>
      </c>
      <c r="H5180" s="70"/>
      <c r="I5180" s="70" t="s">
        <v>24</v>
      </c>
      <c r="J5180">
        <v>0.18</v>
      </c>
      <c r="K5180">
        <v>0</v>
      </c>
      <c r="L5180">
        <v>0</v>
      </c>
      <c r="M5180">
        <v>0</v>
      </c>
      <c r="N5180">
        <v>0</v>
      </c>
      <c r="O5180">
        <v>1</v>
      </c>
      <c r="P5180" s="70" t="s">
        <v>553</v>
      </c>
      <c r="Q5180">
        <v>0</v>
      </c>
      <c r="R5180">
        <v>0</v>
      </c>
    </row>
    <row r="5181" spans="1:18" x14ac:dyDescent="0.25">
      <c r="A5181">
        <v>5212</v>
      </c>
      <c r="B5181" s="70" t="s">
        <v>6784</v>
      </c>
      <c r="C5181" s="70" t="s">
        <v>6785</v>
      </c>
      <c r="D5181" s="70" t="s">
        <v>214</v>
      </c>
      <c r="E5181" s="70" t="s">
        <v>215</v>
      </c>
      <c r="F5181" s="70" t="s">
        <v>981</v>
      </c>
      <c r="G5181" s="70" t="s">
        <v>6771</v>
      </c>
      <c r="H5181" s="70" t="s">
        <v>6786</v>
      </c>
      <c r="I5181" s="70" t="s">
        <v>24</v>
      </c>
      <c r="J5181">
        <v>2.8000000000000001E-2</v>
      </c>
      <c r="K5181">
        <v>0</v>
      </c>
      <c r="L5181">
        <v>48</v>
      </c>
      <c r="M5181">
        <v>0</v>
      </c>
      <c r="N5181">
        <v>0</v>
      </c>
      <c r="O5181">
        <v>1</v>
      </c>
      <c r="P5181" s="70" t="s">
        <v>553</v>
      </c>
      <c r="Q5181">
        <v>0</v>
      </c>
      <c r="R5181">
        <v>0</v>
      </c>
    </row>
    <row r="5182" spans="1:18" x14ac:dyDescent="0.25">
      <c r="A5182">
        <v>5213</v>
      </c>
      <c r="B5182" s="70" t="s">
        <v>6787</v>
      </c>
      <c r="C5182" s="70" t="s">
        <v>6788</v>
      </c>
      <c r="D5182" s="70" t="s">
        <v>214</v>
      </c>
      <c r="E5182" s="70" t="s">
        <v>215</v>
      </c>
      <c r="F5182" s="70" t="s">
        <v>981</v>
      </c>
      <c r="G5182" s="70" t="s">
        <v>6771</v>
      </c>
      <c r="H5182" s="70" t="s">
        <v>6617</v>
      </c>
      <c r="I5182" s="70" t="s">
        <v>24</v>
      </c>
      <c r="J5182">
        <v>7.0000000000000007E-2</v>
      </c>
      <c r="K5182">
        <v>0</v>
      </c>
      <c r="L5182">
        <v>20</v>
      </c>
      <c r="M5182">
        <v>0</v>
      </c>
      <c r="N5182">
        <v>0</v>
      </c>
      <c r="O5182">
        <v>1</v>
      </c>
      <c r="P5182" s="70" t="s">
        <v>553</v>
      </c>
      <c r="Q5182">
        <v>0</v>
      </c>
      <c r="R5182">
        <v>0</v>
      </c>
    </row>
    <row r="5183" spans="1:18" x14ac:dyDescent="0.25">
      <c r="A5183">
        <v>5214</v>
      </c>
      <c r="B5183" s="70" t="s">
        <v>6789</v>
      </c>
      <c r="C5183" s="70" t="s">
        <v>6790</v>
      </c>
      <c r="D5183" s="70" t="s">
        <v>214</v>
      </c>
      <c r="E5183" s="70" t="s">
        <v>215</v>
      </c>
      <c r="F5183" s="70" t="s">
        <v>981</v>
      </c>
      <c r="G5183" s="70" t="s">
        <v>6771</v>
      </c>
      <c r="H5183" s="70" t="s">
        <v>3476</v>
      </c>
      <c r="I5183" s="70" t="s">
        <v>24</v>
      </c>
      <c r="J5183">
        <v>0.18</v>
      </c>
      <c r="K5183">
        <v>0</v>
      </c>
      <c r="L5183">
        <v>10</v>
      </c>
      <c r="M5183">
        <v>0</v>
      </c>
      <c r="N5183">
        <v>0</v>
      </c>
      <c r="O5183">
        <v>1</v>
      </c>
      <c r="P5183" s="70" t="s">
        <v>553</v>
      </c>
      <c r="Q5183">
        <v>0</v>
      </c>
      <c r="R5183">
        <v>0</v>
      </c>
    </row>
    <row r="5184" spans="1:18" x14ac:dyDescent="0.25">
      <c r="A5184">
        <v>5215</v>
      </c>
      <c r="B5184" s="70" t="s">
        <v>6791</v>
      </c>
      <c r="C5184" s="70" t="s">
        <v>6792</v>
      </c>
      <c r="D5184" s="70" t="s">
        <v>214</v>
      </c>
      <c r="E5184" s="70" t="s">
        <v>215</v>
      </c>
      <c r="F5184" s="70" t="s">
        <v>981</v>
      </c>
      <c r="G5184" s="70" t="s">
        <v>6771</v>
      </c>
      <c r="H5184" s="70" t="s">
        <v>6617</v>
      </c>
      <c r="I5184" s="70" t="s">
        <v>24</v>
      </c>
      <c r="J5184">
        <v>7.0000000000000007E-2</v>
      </c>
      <c r="K5184">
        <v>0</v>
      </c>
      <c r="L5184">
        <v>20</v>
      </c>
      <c r="M5184">
        <v>0</v>
      </c>
      <c r="N5184">
        <v>0</v>
      </c>
      <c r="O5184">
        <v>1</v>
      </c>
      <c r="P5184" s="70" t="s">
        <v>553</v>
      </c>
      <c r="Q5184">
        <v>0</v>
      </c>
      <c r="R5184">
        <v>0</v>
      </c>
    </row>
    <row r="5185" spans="1:18" x14ac:dyDescent="0.25">
      <c r="A5185">
        <v>5216</v>
      </c>
      <c r="B5185" s="70" t="s">
        <v>6793</v>
      </c>
      <c r="C5185" s="70" t="s">
        <v>6794</v>
      </c>
      <c r="D5185" s="70" t="s">
        <v>214</v>
      </c>
      <c r="E5185" s="70" t="s">
        <v>215</v>
      </c>
      <c r="F5185" s="70" t="s">
        <v>981</v>
      </c>
      <c r="G5185" s="70" t="s">
        <v>6771</v>
      </c>
      <c r="H5185" s="70" t="s">
        <v>3476</v>
      </c>
      <c r="I5185" s="70" t="s">
        <v>24</v>
      </c>
      <c r="J5185">
        <v>0.18</v>
      </c>
      <c r="K5185">
        <v>0</v>
      </c>
      <c r="L5185">
        <v>10</v>
      </c>
      <c r="M5185">
        <v>0</v>
      </c>
      <c r="N5185">
        <v>0</v>
      </c>
      <c r="O5185">
        <v>1</v>
      </c>
      <c r="P5185" s="70" t="s">
        <v>553</v>
      </c>
      <c r="Q5185">
        <v>0</v>
      </c>
      <c r="R5185">
        <v>0</v>
      </c>
    </row>
    <row r="5186" spans="1:18" x14ac:dyDescent="0.25">
      <c r="A5186">
        <v>5217</v>
      </c>
      <c r="B5186" s="70" t="s">
        <v>6795</v>
      </c>
      <c r="C5186" s="70" t="s">
        <v>6796</v>
      </c>
      <c r="D5186" s="70" t="s">
        <v>214</v>
      </c>
      <c r="E5186" s="70" t="s">
        <v>215</v>
      </c>
      <c r="F5186" s="70" t="s">
        <v>981</v>
      </c>
      <c r="G5186" s="70" t="s">
        <v>6771</v>
      </c>
      <c r="H5186" s="70" t="s">
        <v>6617</v>
      </c>
      <c r="I5186" s="70" t="s">
        <v>24</v>
      </c>
      <c r="J5186">
        <v>7.0000000000000007E-2</v>
      </c>
      <c r="K5186">
        <v>0</v>
      </c>
      <c r="L5186">
        <v>20</v>
      </c>
      <c r="M5186">
        <v>0</v>
      </c>
      <c r="N5186">
        <v>0</v>
      </c>
      <c r="O5186">
        <v>1</v>
      </c>
      <c r="P5186" s="70" t="s">
        <v>553</v>
      </c>
      <c r="Q5186">
        <v>0</v>
      </c>
      <c r="R5186">
        <v>0</v>
      </c>
    </row>
    <row r="5187" spans="1:18" x14ac:dyDescent="0.25">
      <c r="A5187">
        <v>5218</v>
      </c>
      <c r="B5187" s="70" t="s">
        <v>6797</v>
      </c>
      <c r="C5187" s="70" t="s">
        <v>6798</v>
      </c>
      <c r="D5187" s="70" t="s">
        <v>214</v>
      </c>
      <c r="E5187" s="70" t="s">
        <v>215</v>
      </c>
      <c r="F5187" s="70" t="s">
        <v>981</v>
      </c>
      <c r="G5187" s="70" t="s">
        <v>6771</v>
      </c>
      <c r="H5187" s="70" t="s">
        <v>3476</v>
      </c>
      <c r="I5187" s="70" t="s">
        <v>24</v>
      </c>
      <c r="J5187">
        <v>0.18</v>
      </c>
      <c r="K5187">
        <v>0</v>
      </c>
      <c r="L5187">
        <v>10</v>
      </c>
      <c r="M5187">
        <v>0</v>
      </c>
      <c r="N5187">
        <v>0</v>
      </c>
      <c r="O5187">
        <v>1</v>
      </c>
      <c r="P5187" s="70" t="s">
        <v>553</v>
      </c>
      <c r="Q5187">
        <v>0</v>
      </c>
      <c r="R5187">
        <v>0</v>
      </c>
    </row>
    <row r="5188" spans="1:18" x14ac:dyDescent="0.25">
      <c r="A5188">
        <v>5219</v>
      </c>
      <c r="B5188" s="70" t="s">
        <v>6799</v>
      </c>
      <c r="C5188" s="70" t="s">
        <v>6800</v>
      </c>
      <c r="D5188" s="70" t="s">
        <v>214</v>
      </c>
      <c r="E5188" s="70" t="s">
        <v>215</v>
      </c>
      <c r="F5188" s="70" t="s">
        <v>981</v>
      </c>
      <c r="G5188" s="70" t="s">
        <v>6771</v>
      </c>
      <c r="H5188" s="70" t="s">
        <v>3476</v>
      </c>
      <c r="I5188" s="70" t="s">
        <v>24</v>
      </c>
      <c r="J5188">
        <v>0.22</v>
      </c>
      <c r="K5188">
        <v>0</v>
      </c>
      <c r="L5188">
        <v>10</v>
      </c>
      <c r="M5188">
        <v>0</v>
      </c>
      <c r="N5188">
        <v>0</v>
      </c>
      <c r="O5188">
        <v>1</v>
      </c>
      <c r="P5188" s="70" t="s">
        <v>553</v>
      </c>
      <c r="Q5188">
        <v>0</v>
      </c>
      <c r="R5188">
        <v>0</v>
      </c>
    </row>
    <row r="5189" spans="1:18" x14ac:dyDescent="0.25">
      <c r="A5189">
        <v>5220</v>
      </c>
      <c r="B5189" s="70" t="s">
        <v>6801</v>
      </c>
      <c r="C5189" s="70" t="s">
        <v>6802</v>
      </c>
      <c r="D5189" s="70" t="s">
        <v>214</v>
      </c>
      <c r="E5189" s="70" t="s">
        <v>215</v>
      </c>
      <c r="F5189" s="70" t="s">
        <v>981</v>
      </c>
      <c r="G5189" s="70" t="s">
        <v>6771</v>
      </c>
      <c r="H5189" s="70" t="s">
        <v>3476</v>
      </c>
      <c r="I5189" s="70" t="s">
        <v>24</v>
      </c>
      <c r="J5189">
        <v>0.16</v>
      </c>
      <c r="K5189">
        <v>0</v>
      </c>
      <c r="L5189">
        <v>10</v>
      </c>
      <c r="M5189">
        <v>0</v>
      </c>
      <c r="N5189">
        <v>0</v>
      </c>
      <c r="O5189">
        <v>1</v>
      </c>
      <c r="P5189" s="70" t="s">
        <v>553</v>
      </c>
      <c r="Q5189">
        <v>0</v>
      </c>
      <c r="R5189">
        <v>0</v>
      </c>
    </row>
    <row r="5190" spans="1:18" x14ac:dyDescent="0.25">
      <c r="A5190">
        <v>5221</v>
      </c>
      <c r="B5190" s="70" t="s">
        <v>6803</v>
      </c>
      <c r="C5190" s="70" t="s">
        <v>6804</v>
      </c>
      <c r="D5190" s="70" t="s">
        <v>214</v>
      </c>
      <c r="E5190" s="70" t="s">
        <v>215</v>
      </c>
      <c r="F5190" s="70" t="s">
        <v>981</v>
      </c>
      <c r="G5190" s="70" t="s">
        <v>6771</v>
      </c>
      <c r="H5190" s="70" t="s">
        <v>3476</v>
      </c>
      <c r="I5190" s="70" t="s">
        <v>24</v>
      </c>
      <c r="J5190">
        <v>0.18</v>
      </c>
      <c r="K5190">
        <v>0</v>
      </c>
      <c r="L5190">
        <v>10</v>
      </c>
      <c r="M5190">
        <v>0</v>
      </c>
      <c r="N5190">
        <v>0</v>
      </c>
      <c r="O5190">
        <v>1</v>
      </c>
      <c r="P5190" s="70" t="s">
        <v>553</v>
      </c>
      <c r="Q5190">
        <v>0</v>
      </c>
      <c r="R5190">
        <v>0</v>
      </c>
    </row>
    <row r="5191" spans="1:18" x14ac:dyDescent="0.25">
      <c r="A5191">
        <v>5222</v>
      </c>
      <c r="B5191" s="70" t="s">
        <v>6805</v>
      </c>
      <c r="C5191" s="70" t="s">
        <v>6806</v>
      </c>
      <c r="D5191" s="70" t="s">
        <v>214</v>
      </c>
      <c r="E5191" s="70" t="s">
        <v>215</v>
      </c>
      <c r="F5191" s="70" t="s">
        <v>981</v>
      </c>
      <c r="G5191" s="70" t="s">
        <v>5570</v>
      </c>
      <c r="H5191" s="70" t="s">
        <v>6807</v>
      </c>
      <c r="I5191" s="70" t="s">
        <v>24</v>
      </c>
      <c r="J5191">
        <v>0.08</v>
      </c>
      <c r="K5191">
        <v>0</v>
      </c>
      <c r="L5191">
        <v>35</v>
      </c>
      <c r="M5191">
        <v>0</v>
      </c>
      <c r="N5191">
        <v>0</v>
      </c>
      <c r="O5191">
        <v>1</v>
      </c>
      <c r="P5191" s="70" t="s">
        <v>553</v>
      </c>
      <c r="Q5191">
        <v>0</v>
      </c>
      <c r="R5191">
        <v>0</v>
      </c>
    </row>
    <row r="5192" spans="1:18" x14ac:dyDescent="0.25">
      <c r="A5192">
        <v>5223</v>
      </c>
      <c r="B5192" s="70" t="s">
        <v>6808</v>
      </c>
      <c r="C5192" s="70" t="s">
        <v>6809</v>
      </c>
      <c r="D5192" s="70" t="s">
        <v>28</v>
      </c>
      <c r="E5192" s="70"/>
      <c r="F5192" s="70"/>
      <c r="G5192" s="70" t="s">
        <v>35</v>
      </c>
      <c r="H5192" s="70" t="s">
        <v>29</v>
      </c>
      <c r="I5192" s="70" t="s">
        <v>24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 s="70" t="s">
        <v>188</v>
      </c>
      <c r="Q5192">
        <v>0</v>
      </c>
      <c r="R5192">
        <v>0</v>
      </c>
    </row>
    <row r="5193" spans="1:18" x14ac:dyDescent="0.25">
      <c r="A5193">
        <v>5224</v>
      </c>
      <c r="B5193" s="70" t="s">
        <v>6810</v>
      </c>
      <c r="C5193" s="70" t="s">
        <v>6811</v>
      </c>
      <c r="D5193" s="70" t="s">
        <v>426</v>
      </c>
      <c r="E5193" s="70" t="s">
        <v>6472</v>
      </c>
      <c r="F5193" s="70" t="s">
        <v>6812</v>
      </c>
      <c r="G5193" s="70" t="s">
        <v>186</v>
      </c>
      <c r="H5193" s="70" t="s">
        <v>23</v>
      </c>
      <c r="I5193" s="70" t="s">
        <v>24</v>
      </c>
      <c r="J5193">
        <v>0</v>
      </c>
      <c r="K5193">
        <v>0</v>
      </c>
      <c r="L5193">
        <v>1</v>
      </c>
      <c r="M5193">
        <v>0</v>
      </c>
      <c r="N5193">
        <v>0</v>
      </c>
      <c r="O5193">
        <v>1</v>
      </c>
      <c r="P5193" s="70" t="s">
        <v>1985</v>
      </c>
      <c r="Q5193">
        <v>0</v>
      </c>
      <c r="R5193">
        <v>0</v>
      </c>
    </row>
    <row r="5194" spans="1:18" x14ac:dyDescent="0.25">
      <c r="A5194">
        <v>5225</v>
      </c>
      <c r="B5194" s="70" t="s">
        <v>6813</v>
      </c>
      <c r="C5194" s="70" t="s">
        <v>6814</v>
      </c>
      <c r="D5194" s="70" t="s">
        <v>28</v>
      </c>
      <c r="E5194" s="70"/>
      <c r="F5194" s="70"/>
      <c r="G5194" s="70" t="s">
        <v>35</v>
      </c>
      <c r="H5194" s="70" t="s">
        <v>29</v>
      </c>
      <c r="I5194" s="70"/>
      <c r="J5194">
        <v>0</v>
      </c>
      <c r="K5194">
        <v>0</v>
      </c>
      <c r="L5194">
        <v>1</v>
      </c>
      <c r="M5194">
        <v>0</v>
      </c>
      <c r="N5194">
        <v>0</v>
      </c>
      <c r="O5194">
        <v>0</v>
      </c>
      <c r="P5194" s="70"/>
      <c r="Q5194">
        <v>0</v>
      </c>
      <c r="R5194">
        <v>0</v>
      </c>
    </row>
    <row r="5195" spans="1:18" x14ac:dyDescent="0.25">
      <c r="A5195">
        <v>5226</v>
      </c>
      <c r="B5195" s="70" t="s">
        <v>6815</v>
      </c>
      <c r="C5195" s="70" t="s">
        <v>6816</v>
      </c>
      <c r="D5195" s="70" t="s">
        <v>21</v>
      </c>
      <c r="E5195" s="70"/>
      <c r="F5195" s="70"/>
      <c r="G5195" s="70" t="s">
        <v>35</v>
      </c>
      <c r="H5195" s="70" t="s">
        <v>29</v>
      </c>
      <c r="I5195" s="70"/>
      <c r="J5195">
        <v>0</v>
      </c>
      <c r="K5195">
        <v>0</v>
      </c>
      <c r="L5195">
        <v>1</v>
      </c>
      <c r="M5195">
        <v>0</v>
      </c>
      <c r="N5195">
        <v>0</v>
      </c>
      <c r="O5195">
        <v>0</v>
      </c>
      <c r="P5195" s="70" t="s">
        <v>188</v>
      </c>
      <c r="Q5195">
        <v>0</v>
      </c>
      <c r="R5195">
        <v>0</v>
      </c>
    </row>
    <row r="5196" spans="1:18" x14ac:dyDescent="0.25">
      <c r="A5196">
        <v>5227</v>
      </c>
      <c r="B5196" s="70" t="s">
        <v>6817</v>
      </c>
      <c r="C5196" s="70" t="s">
        <v>6818</v>
      </c>
      <c r="D5196" s="70" t="s">
        <v>21</v>
      </c>
      <c r="E5196" s="70"/>
      <c r="F5196" s="70"/>
      <c r="G5196" s="70" t="s">
        <v>35</v>
      </c>
      <c r="H5196" s="70" t="s">
        <v>29</v>
      </c>
      <c r="I5196" s="70"/>
      <c r="J5196">
        <v>0</v>
      </c>
      <c r="K5196">
        <v>0</v>
      </c>
      <c r="L5196">
        <v>1</v>
      </c>
      <c r="M5196">
        <v>0</v>
      </c>
      <c r="N5196">
        <v>0</v>
      </c>
      <c r="O5196">
        <v>0</v>
      </c>
      <c r="P5196" s="70" t="s">
        <v>188</v>
      </c>
      <c r="Q5196">
        <v>0</v>
      </c>
      <c r="R5196">
        <v>0</v>
      </c>
    </row>
    <row r="5197" spans="1:18" x14ac:dyDescent="0.25">
      <c r="A5197">
        <v>5228</v>
      </c>
      <c r="B5197" s="70" t="s">
        <v>6819</v>
      </c>
      <c r="C5197" s="70" t="s">
        <v>6820</v>
      </c>
      <c r="D5197" s="70" t="s">
        <v>2590</v>
      </c>
      <c r="E5197" s="70" t="s">
        <v>2590</v>
      </c>
      <c r="F5197" s="70"/>
      <c r="G5197" s="70" t="s">
        <v>35</v>
      </c>
      <c r="H5197" s="70" t="s">
        <v>29</v>
      </c>
      <c r="I5197" s="70"/>
      <c r="J5197">
        <v>0</v>
      </c>
      <c r="K5197">
        <v>0</v>
      </c>
      <c r="L5197">
        <v>1</v>
      </c>
      <c r="M5197">
        <v>0</v>
      </c>
      <c r="N5197">
        <v>0</v>
      </c>
      <c r="O5197">
        <v>1</v>
      </c>
      <c r="P5197" s="70" t="s">
        <v>188</v>
      </c>
      <c r="Q5197">
        <v>0</v>
      </c>
      <c r="R5197">
        <v>0</v>
      </c>
    </row>
    <row r="5198" spans="1:18" x14ac:dyDescent="0.25">
      <c r="A5198">
        <v>5229</v>
      </c>
      <c r="B5198" s="70" t="s">
        <v>6821</v>
      </c>
      <c r="C5198" s="70" t="s">
        <v>6822</v>
      </c>
      <c r="D5198" s="70" t="s">
        <v>2590</v>
      </c>
      <c r="E5198" s="70"/>
      <c r="F5198" s="70"/>
      <c r="G5198" s="70" t="s">
        <v>35</v>
      </c>
      <c r="H5198" s="70" t="s">
        <v>29</v>
      </c>
      <c r="I5198" s="70"/>
      <c r="J5198">
        <v>0</v>
      </c>
      <c r="K5198">
        <v>0</v>
      </c>
      <c r="L5198">
        <v>1</v>
      </c>
      <c r="M5198">
        <v>0</v>
      </c>
      <c r="N5198">
        <v>0</v>
      </c>
      <c r="O5198">
        <v>0</v>
      </c>
      <c r="P5198" s="70" t="s">
        <v>188</v>
      </c>
      <c r="Q5198">
        <v>0</v>
      </c>
      <c r="R5198">
        <v>0</v>
      </c>
    </row>
    <row r="5199" spans="1:18" x14ac:dyDescent="0.25">
      <c r="A5199">
        <v>5230</v>
      </c>
      <c r="B5199" s="70" t="s">
        <v>6823</v>
      </c>
      <c r="C5199" s="70" t="s">
        <v>6824</v>
      </c>
      <c r="D5199" s="70" t="s">
        <v>2590</v>
      </c>
      <c r="E5199" s="70"/>
      <c r="F5199" s="70"/>
      <c r="G5199" s="70" t="s">
        <v>35</v>
      </c>
      <c r="H5199" s="70" t="s">
        <v>29</v>
      </c>
      <c r="I5199" s="70"/>
      <c r="J5199">
        <v>0</v>
      </c>
      <c r="K5199">
        <v>0</v>
      </c>
      <c r="L5199">
        <v>1</v>
      </c>
      <c r="M5199">
        <v>0</v>
      </c>
      <c r="N5199">
        <v>0</v>
      </c>
      <c r="O5199">
        <v>1</v>
      </c>
      <c r="P5199" s="70" t="s">
        <v>188</v>
      </c>
      <c r="Q5199">
        <v>0</v>
      </c>
      <c r="R5199">
        <v>0</v>
      </c>
    </row>
    <row r="5200" spans="1:18" x14ac:dyDescent="0.25">
      <c r="A5200">
        <v>5231</v>
      </c>
      <c r="B5200" s="70" t="s">
        <v>6825</v>
      </c>
      <c r="C5200" s="70" t="s">
        <v>6826</v>
      </c>
      <c r="D5200" s="70" t="s">
        <v>2590</v>
      </c>
      <c r="E5200" s="70"/>
      <c r="F5200" s="70"/>
      <c r="G5200" s="70" t="s">
        <v>35</v>
      </c>
      <c r="H5200" s="70" t="s">
        <v>29</v>
      </c>
      <c r="I5200" s="70"/>
      <c r="J5200">
        <v>0</v>
      </c>
      <c r="K5200">
        <v>0</v>
      </c>
      <c r="L5200">
        <v>1</v>
      </c>
      <c r="M5200">
        <v>0</v>
      </c>
      <c r="N5200">
        <v>0</v>
      </c>
      <c r="O5200">
        <v>0</v>
      </c>
      <c r="P5200" s="70" t="s">
        <v>188</v>
      </c>
      <c r="Q5200">
        <v>0</v>
      </c>
      <c r="R5200">
        <v>0</v>
      </c>
    </row>
    <row r="5201" spans="1:18" x14ac:dyDescent="0.25">
      <c r="A5201">
        <v>5232</v>
      </c>
      <c r="B5201" s="70" t="s">
        <v>6827</v>
      </c>
      <c r="C5201" s="70" t="s">
        <v>6828</v>
      </c>
      <c r="D5201" s="70" t="s">
        <v>2590</v>
      </c>
      <c r="E5201" s="70"/>
      <c r="F5201" s="70"/>
      <c r="G5201" s="70" t="s">
        <v>35</v>
      </c>
      <c r="H5201" s="70" t="s">
        <v>29</v>
      </c>
      <c r="I5201" s="70"/>
      <c r="J5201">
        <v>0</v>
      </c>
      <c r="K5201">
        <v>0</v>
      </c>
      <c r="L5201">
        <v>1</v>
      </c>
      <c r="M5201">
        <v>0</v>
      </c>
      <c r="N5201">
        <v>0</v>
      </c>
      <c r="O5201">
        <v>0</v>
      </c>
      <c r="P5201" s="70" t="s">
        <v>188</v>
      </c>
      <c r="Q5201">
        <v>0</v>
      </c>
      <c r="R5201">
        <v>0</v>
      </c>
    </row>
    <row r="5202" spans="1:18" x14ac:dyDescent="0.25">
      <c r="A5202">
        <v>5233</v>
      </c>
      <c r="B5202" s="70" t="s">
        <v>6829</v>
      </c>
      <c r="C5202" s="70" t="s">
        <v>6830</v>
      </c>
      <c r="D5202" s="70" t="s">
        <v>2590</v>
      </c>
      <c r="E5202" s="70"/>
      <c r="F5202" s="70"/>
      <c r="G5202" s="70" t="s">
        <v>35</v>
      </c>
      <c r="H5202" s="70" t="s">
        <v>29</v>
      </c>
      <c r="I5202" s="70"/>
      <c r="J5202">
        <v>0</v>
      </c>
      <c r="K5202">
        <v>0</v>
      </c>
      <c r="L5202">
        <v>1</v>
      </c>
      <c r="M5202">
        <v>0</v>
      </c>
      <c r="N5202">
        <v>0</v>
      </c>
      <c r="O5202">
        <v>0</v>
      </c>
      <c r="P5202" s="70" t="s">
        <v>188</v>
      </c>
      <c r="Q5202">
        <v>0</v>
      </c>
      <c r="R5202">
        <v>0</v>
      </c>
    </row>
    <row r="5203" spans="1:18" x14ac:dyDescent="0.25">
      <c r="A5203">
        <v>5234</v>
      </c>
      <c r="B5203" s="70" t="s">
        <v>6831</v>
      </c>
      <c r="C5203" s="70" t="s">
        <v>6832</v>
      </c>
      <c r="D5203" s="70" t="s">
        <v>2590</v>
      </c>
      <c r="E5203" s="70"/>
      <c r="F5203" s="70"/>
      <c r="G5203" s="70" t="s">
        <v>35</v>
      </c>
      <c r="H5203" s="70" t="s">
        <v>29</v>
      </c>
      <c r="I5203" s="70"/>
      <c r="J5203">
        <v>0</v>
      </c>
      <c r="K5203">
        <v>0</v>
      </c>
      <c r="L5203">
        <v>1</v>
      </c>
      <c r="M5203">
        <v>0</v>
      </c>
      <c r="N5203">
        <v>0</v>
      </c>
      <c r="O5203">
        <v>0</v>
      </c>
      <c r="P5203" s="70" t="s">
        <v>188</v>
      </c>
      <c r="Q5203">
        <v>0</v>
      </c>
      <c r="R5203">
        <v>0</v>
      </c>
    </row>
    <row r="5204" spans="1:18" x14ac:dyDescent="0.25">
      <c r="A5204">
        <v>5235</v>
      </c>
      <c r="B5204" s="70" t="s">
        <v>6833</v>
      </c>
      <c r="C5204" s="70" t="s">
        <v>6834</v>
      </c>
      <c r="D5204" s="70" t="s">
        <v>2590</v>
      </c>
      <c r="E5204" s="70"/>
      <c r="F5204" s="70"/>
      <c r="G5204" s="70" t="s">
        <v>35</v>
      </c>
      <c r="H5204" s="70" t="s">
        <v>29</v>
      </c>
      <c r="I5204" s="70"/>
      <c r="J5204">
        <v>0</v>
      </c>
      <c r="K5204">
        <v>0</v>
      </c>
      <c r="L5204">
        <v>1</v>
      </c>
      <c r="M5204">
        <v>0</v>
      </c>
      <c r="N5204">
        <v>0</v>
      </c>
      <c r="O5204">
        <v>0</v>
      </c>
      <c r="P5204" s="70" t="s">
        <v>188</v>
      </c>
      <c r="Q5204">
        <v>0</v>
      </c>
      <c r="R5204">
        <v>0</v>
      </c>
    </row>
    <row r="5205" spans="1:18" x14ac:dyDescent="0.25">
      <c r="A5205">
        <v>5236</v>
      </c>
      <c r="B5205" s="70" t="s">
        <v>6835</v>
      </c>
      <c r="C5205" s="70" t="s">
        <v>6836</v>
      </c>
      <c r="D5205" s="70" t="s">
        <v>166</v>
      </c>
      <c r="E5205" s="70" t="s">
        <v>2396</v>
      </c>
      <c r="F5205" s="70" t="s">
        <v>2397</v>
      </c>
      <c r="G5205" s="70" t="s">
        <v>6837</v>
      </c>
      <c r="H5205" s="70" t="s">
        <v>103</v>
      </c>
      <c r="I5205" s="70" t="s">
        <v>24</v>
      </c>
      <c r="J5205">
        <v>0.22</v>
      </c>
      <c r="K5205">
        <v>0</v>
      </c>
      <c r="L5205">
        <v>12</v>
      </c>
      <c r="M5205">
        <v>0</v>
      </c>
      <c r="N5205">
        <v>0</v>
      </c>
      <c r="O5205">
        <v>1</v>
      </c>
      <c r="P5205" s="70" t="s">
        <v>91</v>
      </c>
      <c r="Q5205">
        <v>0</v>
      </c>
      <c r="R5205">
        <v>0</v>
      </c>
    </row>
    <row r="5206" spans="1:18" x14ac:dyDescent="0.25">
      <c r="A5206">
        <v>5237</v>
      </c>
      <c r="B5206" s="70" t="s">
        <v>6838</v>
      </c>
      <c r="C5206" s="70" t="s">
        <v>6839</v>
      </c>
      <c r="D5206" s="70" t="s">
        <v>57</v>
      </c>
      <c r="E5206" s="70" t="s">
        <v>2418</v>
      </c>
      <c r="F5206" s="70" t="s">
        <v>2419</v>
      </c>
      <c r="G5206" s="70" t="s">
        <v>6837</v>
      </c>
      <c r="H5206" s="70" t="s">
        <v>6840</v>
      </c>
      <c r="I5206" s="70" t="s">
        <v>24</v>
      </c>
      <c r="J5206">
        <v>0.2</v>
      </c>
      <c r="K5206">
        <v>2E-3</v>
      </c>
      <c r="L5206">
        <v>24</v>
      </c>
      <c r="M5206">
        <v>0</v>
      </c>
      <c r="N5206">
        <v>0</v>
      </c>
      <c r="O5206">
        <v>1</v>
      </c>
      <c r="P5206" s="70" t="s">
        <v>91</v>
      </c>
      <c r="Q5206">
        <v>0</v>
      </c>
      <c r="R5206">
        <v>0</v>
      </c>
    </row>
    <row r="5207" spans="1:18" x14ac:dyDescent="0.25">
      <c r="A5207">
        <v>5238</v>
      </c>
      <c r="B5207" s="70" t="s">
        <v>6841</v>
      </c>
      <c r="C5207" s="70" t="s">
        <v>6842</v>
      </c>
      <c r="D5207" s="70" t="s">
        <v>166</v>
      </c>
      <c r="E5207" s="70" t="s">
        <v>4125</v>
      </c>
      <c r="F5207" s="70" t="s">
        <v>6843</v>
      </c>
      <c r="G5207" s="70" t="s">
        <v>6837</v>
      </c>
      <c r="H5207" s="70" t="s">
        <v>432</v>
      </c>
      <c r="I5207" s="70" t="s">
        <v>24</v>
      </c>
      <c r="J5207">
        <v>0.5</v>
      </c>
      <c r="K5207">
        <v>1E-3</v>
      </c>
      <c r="L5207">
        <v>15</v>
      </c>
      <c r="M5207">
        <v>0</v>
      </c>
      <c r="N5207">
        <v>0</v>
      </c>
      <c r="O5207">
        <v>1</v>
      </c>
      <c r="P5207" s="70" t="s">
        <v>336</v>
      </c>
      <c r="Q5207">
        <v>0</v>
      </c>
      <c r="R5207">
        <v>0</v>
      </c>
    </row>
    <row r="5208" spans="1:18" x14ac:dyDescent="0.25">
      <c r="A5208">
        <v>5239</v>
      </c>
      <c r="B5208" s="70" t="s">
        <v>6844</v>
      </c>
      <c r="C5208" s="70" t="s">
        <v>6845</v>
      </c>
      <c r="D5208" s="70" t="s">
        <v>28</v>
      </c>
      <c r="E5208" s="70" t="s">
        <v>4042</v>
      </c>
      <c r="F5208" s="70" t="s">
        <v>4043</v>
      </c>
      <c r="G5208" s="70" t="s">
        <v>4044</v>
      </c>
      <c r="H5208" s="70" t="s">
        <v>23</v>
      </c>
      <c r="I5208" s="70"/>
      <c r="J5208">
        <v>0.45</v>
      </c>
      <c r="K5208">
        <v>0</v>
      </c>
      <c r="L5208">
        <v>12</v>
      </c>
      <c r="M5208">
        <v>0</v>
      </c>
      <c r="N5208">
        <v>0</v>
      </c>
      <c r="O5208">
        <v>1</v>
      </c>
      <c r="P5208" s="70" t="s">
        <v>25</v>
      </c>
      <c r="Q5208">
        <v>0</v>
      </c>
      <c r="R5208">
        <v>0</v>
      </c>
    </row>
    <row r="5209" spans="1:18" x14ac:dyDescent="0.25">
      <c r="A5209">
        <v>5240</v>
      </c>
      <c r="B5209" s="70" t="s">
        <v>6846</v>
      </c>
      <c r="C5209" s="70" t="s">
        <v>6847</v>
      </c>
      <c r="D5209" s="70" t="s">
        <v>214</v>
      </c>
      <c r="E5209" s="70" t="s">
        <v>2491</v>
      </c>
      <c r="F5209" s="70" t="s">
        <v>2515</v>
      </c>
      <c r="G5209" s="70" t="s">
        <v>6848</v>
      </c>
      <c r="H5209" s="70" t="s">
        <v>6849</v>
      </c>
      <c r="I5209" s="70" t="s">
        <v>24</v>
      </c>
      <c r="J5209">
        <v>0.65</v>
      </c>
      <c r="K5209">
        <v>0</v>
      </c>
      <c r="L5209">
        <v>6</v>
      </c>
      <c r="M5209">
        <v>0</v>
      </c>
      <c r="N5209">
        <v>0</v>
      </c>
      <c r="O5209">
        <v>1</v>
      </c>
      <c r="P5209" s="70" t="s">
        <v>553</v>
      </c>
      <c r="Q5209">
        <v>0</v>
      </c>
      <c r="R5209">
        <v>0</v>
      </c>
    </row>
    <row r="5210" spans="1:18" x14ac:dyDescent="0.25">
      <c r="A5210">
        <v>5241</v>
      </c>
      <c r="B5210" s="70" t="s">
        <v>6850</v>
      </c>
      <c r="C5210" s="70" t="s">
        <v>6851</v>
      </c>
      <c r="D5210" s="70" t="s">
        <v>881</v>
      </c>
      <c r="E5210" s="70" t="s">
        <v>2552</v>
      </c>
      <c r="F5210" s="70" t="s">
        <v>2553</v>
      </c>
      <c r="G5210" s="70" t="s">
        <v>6852</v>
      </c>
      <c r="H5210" s="70" t="s">
        <v>6853</v>
      </c>
      <c r="I5210" s="70" t="s">
        <v>24</v>
      </c>
      <c r="J5210">
        <v>0.9</v>
      </c>
      <c r="K5210">
        <v>0</v>
      </c>
      <c r="L5210">
        <v>20</v>
      </c>
      <c r="M5210">
        <v>18</v>
      </c>
      <c r="N5210">
        <v>0</v>
      </c>
      <c r="O5210">
        <v>1</v>
      </c>
      <c r="P5210" s="70" t="s">
        <v>75</v>
      </c>
      <c r="Q5210">
        <v>0</v>
      </c>
      <c r="R5210">
        <v>0</v>
      </c>
    </row>
    <row r="5211" spans="1:18" x14ac:dyDescent="0.25">
      <c r="A5211">
        <v>5242</v>
      </c>
      <c r="B5211" s="70" t="s">
        <v>6854</v>
      </c>
      <c r="C5211" s="70" t="s">
        <v>6855</v>
      </c>
      <c r="D5211" s="70" t="s">
        <v>39</v>
      </c>
      <c r="E5211" s="70" t="s">
        <v>2481</v>
      </c>
      <c r="F5211" s="70" t="s">
        <v>63</v>
      </c>
      <c r="G5211" s="70" t="s">
        <v>6856</v>
      </c>
      <c r="H5211" s="70" t="s">
        <v>90</v>
      </c>
      <c r="I5211" s="70" t="s">
        <v>24</v>
      </c>
      <c r="J5211">
        <v>0.25</v>
      </c>
      <c r="K5211">
        <v>0</v>
      </c>
      <c r="L5211">
        <v>24</v>
      </c>
      <c r="M5211">
        <v>0</v>
      </c>
      <c r="N5211">
        <v>0</v>
      </c>
      <c r="O5211">
        <v>1</v>
      </c>
      <c r="P5211" s="70" t="s">
        <v>336</v>
      </c>
      <c r="Q5211">
        <v>0</v>
      </c>
      <c r="R5211">
        <v>0</v>
      </c>
    </row>
    <row r="5212" spans="1:18" x14ac:dyDescent="0.25">
      <c r="A5212">
        <v>5243</v>
      </c>
      <c r="B5212" s="70" t="s">
        <v>6857</v>
      </c>
      <c r="C5212" s="70" t="s">
        <v>6858</v>
      </c>
      <c r="D5212" s="70" t="s">
        <v>39</v>
      </c>
      <c r="E5212" s="70" t="s">
        <v>2481</v>
      </c>
      <c r="F5212" s="70" t="s">
        <v>63</v>
      </c>
      <c r="G5212" s="70" t="s">
        <v>1225</v>
      </c>
      <c r="H5212" s="70"/>
      <c r="I5212" s="70" t="s">
        <v>24</v>
      </c>
      <c r="J5212">
        <v>0</v>
      </c>
      <c r="K5212">
        <v>0</v>
      </c>
      <c r="L5212">
        <v>1</v>
      </c>
      <c r="M5212">
        <v>0</v>
      </c>
      <c r="N5212">
        <v>0</v>
      </c>
      <c r="O5212">
        <v>1</v>
      </c>
      <c r="P5212" s="70" t="s">
        <v>336</v>
      </c>
      <c r="Q5212">
        <v>0</v>
      </c>
      <c r="R5212">
        <v>0</v>
      </c>
    </row>
    <row r="5213" spans="1:18" x14ac:dyDescent="0.25">
      <c r="A5213">
        <v>5244</v>
      </c>
      <c r="B5213" s="70" t="s">
        <v>11955</v>
      </c>
      <c r="C5213" s="70" t="s">
        <v>11956</v>
      </c>
      <c r="D5213" s="70" t="s">
        <v>36</v>
      </c>
      <c r="E5213" s="70" t="s">
        <v>4675</v>
      </c>
      <c r="F5213" s="70" t="s">
        <v>37</v>
      </c>
      <c r="G5213" s="70"/>
      <c r="H5213" s="70" t="s">
        <v>11957</v>
      </c>
      <c r="I5213" s="70" t="s">
        <v>24</v>
      </c>
      <c r="J5213">
        <v>0</v>
      </c>
      <c r="K5213">
        <v>0</v>
      </c>
      <c r="L5213">
        <v>100</v>
      </c>
      <c r="M5213">
        <v>0</v>
      </c>
      <c r="N5213">
        <v>0</v>
      </c>
      <c r="O5213">
        <v>1</v>
      </c>
      <c r="P5213" s="70" t="s">
        <v>38</v>
      </c>
      <c r="Q5213">
        <v>0</v>
      </c>
      <c r="R5213">
        <v>0</v>
      </c>
    </row>
    <row r="5214" spans="1:18" x14ac:dyDescent="0.25">
      <c r="A5214">
        <v>5245</v>
      </c>
      <c r="B5214" s="70" t="s">
        <v>11958</v>
      </c>
      <c r="C5214" s="70" t="s">
        <v>11959</v>
      </c>
      <c r="D5214" s="70" t="s">
        <v>21</v>
      </c>
      <c r="E5214" s="70" t="s">
        <v>2266</v>
      </c>
      <c r="F5214" s="70" t="s">
        <v>4040</v>
      </c>
      <c r="G5214" s="70" t="s">
        <v>1080</v>
      </c>
      <c r="H5214" s="70"/>
      <c r="I5214" s="70" t="s">
        <v>29</v>
      </c>
      <c r="J5214">
        <v>0</v>
      </c>
      <c r="K5214">
        <v>0</v>
      </c>
      <c r="L5214">
        <v>1</v>
      </c>
      <c r="M5214">
        <v>0</v>
      </c>
      <c r="N5214">
        <v>0</v>
      </c>
      <c r="O5214">
        <v>1</v>
      </c>
      <c r="P5214" s="70" t="s">
        <v>25</v>
      </c>
      <c r="Q5214">
        <v>0</v>
      </c>
      <c r="R5214">
        <v>0</v>
      </c>
    </row>
    <row r="5215" spans="1:18" x14ac:dyDescent="0.25">
      <c r="A5215">
        <v>5246</v>
      </c>
      <c r="B5215" s="70" t="s">
        <v>11960</v>
      </c>
      <c r="C5215" s="70" t="s">
        <v>11961</v>
      </c>
      <c r="D5215" s="70" t="s">
        <v>57</v>
      </c>
      <c r="E5215" s="70" t="s">
        <v>2418</v>
      </c>
      <c r="F5215" s="70" t="s">
        <v>2419</v>
      </c>
      <c r="G5215" s="70" t="s">
        <v>715</v>
      </c>
      <c r="H5215" s="70" t="s">
        <v>40</v>
      </c>
      <c r="I5215" s="70" t="s">
        <v>24</v>
      </c>
      <c r="J5215">
        <v>0</v>
      </c>
      <c r="K5215">
        <v>0</v>
      </c>
      <c r="L5215">
        <v>6</v>
      </c>
      <c r="M5215">
        <v>1.5</v>
      </c>
      <c r="N5215">
        <v>0</v>
      </c>
      <c r="O5215">
        <v>1</v>
      </c>
      <c r="P5215" s="70" t="s">
        <v>91</v>
      </c>
      <c r="Q5215">
        <v>0</v>
      </c>
      <c r="R5215">
        <v>0</v>
      </c>
    </row>
    <row r="5216" spans="1:18" x14ac:dyDescent="0.25">
      <c r="A5216">
        <v>5247</v>
      </c>
      <c r="B5216" s="70" t="s">
        <v>11962</v>
      </c>
      <c r="C5216" s="70" t="s">
        <v>11963</v>
      </c>
      <c r="D5216" s="70" t="s">
        <v>57</v>
      </c>
      <c r="E5216" s="70" t="s">
        <v>2418</v>
      </c>
      <c r="F5216" s="70" t="s">
        <v>2419</v>
      </c>
      <c r="G5216" s="70" t="s">
        <v>715</v>
      </c>
      <c r="H5216" s="70" t="s">
        <v>11964</v>
      </c>
      <c r="I5216" s="70" t="s">
        <v>24</v>
      </c>
      <c r="J5216">
        <v>0</v>
      </c>
      <c r="K5216">
        <v>0</v>
      </c>
      <c r="L5216">
        <v>24</v>
      </c>
      <c r="M5216">
        <v>0.25</v>
      </c>
      <c r="N5216">
        <v>0</v>
      </c>
      <c r="O5216">
        <v>1</v>
      </c>
      <c r="P5216" s="70"/>
      <c r="Q5216">
        <v>0</v>
      </c>
      <c r="R5216">
        <v>0</v>
      </c>
    </row>
    <row r="5217" spans="1:18" x14ac:dyDescent="0.25">
      <c r="A5217">
        <v>5248</v>
      </c>
      <c r="B5217" s="70" t="s">
        <v>11965</v>
      </c>
      <c r="C5217" s="70" t="s">
        <v>11966</v>
      </c>
      <c r="D5217" s="70" t="s">
        <v>96</v>
      </c>
      <c r="E5217" s="70" t="s">
        <v>2138</v>
      </c>
      <c r="F5217" s="70" t="s">
        <v>2392</v>
      </c>
      <c r="G5217" s="70" t="s">
        <v>5609</v>
      </c>
      <c r="H5217" s="70" t="s">
        <v>23</v>
      </c>
      <c r="I5217" s="70" t="s">
        <v>24</v>
      </c>
      <c r="J5217">
        <v>0</v>
      </c>
      <c r="K5217">
        <v>0</v>
      </c>
      <c r="L5217">
        <v>1</v>
      </c>
      <c r="M5217">
        <v>0.28399999999999997</v>
      </c>
      <c r="N5217">
        <v>0</v>
      </c>
      <c r="O5217">
        <v>1</v>
      </c>
      <c r="P5217" s="70" t="s">
        <v>11967</v>
      </c>
      <c r="Q5217">
        <v>0</v>
      </c>
      <c r="R5217">
        <v>0</v>
      </c>
    </row>
    <row r="5218" spans="1:18" x14ac:dyDescent="0.25">
      <c r="A5218">
        <v>5249</v>
      </c>
      <c r="B5218" s="70" t="s">
        <v>11968</v>
      </c>
      <c r="C5218" s="70" t="s">
        <v>11969</v>
      </c>
      <c r="D5218" s="70" t="s">
        <v>96</v>
      </c>
      <c r="E5218" s="70" t="s">
        <v>2138</v>
      </c>
      <c r="F5218" s="70" t="s">
        <v>2392</v>
      </c>
      <c r="G5218" s="70" t="s">
        <v>5609</v>
      </c>
      <c r="H5218" s="70" t="s">
        <v>23</v>
      </c>
      <c r="I5218" s="70" t="s">
        <v>24</v>
      </c>
      <c r="J5218">
        <v>0.28399999999999997</v>
      </c>
      <c r="K5218">
        <v>0</v>
      </c>
      <c r="L5218">
        <v>1</v>
      </c>
      <c r="M5218">
        <v>0</v>
      </c>
      <c r="N5218">
        <v>0</v>
      </c>
      <c r="O5218">
        <v>1</v>
      </c>
      <c r="P5218" s="70" t="s">
        <v>25</v>
      </c>
      <c r="Q5218">
        <v>0</v>
      </c>
      <c r="R5218">
        <v>0</v>
      </c>
    </row>
    <row r="5219" spans="1:18" x14ac:dyDescent="0.25">
      <c r="A5219">
        <v>5250</v>
      </c>
      <c r="B5219" s="70" t="s">
        <v>11970</v>
      </c>
      <c r="C5219" s="70" t="s">
        <v>11971</v>
      </c>
      <c r="D5219" s="70" t="s">
        <v>21</v>
      </c>
      <c r="E5219" s="70" t="s">
        <v>2266</v>
      </c>
      <c r="F5219" s="70" t="s">
        <v>4040</v>
      </c>
      <c r="G5219" s="70" t="s">
        <v>1080</v>
      </c>
      <c r="H5219" s="70" t="s">
        <v>29</v>
      </c>
      <c r="I5219" s="70" t="s">
        <v>29</v>
      </c>
      <c r="J5219">
        <v>0</v>
      </c>
      <c r="K5219">
        <v>0</v>
      </c>
      <c r="L5219">
        <v>1</v>
      </c>
      <c r="M5219">
        <v>0</v>
      </c>
      <c r="N5219">
        <v>0</v>
      </c>
      <c r="O5219">
        <v>1</v>
      </c>
      <c r="P5219" s="70" t="s">
        <v>25</v>
      </c>
      <c r="Q5219">
        <v>0</v>
      </c>
      <c r="R5219">
        <v>0</v>
      </c>
    </row>
    <row r="5220" spans="1:18" x14ac:dyDescent="0.25">
      <c r="A5220">
        <v>5251</v>
      </c>
      <c r="B5220" s="70" t="s">
        <v>11972</v>
      </c>
      <c r="C5220" s="70" t="s">
        <v>11973</v>
      </c>
      <c r="D5220" s="70" t="s">
        <v>881</v>
      </c>
      <c r="E5220" s="70" t="s">
        <v>2549</v>
      </c>
      <c r="F5220" s="70" t="s">
        <v>2550</v>
      </c>
      <c r="G5220" s="70" t="s">
        <v>11974</v>
      </c>
      <c r="H5220" s="70" t="s">
        <v>90</v>
      </c>
      <c r="I5220" s="70"/>
      <c r="J5220">
        <v>0.9</v>
      </c>
      <c r="K5220">
        <v>0</v>
      </c>
      <c r="L5220">
        <v>24</v>
      </c>
      <c r="M5220">
        <v>0</v>
      </c>
      <c r="N5220">
        <v>0</v>
      </c>
      <c r="O5220">
        <v>1</v>
      </c>
      <c r="P5220" s="70" t="s">
        <v>91</v>
      </c>
      <c r="Q5220">
        <v>0</v>
      </c>
      <c r="R5220">
        <v>0</v>
      </c>
    </row>
    <row r="5221" spans="1:18" x14ac:dyDescent="0.25">
      <c r="A5221">
        <v>5252</v>
      </c>
      <c r="B5221" s="70" t="s">
        <v>11988</v>
      </c>
      <c r="C5221" s="70" t="s">
        <v>11989</v>
      </c>
      <c r="D5221" s="70" t="s">
        <v>214</v>
      </c>
      <c r="E5221" s="70" t="s">
        <v>215</v>
      </c>
      <c r="F5221" s="70" t="s">
        <v>981</v>
      </c>
      <c r="G5221" s="70"/>
      <c r="H5221" s="70"/>
      <c r="I5221" s="70" t="s">
        <v>24</v>
      </c>
      <c r="J5221">
        <v>0.04</v>
      </c>
      <c r="K5221">
        <v>0</v>
      </c>
      <c r="L5221">
        <v>64</v>
      </c>
      <c r="M5221">
        <v>0</v>
      </c>
      <c r="N5221">
        <v>0</v>
      </c>
      <c r="O5221">
        <v>1</v>
      </c>
      <c r="P5221" s="70" t="s">
        <v>553</v>
      </c>
      <c r="Q5221">
        <v>0</v>
      </c>
      <c r="R5221">
        <v>0</v>
      </c>
    </row>
    <row r="5222" spans="1:18" x14ac:dyDescent="0.25">
      <c r="A5222">
        <v>5253</v>
      </c>
      <c r="B5222" s="70" t="s">
        <v>11990</v>
      </c>
      <c r="C5222" s="70" t="s">
        <v>11991</v>
      </c>
      <c r="D5222" s="70" t="s">
        <v>214</v>
      </c>
      <c r="E5222" s="70" t="s">
        <v>215</v>
      </c>
      <c r="F5222" s="70" t="s">
        <v>981</v>
      </c>
      <c r="G5222" s="70"/>
      <c r="H5222" s="70"/>
      <c r="I5222" s="70" t="s">
        <v>24</v>
      </c>
      <c r="J5222">
        <v>0.04</v>
      </c>
      <c r="K5222">
        <v>0</v>
      </c>
      <c r="L5222">
        <v>64</v>
      </c>
      <c r="M5222">
        <v>0</v>
      </c>
      <c r="N5222">
        <v>0</v>
      </c>
      <c r="O5222">
        <v>1</v>
      </c>
      <c r="P5222" s="70" t="s">
        <v>553</v>
      </c>
      <c r="Q5222">
        <v>0</v>
      </c>
      <c r="R5222">
        <v>0</v>
      </c>
    </row>
    <row r="5223" spans="1:18" x14ac:dyDescent="0.25">
      <c r="A5223">
        <v>5254</v>
      </c>
      <c r="B5223" s="70" t="s">
        <v>11992</v>
      </c>
      <c r="C5223" s="70" t="s">
        <v>11993</v>
      </c>
      <c r="D5223" s="70" t="s">
        <v>57</v>
      </c>
      <c r="E5223" s="70" t="s">
        <v>4161</v>
      </c>
      <c r="F5223" s="70" t="s">
        <v>4128</v>
      </c>
      <c r="G5223" s="70"/>
      <c r="H5223" s="70" t="s">
        <v>11994</v>
      </c>
      <c r="I5223" s="70"/>
      <c r="J5223">
        <v>0</v>
      </c>
      <c r="K5223">
        <v>0</v>
      </c>
      <c r="L5223">
        <v>1</v>
      </c>
      <c r="M5223">
        <v>0</v>
      </c>
      <c r="N5223">
        <v>0</v>
      </c>
      <c r="O5223">
        <v>1</v>
      </c>
      <c r="P5223" s="70" t="s">
        <v>336</v>
      </c>
      <c r="Q5223">
        <v>0</v>
      </c>
      <c r="R5223">
        <v>0</v>
      </c>
    </row>
    <row r="5224" spans="1:18" x14ac:dyDescent="0.25">
      <c r="A5224">
        <v>5255</v>
      </c>
      <c r="B5224" s="70" t="s">
        <v>11995</v>
      </c>
      <c r="C5224" s="70" t="s">
        <v>11996</v>
      </c>
      <c r="D5224" s="70" t="s">
        <v>426</v>
      </c>
      <c r="E5224" s="70" t="s">
        <v>427</v>
      </c>
      <c r="F5224" s="70"/>
      <c r="G5224" s="70"/>
      <c r="H5224" s="70"/>
      <c r="I5224" s="70"/>
      <c r="J5224">
        <v>0</v>
      </c>
      <c r="K5224">
        <v>0</v>
      </c>
      <c r="L5224">
        <v>1</v>
      </c>
      <c r="M5224">
        <v>0</v>
      </c>
      <c r="N5224">
        <v>0</v>
      </c>
      <c r="O5224">
        <v>1</v>
      </c>
      <c r="P5224" s="70" t="s">
        <v>1985</v>
      </c>
      <c r="Q5224">
        <v>0</v>
      </c>
      <c r="R5224">
        <v>0</v>
      </c>
    </row>
    <row r="5225" spans="1:18" x14ac:dyDescent="0.25">
      <c r="A5225">
        <v>5256</v>
      </c>
      <c r="B5225" s="70" t="s">
        <v>11997</v>
      </c>
      <c r="C5225" s="70" t="s">
        <v>11998</v>
      </c>
      <c r="D5225" s="70" t="s">
        <v>53</v>
      </c>
      <c r="E5225" s="70" t="s">
        <v>4151</v>
      </c>
      <c r="F5225" s="70" t="s">
        <v>4164</v>
      </c>
      <c r="G5225" s="70" t="s">
        <v>1432</v>
      </c>
      <c r="H5225" s="70" t="s">
        <v>11999</v>
      </c>
      <c r="I5225" s="70"/>
      <c r="J5225">
        <v>0</v>
      </c>
      <c r="K5225">
        <v>0</v>
      </c>
      <c r="L5225">
        <v>96</v>
      </c>
      <c r="M5225">
        <v>0</v>
      </c>
      <c r="N5225">
        <v>0</v>
      </c>
      <c r="O5225">
        <v>1</v>
      </c>
      <c r="P5225" s="70" t="s">
        <v>38</v>
      </c>
      <c r="Q5225">
        <v>0</v>
      </c>
      <c r="R5225">
        <v>0</v>
      </c>
    </row>
    <row r="5226" spans="1:18" x14ac:dyDescent="0.25">
      <c r="A5226">
        <v>5257</v>
      </c>
      <c r="B5226" s="70" t="s">
        <v>12000</v>
      </c>
      <c r="C5226" s="70" t="s">
        <v>12001</v>
      </c>
      <c r="D5226" s="70" t="s">
        <v>31</v>
      </c>
      <c r="E5226" s="70" t="s">
        <v>2377</v>
      </c>
      <c r="F5226" s="70" t="s">
        <v>2378</v>
      </c>
      <c r="G5226" s="70" t="s">
        <v>4048</v>
      </c>
      <c r="H5226" s="70" t="s">
        <v>29</v>
      </c>
      <c r="I5226" s="70" t="s">
        <v>29</v>
      </c>
      <c r="J5226">
        <v>1</v>
      </c>
      <c r="K5226">
        <v>1E-3</v>
      </c>
      <c r="L5226">
        <v>1</v>
      </c>
      <c r="M5226">
        <v>0</v>
      </c>
      <c r="N5226">
        <v>0</v>
      </c>
      <c r="O5226">
        <v>1</v>
      </c>
      <c r="P5226" s="70" t="s">
        <v>32</v>
      </c>
      <c r="Q5226">
        <v>0</v>
      </c>
      <c r="R5226">
        <v>0</v>
      </c>
    </row>
    <row r="5227" spans="1:18" x14ac:dyDescent="0.25">
      <c r="A5227">
        <v>5258</v>
      </c>
      <c r="B5227" s="70" t="s">
        <v>12002</v>
      </c>
      <c r="C5227" s="70" t="s">
        <v>12003</v>
      </c>
      <c r="D5227" s="70" t="s">
        <v>81</v>
      </c>
      <c r="E5227" s="70" t="s">
        <v>354</v>
      </c>
      <c r="F5227" s="70" t="s">
        <v>4105</v>
      </c>
      <c r="G5227" s="70" t="s">
        <v>12004</v>
      </c>
      <c r="H5227" s="70" t="s">
        <v>12005</v>
      </c>
      <c r="I5227" s="70" t="s">
        <v>24</v>
      </c>
      <c r="J5227">
        <v>0</v>
      </c>
      <c r="K5227">
        <v>0</v>
      </c>
      <c r="L5227">
        <v>20</v>
      </c>
      <c r="M5227">
        <v>0.9</v>
      </c>
      <c r="N5227">
        <v>0</v>
      </c>
      <c r="O5227">
        <v>1</v>
      </c>
      <c r="P5227" s="70" t="s">
        <v>38</v>
      </c>
      <c r="Q5227">
        <v>0</v>
      </c>
      <c r="R5227">
        <v>0</v>
      </c>
    </row>
    <row r="5228" spans="1:18" x14ac:dyDescent="0.25">
      <c r="A5228">
        <v>5259</v>
      </c>
      <c r="B5228" s="70" t="s">
        <v>12006</v>
      </c>
      <c r="C5228" s="70" t="s">
        <v>12007</v>
      </c>
      <c r="D5228" s="70" t="s">
        <v>214</v>
      </c>
      <c r="E5228" s="70" t="s">
        <v>2491</v>
      </c>
      <c r="F5228" s="70" t="s">
        <v>4565</v>
      </c>
      <c r="G5228" s="70" t="s">
        <v>1181</v>
      </c>
      <c r="H5228" s="70" t="s">
        <v>59</v>
      </c>
      <c r="I5228" s="70" t="s">
        <v>24</v>
      </c>
      <c r="J5228">
        <v>0</v>
      </c>
      <c r="K5228">
        <v>0</v>
      </c>
      <c r="L5228">
        <v>12</v>
      </c>
      <c r="M5228">
        <v>0.15</v>
      </c>
      <c r="N5228">
        <v>0</v>
      </c>
      <c r="O5228">
        <v>1</v>
      </c>
      <c r="P5228" s="70" t="s">
        <v>553</v>
      </c>
      <c r="Q5228">
        <v>0</v>
      </c>
      <c r="R5228">
        <v>0</v>
      </c>
    </row>
    <row r="5229" spans="1:18" x14ac:dyDescent="0.25">
      <c r="A5229">
        <v>5260</v>
      </c>
      <c r="B5229" s="70" t="s">
        <v>12008</v>
      </c>
      <c r="C5229" s="70" t="s">
        <v>12009</v>
      </c>
      <c r="D5229" s="70" t="s">
        <v>290</v>
      </c>
      <c r="E5229" s="70" t="s">
        <v>4271</v>
      </c>
      <c r="F5229" s="70" t="s">
        <v>4945</v>
      </c>
      <c r="G5229" s="70"/>
      <c r="H5229" s="70"/>
      <c r="I5229" s="70" t="s">
        <v>24</v>
      </c>
      <c r="J5229">
        <v>1.5</v>
      </c>
      <c r="K5229">
        <v>0</v>
      </c>
      <c r="L5229">
        <v>10</v>
      </c>
      <c r="M5229">
        <v>0</v>
      </c>
      <c r="N5229">
        <v>0</v>
      </c>
      <c r="O5229">
        <v>1</v>
      </c>
      <c r="P5229" s="70" t="s">
        <v>38</v>
      </c>
      <c r="Q5229">
        <v>0</v>
      </c>
      <c r="R522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pageSetUpPr fitToPage="1"/>
  </sheetPr>
  <dimension ref="A1:AJ317"/>
  <sheetViews>
    <sheetView showGridLines="0" tabSelected="1" zoomScale="55" zoomScaleNormal="55" workbookViewId="0">
      <pane ySplit="5" topLeftCell="A6" activePane="bottomLeft" state="frozen"/>
      <selection pane="bottomLeft" activeCell="E11" sqref="E11"/>
    </sheetView>
  </sheetViews>
  <sheetFormatPr baseColWidth="10" defaultRowHeight="15" x14ac:dyDescent="0.25"/>
  <cols>
    <col min="1" max="1" width="8.7109375" customWidth="1"/>
    <col min="2" max="2" width="30.7109375" customWidth="1"/>
    <col min="3" max="3" width="40.7109375" style="31" customWidth="1"/>
    <col min="4" max="4" width="105.7109375" customWidth="1"/>
    <col min="5" max="5" width="29.5703125" customWidth="1"/>
    <col min="6" max="6" width="28.28515625" customWidth="1"/>
    <col min="7" max="8" width="20.7109375" customWidth="1"/>
    <col min="9" max="9" width="15.7109375" customWidth="1"/>
    <col min="10" max="10" width="16.42578125" customWidth="1"/>
    <col min="11" max="11" width="15.7109375" customWidth="1"/>
    <col min="12" max="12" width="25.7109375" customWidth="1"/>
    <col min="13" max="13" width="15.7109375" customWidth="1"/>
    <col min="14" max="14" width="19" customWidth="1"/>
    <col min="15" max="15" width="18.5703125" bestFit="1" customWidth="1"/>
    <col min="16" max="16" width="10.7109375" bestFit="1" customWidth="1"/>
    <col min="17" max="17" width="29.7109375" bestFit="1" customWidth="1"/>
    <col min="18" max="18" width="22.5703125" bestFit="1" customWidth="1"/>
  </cols>
  <sheetData>
    <row r="1" spans="1:36" s="6" customFormat="1" ht="33.6" customHeight="1" thickBot="1" x14ac:dyDescent="0.5">
      <c r="A1" s="1"/>
      <c r="B1" s="1"/>
      <c r="C1" s="2"/>
      <c r="E1" s="4"/>
      <c r="F1" s="4"/>
      <c r="G1" s="5" t="s">
        <v>1</v>
      </c>
      <c r="H1" s="100">
        <v>45940</v>
      </c>
      <c r="I1" s="100"/>
      <c r="J1" s="100"/>
      <c r="K1" s="100"/>
      <c r="M1" s="101" t="s">
        <v>2</v>
      </c>
      <c r="N1" s="102"/>
      <c r="O1" s="102"/>
      <c r="P1" s="102"/>
      <c r="Q1" s="103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6" customFormat="1" ht="33.6" customHeight="1" thickBot="1" x14ac:dyDescent="0.5">
      <c r="A2" s="1"/>
      <c r="B2" s="1"/>
      <c r="C2" s="2"/>
      <c r="D2" s="3" t="s">
        <v>0</v>
      </c>
      <c r="G2" s="8" t="s">
        <v>3</v>
      </c>
      <c r="H2" s="107" t="s">
        <v>2664</v>
      </c>
      <c r="I2" s="108"/>
      <c r="J2" s="108"/>
      <c r="K2" s="109"/>
      <c r="M2" s="104"/>
      <c r="N2" s="105"/>
      <c r="O2" s="105"/>
      <c r="P2" s="105"/>
      <c r="Q2" s="10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s="6" customFormat="1" ht="33.6" customHeight="1" x14ac:dyDescent="0.45">
      <c r="A3" s="1"/>
      <c r="B3" s="1"/>
      <c r="C3" s="2"/>
      <c r="D3" s="9"/>
      <c r="E3" s="10"/>
      <c r="F3" s="10"/>
      <c r="G3" s="8"/>
      <c r="H3" s="110"/>
      <c r="I3" s="110"/>
      <c r="J3" s="110"/>
      <c r="K3" s="110"/>
      <c r="M3" s="101" t="s">
        <v>4</v>
      </c>
      <c r="N3" s="102"/>
      <c r="O3" s="102"/>
      <c r="P3" s="102"/>
      <c r="Q3" s="103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s="6" customFormat="1" ht="33.6" customHeight="1" thickBot="1" x14ac:dyDescent="0.5">
      <c r="A4" s="1"/>
      <c r="B4" s="1"/>
      <c r="C4" s="2"/>
      <c r="D4" s="7"/>
      <c r="E4" s="7"/>
      <c r="F4" s="7"/>
      <c r="G4" s="1"/>
      <c r="H4" s="11"/>
      <c r="I4" s="111" t="s">
        <v>5</v>
      </c>
      <c r="J4" s="112"/>
      <c r="K4" s="113"/>
      <c r="M4" s="104"/>
      <c r="N4" s="105"/>
      <c r="O4" s="105"/>
      <c r="P4" s="105"/>
      <c r="Q4" s="106"/>
      <c r="R4" s="11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15" customFormat="1" ht="53.25" customHeight="1" thickBot="1" x14ac:dyDescent="0.4">
      <c r="A5" s="80" t="s">
        <v>6</v>
      </c>
      <c r="B5" s="81" t="s">
        <v>2804</v>
      </c>
      <c r="C5" s="81" t="s">
        <v>2852</v>
      </c>
      <c r="D5" s="81" t="s">
        <v>2853</v>
      </c>
      <c r="E5" s="81" t="s">
        <v>7</v>
      </c>
      <c r="F5" s="81" t="s">
        <v>4024</v>
      </c>
      <c r="G5" s="81" t="s">
        <v>8</v>
      </c>
      <c r="H5" s="82" t="s">
        <v>9</v>
      </c>
      <c r="I5" s="83" t="s">
        <v>10</v>
      </c>
      <c r="J5" s="84" t="s">
        <v>11</v>
      </c>
      <c r="K5" s="85" t="s">
        <v>12</v>
      </c>
      <c r="L5" s="81" t="s">
        <v>13</v>
      </c>
      <c r="M5" s="86" t="s">
        <v>14</v>
      </c>
      <c r="N5" s="87" t="s">
        <v>15</v>
      </c>
      <c r="O5" s="73" t="s">
        <v>16</v>
      </c>
      <c r="P5" s="13" t="s">
        <v>17</v>
      </c>
      <c r="Q5" s="14" t="s">
        <v>18</v>
      </c>
      <c r="R5" s="12" t="s">
        <v>19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 s="30" customFormat="1" ht="46.5" customHeight="1" x14ac:dyDescent="0.45">
      <c r="A6" s="78"/>
      <c r="B6" s="17"/>
      <c r="C6" s="74" t="str">
        <f>IFERROR(VLOOKUP(B6,'MAESTRO 5243'!A:D,2,FALSE),"NUMERO DE BARRA")</f>
        <v>NUMERO DE BARRA</v>
      </c>
      <c r="D6" s="18" t="str">
        <f>IFERROR(VLOOKUP(B6,'MAESTRO 5243'!A:D,3,FALSE),"DESCRIPCION DEL PRODUCTO")</f>
        <v>DESCRIPCION DEL PRODUCTO</v>
      </c>
      <c r="E6" s="19"/>
      <c r="F6" s="76" t="str">
        <f>IFERROR(VLOOKUP(B6,'MAESTRO 5243'!A:P,16,FALSE),"N/D")</f>
        <v>N/D</v>
      </c>
      <c r="G6" s="20" t="str">
        <f>IFERROR(VLOOKUP(B6,'MAESTRO 5243'!A:P,9,FALSE),"0")</f>
        <v>0</v>
      </c>
      <c r="H6" s="21"/>
      <c r="I6" s="22">
        <f t="shared" ref="I6:I83" si="0">+H6</f>
        <v>0</v>
      </c>
      <c r="J6" s="23" t="str">
        <f>IFERROR(VLOOKUP(B6,'MAESTRO 5243'!A:P,12,FALSE),"0")</f>
        <v>0</v>
      </c>
      <c r="K6" s="24">
        <f t="shared" ref="K6:K83" si="1">IFERROR(I6*J6,"")</f>
        <v>0</v>
      </c>
      <c r="L6" s="25" t="str">
        <f>IFERROR(VLOOKUP(B6,'MAESTRO 5243'!A:P,8,FALSE),"0")</f>
        <v>0</v>
      </c>
      <c r="M6" s="26" t="str">
        <f>IFERROR(VLOOKUP(B6,'MAESTRO 5243'!A:P,10,FALSE),"0")</f>
        <v>0</v>
      </c>
      <c r="N6" s="79">
        <f t="shared" ref="N6:N83" si="2">IFERROR(K6,"")</f>
        <v>0</v>
      </c>
      <c r="O6" s="26">
        <f>+Tabla4[[#This Row],[Total Und]]*Tabla4[[#This Row],[Kgs]]</f>
        <v>0</v>
      </c>
      <c r="P6" s="27"/>
      <c r="Q6" s="28"/>
      <c r="R6" s="21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 spans="1:36" s="30" customFormat="1" ht="46.5" customHeight="1" x14ac:dyDescent="0.45">
      <c r="A7" s="78"/>
      <c r="B7" s="17"/>
      <c r="C7" s="74" t="str">
        <f>IFERROR(VLOOKUP(B7,'MAESTRO 5243'!A:D,2,FALSE),"NUMERO DE BARRA")</f>
        <v>NUMERO DE BARRA</v>
      </c>
      <c r="D7" s="18" t="str">
        <f>IFERROR(VLOOKUP(B7,'MAESTRO 5243'!A:D,3,FALSE),"DESCRIPCION DEL PRODUCTO")</f>
        <v>DESCRIPCION DEL PRODUCTO</v>
      </c>
      <c r="E7" s="19"/>
      <c r="F7" s="76" t="str">
        <f>IFERROR(VLOOKUP(B7,'MAESTRO 5243'!A:P,16,FALSE),"N/D")</f>
        <v>N/D</v>
      </c>
      <c r="G7" s="20" t="str">
        <f>IFERROR(VLOOKUP(B7,'MAESTRO 5243'!A:P,9,FALSE),"0")</f>
        <v>0</v>
      </c>
      <c r="H7" s="21"/>
      <c r="I7" s="22">
        <f t="shared" ref="I7:I65" si="3">+H7</f>
        <v>0</v>
      </c>
      <c r="J7" s="23" t="str">
        <f>IFERROR(VLOOKUP(B7,'MAESTRO 5243'!A:P,12,FALSE),"0")</f>
        <v>0</v>
      </c>
      <c r="K7" s="24">
        <f t="shared" ref="K7:K65" si="4">IFERROR(I7*J7,"")</f>
        <v>0</v>
      </c>
      <c r="L7" s="25" t="str">
        <f>IFERROR(VLOOKUP(B7,'MAESTRO 5243'!A:P,8,FALSE),"0")</f>
        <v>0</v>
      </c>
      <c r="M7" s="26" t="str">
        <f>IFERROR(VLOOKUP(B7,'MAESTRO 5243'!A:P,10,FALSE),"0")</f>
        <v>0</v>
      </c>
      <c r="N7" s="79">
        <f t="shared" ref="N7:N65" si="5">IFERROR(K7,"")</f>
        <v>0</v>
      </c>
      <c r="O7" s="26">
        <f>+Tabla4[[#This Row],[Total Und]]*Tabla4[[#This Row],[Kgs]]</f>
        <v>0</v>
      </c>
      <c r="P7" s="27"/>
      <c r="Q7" s="28"/>
      <c r="R7" s="21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6" s="30" customFormat="1" ht="46.5" customHeight="1" x14ac:dyDescent="0.45">
      <c r="A8" s="78"/>
      <c r="B8" s="17"/>
      <c r="C8" s="74" t="str">
        <f>IFERROR(VLOOKUP(B8,'MAESTRO 5243'!A:D,2,FALSE),"NUMERO DE BARRA")</f>
        <v>NUMERO DE BARRA</v>
      </c>
      <c r="D8" s="18" t="str">
        <f>IFERROR(VLOOKUP(B8,'MAESTRO 5243'!A:D,3,FALSE),"DESCRIPCION DEL PRODUCTO")</f>
        <v>DESCRIPCION DEL PRODUCTO</v>
      </c>
      <c r="E8" s="19"/>
      <c r="F8" s="76" t="str">
        <f>IFERROR(VLOOKUP(B8,'MAESTRO 5243'!A:P,16,FALSE),"N/D")</f>
        <v>N/D</v>
      </c>
      <c r="G8" s="20" t="str">
        <f>IFERROR(VLOOKUP(B8,'MAESTRO 5243'!A:P,9,FALSE),"0")</f>
        <v>0</v>
      </c>
      <c r="H8" s="21"/>
      <c r="I8" s="22">
        <f t="shared" ref="I8:I32" si="6">+H8</f>
        <v>0</v>
      </c>
      <c r="J8" s="23" t="str">
        <f>IFERROR(VLOOKUP(B8,'MAESTRO 5243'!A:P,12,FALSE),"0")</f>
        <v>0</v>
      </c>
      <c r="K8" s="24">
        <f t="shared" ref="K8:K32" si="7">IFERROR(I8*J8,"")</f>
        <v>0</v>
      </c>
      <c r="L8" s="25" t="str">
        <f>IFERROR(VLOOKUP(B8,'MAESTRO 5243'!A:P,8,FALSE),"0")</f>
        <v>0</v>
      </c>
      <c r="M8" s="26" t="str">
        <f>IFERROR(VLOOKUP(B8,'MAESTRO 5243'!A:P,10,FALSE),"0")</f>
        <v>0</v>
      </c>
      <c r="N8" s="79">
        <f t="shared" ref="N8:N32" si="8">IFERROR(K8,"")</f>
        <v>0</v>
      </c>
      <c r="O8" s="26">
        <f>+Tabla4[[#This Row],[Total Und]]*Tabla4[[#This Row],[Kgs]]</f>
        <v>0</v>
      </c>
      <c r="P8" s="27"/>
      <c r="Q8" s="28"/>
      <c r="R8" s="21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spans="1:36" s="30" customFormat="1" ht="46.5" customHeight="1" x14ac:dyDescent="0.45">
      <c r="A9" s="78"/>
      <c r="B9" s="17"/>
      <c r="C9" s="74" t="str">
        <f>IFERROR(VLOOKUP(B9,'MAESTRO 5243'!A:D,2,FALSE),"NUMERO DE BARRA")</f>
        <v>NUMERO DE BARRA</v>
      </c>
      <c r="D9" s="18" t="str">
        <f>IFERROR(VLOOKUP(B9,'MAESTRO 5243'!A:D,3,FALSE),"DESCRIPCION DEL PRODUCTO")</f>
        <v>DESCRIPCION DEL PRODUCTO</v>
      </c>
      <c r="E9" s="19"/>
      <c r="F9" s="76" t="str">
        <f>IFERROR(VLOOKUP(B9,'MAESTRO 5243'!A:P,16,FALSE),"N/D")</f>
        <v>N/D</v>
      </c>
      <c r="G9" s="20" t="str">
        <f>IFERROR(VLOOKUP(B9,'MAESTRO 5243'!A:P,9,FALSE),"0")</f>
        <v>0</v>
      </c>
      <c r="H9" s="21"/>
      <c r="I9" s="22">
        <f t="shared" si="6"/>
        <v>0</v>
      </c>
      <c r="J9" s="23" t="str">
        <f>IFERROR(VLOOKUP(B9,'MAESTRO 5243'!A:P,12,FALSE),"0")</f>
        <v>0</v>
      </c>
      <c r="K9" s="24">
        <f t="shared" si="7"/>
        <v>0</v>
      </c>
      <c r="L9" s="25" t="str">
        <f>IFERROR(VLOOKUP(B9,'MAESTRO 5243'!A:P,8,FALSE),"0")</f>
        <v>0</v>
      </c>
      <c r="M9" s="26" t="str">
        <f>IFERROR(VLOOKUP(B9,'MAESTRO 5243'!A:P,10,FALSE),"0")</f>
        <v>0</v>
      </c>
      <c r="N9" s="79">
        <f t="shared" si="8"/>
        <v>0</v>
      </c>
      <c r="O9" s="26">
        <f>+Tabla4[[#This Row],[Total Und]]*Tabla4[[#This Row],[Kgs]]</f>
        <v>0</v>
      </c>
      <c r="P9" s="27"/>
      <c r="Q9" s="28"/>
      <c r="R9" s="21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 spans="1:36" s="30" customFormat="1" ht="46.5" customHeight="1" x14ac:dyDescent="0.45">
      <c r="A10" s="78"/>
      <c r="B10" s="17"/>
      <c r="C10" s="74" t="str">
        <f>IFERROR(VLOOKUP(B10,'MAESTRO 5243'!A:D,2,FALSE),"NUMERO DE BARRA")</f>
        <v>NUMERO DE BARRA</v>
      </c>
      <c r="D10" s="18" t="str">
        <f>IFERROR(VLOOKUP(B10,'MAESTRO 5243'!A:D,3,FALSE),"DESCRIPCION DEL PRODUCTO")</f>
        <v>DESCRIPCION DEL PRODUCTO</v>
      </c>
      <c r="E10" s="19"/>
      <c r="F10" s="76" t="str">
        <f>IFERROR(VLOOKUP(B10,'MAESTRO 5243'!A:P,16,FALSE),"N/D")</f>
        <v>N/D</v>
      </c>
      <c r="G10" s="20" t="str">
        <f>IFERROR(VLOOKUP(B10,'MAESTRO 5243'!A:P,9,FALSE),"0")</f>
        <v>0</v>
      </c>
      <c r="H10" s="21"/>
      <c r="I10" s="22">
        <f t="shared" si="6"/>
        <v>0</v>
      </c>
      <c r="J10" s="23" t="str">
        <f>IFERROR(VLOOKUP(B10,'MAESTRO 5243'!A:P,12,FALSE),"0")</f>
        <v>0</v>
      </c>
      <c r="K10" s="24">
        <f t="shared" si="7"/>
        <v>0</v>
      </c>
      <c r="L10" s="25" t="str">
        <f>IFERROR(VLOOKUP(B10,'MAESTRO 5243'!A:P,8,FALSE),"0")</f>
        <v>0</v>
      </c>
      <c r="M10" s="26" t="str">
        <f>IFERROR(VLOOKUP(B10,'MAESTRO 5243'!A:P,10,FALSE),"0")</f>
        <v>0</v>
      </c>
      <c r="N10" s="79">
        <f t="shared" si="8"/>
        <v>0</v>
      </c>
      <c r="O10" s="26">
        <f>+Tabla4[[#This Row],[Total Und]]*Tabla4[[#This Row],[Kgs]]</f>
        <v>0</v>
      </c>
      <c r="P10" s="27"/>
      <c r="Q10" s="28"/>
      <c r="R10" s="21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36" s="30" customFormat="1" ht="46.5" customHeight="1" x14ac:dyDescent="0.45">
      <c r="A11" s="78"/>
      <c r="B11" s="17"/>
      <c r="C11" s="74" t="str">
        <f>IFERROR(VLOOKUP(B11,'MAESTRO 5243'!A:D,2,FALSE),"NUMERO DE BARRA")</f>
        <v>NUMERO DE BARRA</v>
      </c>
      <c r="D11" s="18" t="str">
        <f>IFERROR(VLOOKUP(B11,'MAESTRO 5243'!A:D,3,FALSE),"DESCRIPCION DEL PRODUCTO")</f>
        <v>DESCRIPCION DEL PRODUCTO</v>
      </c>
      <c r="E11" s="19"/>
      <c r="F11" s="76" t="str">
        <f>IFERROR(VLOOKUP(B11,'MAESTRO 5243'!A:P,16,FALSE),"N/D")</f>
        <v>N/D</v>
      </c>
      <c r="G11" s="20" t="str">
        <f>IFERROR(VLOOKUP(B11,'MAESTRO 5243'!A:P,9,FALSE),"0")</f>
        <v>0</v>
      </c>
      <c r="H11" s="21"/>
      <c r="I11" s="22">
        <f t="shared" si="6"/>
        <v>0</v>
      </c>
      <c r="J11" s="23" t="str">
        <f>IFERROR(VLOOKUP(B11,'MAESTRO 5243'!A:P,12,FALSE),"0")</f>
        <v>0</v>
      </c>
      <c r="K11" s="24">
        <f t="shared" si="7"/>
        <v>0</v>
      </c>
      <c r="L11" s="25" t="str">
        <f>IFERROR(VLOOKUP(B11,'MAESTRO 5243'!A:P,8,FALSE),"0")</f>
        <v>0</v>
      </c>
      <c r="M11" s="26" t="str">
        <f>IFERROR(VLOOKUP(B11,'MAESTRO 5243'!A:P,10,FALSE),"0")</f>
        <v>0</v>
      </c>
      <c r="N11" s="79">
        <f t="shared" si="8"/>
        <v>0</v>
      </c>
      <c r="O11" s="26">
        <f>+Tabla4[[#This Row],[Total Und]]*Tabla4[[#This Row],[Kgs]]</f>
        <v>0</v>
      </c>
      <c r="P11" s="27"/>
      <c r="Q11" s="28"/>
      <c r="R11" s="21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 spans="1:36" s="30" customFormat="1" ht="46.5" customHeight="1" x14ac:dyDescent="0.45">
      <c r="A12" s="78"/>
      <c r="B12" s="17"/>
      <c r="C12" s="74" t="str">
        <f>IFERROR(VLOOKUP(B12,'MAESTRO 5243'!A:D,2,FALSE),"NUMERO DE BARRA")</f>
        <v>NUMERO DE BARRA</v>
      </c>
      <c r="D12" s="18" t="str">
        <f>IFERROR(VLOOKUP(B12,'MAESTRO 5243'!A:D,3,FALSE),"DESCRIPCION DEL PRODUCTO")</f>
        <v>DESCRIPCION DEL PRODUCTO</v>
      </c>
      <c r="E12" s="19"/>
      <c r="F12" s="76" t="str">
        <f>IFERROR(VLOOKUP(B12,'MAESTRO 5243'!A:P,16,FALSE),"N/D")</f>
        <v>N/D</v>
      </c>
      <c r="G12" s="20" t="str">
        <f>IFERROR(VLOOKUP(B12,'MAESTRO 5243'!A:P,9,FALSE),"0")</f>
        <v>0</v>
      </c>
      <c r="H12" s="21"/>
      <c r="I12" s="22">
        <f t="shared" si="6"/>
        <v>0</v>
      </c>
      <c r="J12" s="23" t="str">
        <f>IFERROR(VLOOKUP(B12,'MAESTRO 5243'!A:P,12,FALSE),"0")</f>
        <v>0</v>
      </c>
      <c r="K12" s="24">
        <f t="shared" si="7"/>
        <v>0</v>
      </c>
      <c r="L12" s="25" t="str">
        <f>IFERROR(VLOOKUP(B12,'MAESTRO 5243'!A:P,8,FALSE),"0")</f>
        <v>0</v>
      </c>
      <c r="M12" s="26" t="str">
        <f>IFERROR(VLOOKUP(B12,'MAESTRO 5243'!A:P,10,FALSE),"0")</f>
        <v>0</v>
      </c>
      <c r="N12" s="79">
        <f t="shared" si="8"/>
        <v>0</v>
      </c>
      <c r="O12" s="26">
        <f>+Tabla4[[#This Row],[Total Und]]*Tabla4[[#This Row],[Kgs]]</f>
        <v>0</v>
      </c>
      <c r="P12" s="27"/>
      <c r="Q12" s="28"/>
      <c r="R12" s="21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s="30" customFormat="1" ht="46.5" customHeight="1" x14ac:dyDescent="0.45">
      <c r="A13" s="78"/>
      <c r="B13" s="17"/>
      <c r="C13" s="74" t="str">
        <f>IFERROR(VLOOKUP(B13,'MAESTRO 5243'!A:D,2,FALSE),"NUMERO DE BARRA")</f>
        <v>NUMERO DE BARRA</v>
      </c>
      <c r="D13" s="18" t="str">
        <f>IFERROR(VLOOKUP(B13,'MAESTRO 5243'!A:D,3,FALSE),"DESCRIPCION DEL PRODUCTO")</f>
        <v>DESCRIPCION DEL PRODUCTO</v>
      </c>
      <c r="E13" s="19"/>
      <c r="F13" s="76" t="str">
        <f>IFERROR(VLOOKUP(B13,'MAESTRO 5243'!A:P,16,FALSE),"N/D")</f>
        <v>N/D</v>
      </c>
      <c r="G13" s="20" t="str">
        <f>IFERROR(VLOOKUP(B13,'MAESTRO 5243'!A:P,9,FALSE),"0")</f>
        <v>0</v>
      </c>
      <c r="H13" s="21"/>
      <c r="I13" s="22">
        <f t="shared" si="6"/>
        <v>0</v>
      </c>
      <c r="J13" s="23" t="str">
        <f>IFERROR(VLOOKUP(B13,'MAESTRO 5243'!A:P,12,FALSE),"0")</f>
        <v>0</v>
      </c>
      <c r="K13" s="24">
        <f t="shared" si="7"/>
        <v>0</v>
      </c>
      <c r="L13" s="25" t="str">
        <f>IFERROR(VLOOKUP(B13,'MAESTRO 5243'!A:P,8,FALSE),"0")</f>
        <v>0</v>
      </c>
      <c r="M13" s="26" t="str">
        <f>IFERROR(VLOOKUP(B13,'MAESTRO 5243'!A:P,10,FALSE),"0")</f>
        <v>0</v>
      </c>
      <c r="N13" s="79">
        <f t="shared" si="8"/>
        <v>0</v>
      </c>
      <c r="O13" s="26">
        <f>+Tabla4[[#This Row],[Total Und]]*Tabla4[[#This Row],[Kgs]]</f>
        <v>0</v>
      </c>
      <c r="P13" s="27"/>
      <c r="Q13" s="28"/>
      <c r="R13" s="21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s="30" customFormat="1" ht="46.5" customHeight="1" x14ac:dyDescent="0.45">
      <c r="A14" s="78"/>
      <c r="B14" s="17"/>
      <c r="C14" s="74" t="str">
        <f>IFERROR(VLOOKUP(B14,'MAESTRO 5243'!A:D,2,FALSE),"NUMERO DE BARRA")</f>
        <v>NUMERO DE BARRA</v>
      </c>
      <c r="D14" s="18" t="str">
        <f>IFERROR(VLOOKUP(B14,'MAESTRO 5243'!A:D,3,FALSE),"DESCRIPCION DEL PRODUCTO")</f>
        <v>DESCRIPCION DEL PRODUCTO</v>
      </c>
      <c r="E14" s="19"/>
      <c r="F14" s="76" t="str">
        <f>IFERROR(VLOOKUP(B14,'MAESTRO 5243'!A:P,16,FALSE),"N/D")</f>
        <v>N/D</v>
      </c>
      <c r="G14" s="20" t="str">
        <f>IFERROR(VLOOKUP(B14,'MAESTRO 5243'!A:P,9,FALSE),"0")</f>
        <v>0</v>
      </c>
      <c r="H14" s="21"/>
      <c r="I14" s="22">
        <f t="shared" si="6"/>
        <v>0</v>
      </c>
      <c r="J14" s="23" t="str">
        <f>IFERROR(VLOOKUP(B14,'MAESTRO 5243'!A:P,12,FALSE),"0")</f>
        <v>0</v>
      </c>
      <c r="K14" s="24">
        <f t="shared" si="7"/>
        <v>0</v>
      </c>
      <c r="L14" s="25" t="str">
        <f>IFERROR(VLOOKUP(B14,'MAESTRO 5243'!A:P,8,FALSE),"0")</f>
        <v>0</v>
      </c>
      <c r="M14" s="26" t="str">
        <f>IFERROR(VLOOKUP(B14,'MAESTRO 5243'!A:P,10,FALSE),"0")</f>
        <v>0</v>
      </c>
      <c r="N14" s="79">
        <f t="shared" si="8"/>
        <v>0</v>
      </c>
      <c r="O14" s="26">
        <f>+Tabla4[[#This Row],[Total Und]]*Tabla4[[#This Row],[Kgs]]</f>
        <v>0</v>
      </c>
      <c r="P14" s="27"/>
      <c r="Q14" s="28"/>
      <c r="R14" s="21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s="30" customFormat="1" ht="46.5" customHeight="1" x14ac:dyDescent="0.45">
      <c r="A15" s="78"/>
      <c r="B15" s="17"/>
      <c r="C15" s="74" t="str">
        <f>IFERROR(VLOOKUP(B15,'MAESTRO 5243'!A:D,2,FALSE),"NUMERO DE BARRA")</f>
        <v>NUMERO DE BARRA</v>
      </c>
      <c r="D15" s="18" t="str">
        <f>IFERROR(VLOOKUP(B15,'MAESTRO 5243'!A:D,3,FALSE),"DESCRIPCION DEL PRODUCTO")</f>
        <v>DESCRIPCION DEL PRODUCTO</v>
      </c>
      <c r="E15" s="19"/>
      <c r="F15" s="76" t="str">
        <f>IFERROR(VLOOKUP(B15,'MAESTRO 5243'!A:P,16,FALSE),"N/D")</f>
        <v>N/D</v>
      </c>
      <c r="G15" s="20" t="str">
        <f>IFERROR(VLOOKUP(B15,'MAESTRO 5243'!A:P,9,FALSE),"0")</f>
        <v>0</v>
      </c>
      <c r="H15" s="21"/>
      <c r="I15" s="22">
        <f t="shared" si="6"/>
        <v>0</v>
      </c>
      <c r="J15" s="23" t="str">
        <f>IFERROR(VLOOKUP(B15,'MAESTRO 5243'!A:P,12,FALSE),"0")</f>
        <v>0</v>
      </c>
      <c r="K15" s="24">
        <f t="shared" si="7"/>
        <v>0</v>
      </c>
      <c r="L15" s="25" t="str">
        <f>IFERROR(VLOOKUP(B15,'MAESTRO 5243'!A:P,8,FALSE),"0")</f>
        <v>0</v>
      </c>
      <c r="M15" s="26" t="str">
        <f>IFERROR(VLOOKUP(B15,'MAESTRO 5243'!A:P,10,FALSE),"0")</f>
        <v>0</v>
      </c>
      <c r="N15" s="79">
        <f t="shared" si="8"/>
        <v>0</v>
      </c>
      <c r="O15" s="26">
        <f>+Tabla4[[#This Row],[Total Und]]*Tabla4[[#This Row],[Kgs]]</f>
        <v>0</v>
      </c>
      <c r="P15" s="27"/>
      <c r="Q15" s="28"/>
      <c r="R15" s="21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 s="30" customFormat="1" ht="46.5" customHeight="1" x14ac:dyDescent="0.45">
      <c r="A16" s="78"/>
      <c r="B16" s="17"/>
      <c r="C16" s="74" t="str">
        <f>IFERROR(VLOOKUP(B16,'MAESTRO 5243'!A:D,2,FALSE),"NUMERO DE BARRA")</f>
        <v>NUMERO DE BARRA</v>
      </c>
      <c r="D16" s="18" t="str">
        <f>IFERROR(VLOOKUP(B16,'MAESTRO 5243'!A:D,3,FALSE),"DESCRIPCION DEL PRODUCTO")</f>
        <v>DESCRIPCION DEL PRODUCTO</v>
      </c>
      <c r="E16" s="19"/>
      <c r="F16" s="76" t="str">
        <f>IFERROR(VLOOKUP(B16,'MAESTRO 5243'!A:P,16,FALSE),"N/D")</f>
        <v>N/D</v>
      </c>
      <c r="G16" s="20" t="str">
        <f>IFERROR(VLOOKUP(B16,'MAESTRO 5243'!A:P,9,FALSE),"0")</f>
        <v>0</v>
      </c>
      <c r="H16" s="21"/>
      <c r="I16" s="22">
        <f t="shared" si="6"/>
        <v>0</v>
      </c>
      <c r="J16" s="23" t="str">
        <f>IFERROR(VLOOKUP(B16,'MAESTRO 5243'!A:P,12,FALSE),"0")</f>
        <v>0</v>
      </c>
      <c r="K16" s="24">
        <f t="shared" si="7"/>
        <v>0</v>
      </c>
      <c r="L16" s="25" t="str">
        <f>IFERROR(VLOOKUP(B16,'MAESTRO 5243'!A:P,8,FALSE),"0")</f>
        <v>0</v>
      </c>
      <c r="M16" s="26" t="str">
        <f>IFERROR(VLOOKUP(B16,'MAESTRO 5243'!A:P,10,FALSE),"0")</f>
        <v>0</v>
      </c>
      <c r="N16" s="79">
        <f t="shared" si="8"/>
        <v>0</v>
      </c>
      <c r="O16" s="26">
        <f>+Tabla4[[#This Row],[Total Und]]*Tabla4[[#This Row],[Kgs]]</f>
        <v>0</v>
      </c>
      <c r="P16" s="27"/>
      <c r="Q16" s="28"/>
      <c r="R16" s="21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 spans="1:36" s="30" customFormat="1" ht="46.5" customHeight="1" x14ac:dyDescent="0.45">
      <c r="A17" s="78"/>
      <c r="B17" s="17"/>
      <c r="C17" s="74" t="str">
        <f>IFERROR(VLOOKUP(B17,'MAESTRO 5243'!A:D,2,FALSE),"NUMERO DE BARRA")</f>
        <v>NUMERO DE BARRA</v>
      </c>
      <c r="D17" s="18" t="str">
        <f>IFERROR(VLOOKUP(B17,'MAESTRO 5243'!A:D,3,FALSE),"DESCRIPCION DEL PRODUCTO")</f>
        <v>DESCRIPCION DEL PRODUCTO</v>
      </c>
      <c r="E17" s="19"/>
      <c r="F17" s="76" t="str">
        <f>IFERROR(VLOOKUP(B17,'MAESTRO 5243'!A:P,16,FALSE),"N/D")</f>
        <v>N/D</v>
      </c>
      <c r="G17" s="20" t="str">
        <f>IFERROR(VLOOKUP(B17,'MAESTRO 5243'!A:P,9,FALSE),"0")</f>
        <v>0</v>
      </c>
      <c r="H17" s="21"/>
      <c r="I17" s="22">
        <f t="shared" si="6"/>
        <v>0</v>
      </c>
      <c r="J17" s="23" t="str">
        <f>IFERROR(VLOOKUP(B17,'MAESTRO 5243'!A:P,12,FALSE),"0")</f>
        <v>0</v>
      </c>
      <c r="K17" s="24">
        <f t="shared" si="7"/>
        <v>0</v>
      </c>
      <c r="L17" s="25" t="str">
        <f>IFERROR(VLOOKUP(B17,'MAESTRO 5243'!A:P,8,FALSE),"0")</f>
        <v>0</v>
      </c>
      <c r="M17" s="26" t="str">
        <f>IFERROR(VLOOKUP(B17,'MAESTRO 5243'!A:P,10,FALSE),"0")</f>
        <v>0</v>
      </c>
      <c r="N17" s="79">
        <f t="shared" si="8"/>
        <v>0</v>
      </c>
      <c r="O17" s="26">
        <f>+Tabla4[[#This Row],[Total Und]]*Tabla4[[#This Row],[Kgs]]</f>
        <v>0</v>
      </c>
      <c r="P17" s="27"/>
      <c r="Q17" s="28"/>
      <c r="R17" s="21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 s="30" customFormat="1" ht="46.5" customHeight="1" x14ac:dyDescent="0.45">
      <c r="A18" s="78"/>
      <c r="B18" s="17"/>
      <c r="C18" s="74" t="str">
        <f>IFERROR(VLOOKUP(B18,'MAESTRO 5243'!A:D,2,FALSE),"NUMERO DE BARRA")</f>
        <v>NUMERO DE BARRA</v>
      </c>
      <c r="D18" s="18" t="str">
        <f>IFERROR(VLOOKUP(B18,'MAESTRO 5243'!A:D,3,FALSE),"DESCRIPCION DEL PRODUCTO")</f>
        <v>DESCRIPCION DEL PRODUCTO</v>
      </c>
      <c r="E18" s="19"/>
      <c r="F18" s="76" t="str">
        <f>IFERROR(VLOOKUP(B18,'MAESTRO 5243'!A:P,16,FALSE),"N/D")</f>
        <v>N/D</v>
      </c>
      <c r="G18" s="20" t="str">
        <f>IFERROR(VLOOKUP(B18,'MAESTRO 5243'!A:P,9,FALSE),"0")</f>
        <v>0</v>
      </c>
      <c r="H18" s="21"/>
      <c r="I18" s="22">
        <f t="shared" si="6"/>
        <v>0</v>
      </c>
      <c r="J18" s="23" t="str">
        <f>IFERROR(VLOOKUP(B18,'MAESTRO 5243'!A:P,12,FALSE),"0")</f>
        <v>0</v>
      </c>
      <c r="K18" s="24">
        <f t="shared" si="7"/>
        <v>0</v>
      </c>
      <c r="L18" s="25" t="str">
        <f>IFERROR(VLOOKUP(B18,'MAESTRO 5243'!A:P,8,FALSE),"0")</f>
        <v>0</v>
      </c>
      <c r="M18" s="26" t="str">
        <f>IFERROR(VLOOKUP(B18,'MAESTRO 5243'!A:P,10,FALSE),"0")</f>
        <v>0</v>
      </c>
      <c r="N18" s="79">
        <f t="shared" si="8"/>
        <v>0</v>
      </c>
      <c r="O18" s="26">
        <f>+Tabla4[[#This Row],[Total Und]]*Tabla4[[#This Row],[Kgs]]</f>
        <v>0</v>
      </c>
      <c r="P18" s="27"/>
      <c r="Q18" s="28"/>
      <c r="R18" s="21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 s="30" customFormat="1" ht="46.5" customHeight="1" x14ac:dyDescent="0.45">
      <c r="A19" s="78"/>
      <c r="B19" s="17"/>
      <c r="C19" s="74" t="str">
        <f>IFERROR(VLOOKUP(B19,'MAESTRO 5243'!A:D,2,FALSE),"NUMERO DE BARRA")</f>
        <v>NUMERO DE BARRA</v>
      </c>
      <c r="D19" s="18" t="str">
        <f>IFERROR(VLOOKUP(B19,'MAESTRO 5243'!A:D,3,FALSE),"DESCRIPCION DEL PRODUCTO")</f>
        <v>DESCRIPCION DEL PRODUCTO</v>
      </c>
      <c r="E19" s="19"/>
      <c r="F19" s="76" t="str">
        <f>IFERROR(VLOOKUP(B19,'MAESTRO 5243'!A:P,16,FALSE),"N/D")</f>
        <v>N/D</v>
      </c>
      <c r="G19" s="20" t="str">
        <f>IFERROR(VLOOKUP(B19,'MAESTRO 5243'!A:P,9,FALSE),"0")</f>
        <v>0</v>
      </c>
      <c r="H19" s="21"/>
      <c r="I19" s="22">
        <f t="shared" si="6"/>
        <v>0</v>
      </c>
      <c r="J19" s="23" t="str">
        <f>IFERROR(VLOOKUP(B19,'MAESTRO 5243'!A:P,12,FALSE),"0")</f>
        <v>0</v>
      </c>
      <c r="K19" s="24">
        <f t="shared" si="7"/>
        <v>0</v>
      </c>
      <c r="L19" s="25" t="str">
        <f>IFERROR(VLOOKUP(B19,'MAESTRO 5243'!A:P,8,FALSE),"0")</f>
        <v>0</v>
      </c>
      <c r="M19" s="26" t="str">
        <f>IFERROR(VLOOKUP(B19,'MAESTRO 5243'!A:P,10,FALSE),"0")</f>
        <v>0</v>
      </c>
      <c r="N19" s="79">
        <f t="shared" si="8"/>
        <v>0</v>
      </c>
      <c r="O19" s="26">
        <f>+Tabla4[[#This Row],[Total Und]]*Tabla4[[#This Row],[Kgs]]</f>
        <v>0</v>
      </c>
      <c r="P19" s="27"/>
      <c r="Q19" s="28"/>
      <c r="R19" s="21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 s="30" customFormat="1" ht="46.5" customHeight="1" x14ac:dyDescent="0.45">
      <c r="A20" s="78"/>
      <c r="B20" s="17"/>
      <c r="C20" s="74" t="str">
        <f>IFERROR(VLOOKUP(B20,'MAESTRO 5243'!A:D,2,FALSE),"NUMERO DE BARRA")</f>
        <v>NUMERO DE BARRA</v>
      </c>
      <c r="D20" s="18" t="str">
        <f>IFERROR(VLOOKUP(B20,'MAESTRO 5243'!A:D,3,FALSE),"DESCRIPCION DEL PRODUCTO")</f>
        <v>DESCRIPCION DEL PRODUCTO</v>
      </c>
      <c r="E20" s="19"/>
      <c r="F20" s="76" t="str">
        <f>IFERROR(VLOOKUP(B20,'MAESTRO 5243'!A:P,16,FALSE),"N/D")</f>
        <v>N/D</v>
      </c>
      <c r="G20" s="20" t="str">
        <f>IFERROR(VLOOKUP(B20,'MAESTRO 5243'!A:P,9,FALSE),"0")</f>
        <v>0</v>
      </c>
      <c r="H20" s="21"/>
      <c r="I20" s="22">
        <f t="shared" si="6"/>
        <v>0</v>
      </c>
      <c r="J20" s="23" t="str">
        <f>IFERROR(VLOOKUP(B20,'MAESTRO 5243'!A:P,12,FALSE),"0")</f>
        <v>0</v>
      </c>
      <c r="K20" s="24">
        <f t="shared" si="7"/>
        <v>0</v>
      </c>
      <c r="L20" s="25" t="str">
        <f>IFERROR(VLOOKUP(B20,'MAESTRO 5243'!A:P,8,FALSE),"0")</f>
        <v>0</v>
      </c>
      <c r="M20" s="26" t="str">
        <f>IFERROR(VLOOKUP(B20,'MAESTRO 5243'!A:P,10,FALSE),"0")</f>
        <v>0</v>
      </c>
      <c r="N20" s="79">
        <f t="shared" si="8"/>
        <v>0</v>
      </c>
      <c r="O20" s="26">
        <f>+Tabla4[[#This Row],[Total Und]]*Tabla4[[#This Row],[Kgs]]</f>
        <v>0</v>
      </c>
      <c r="P20" s="27"/>
      <c r="Q20" s="28"/>
      <c r="R20" s="21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s="30" customFormat="1" ht="46.5" customHeight="1" x14ac:dyDescent="0.45">
      <c r="A21" s="78"/>
      <c r="B21" s="17"/>
      <c r="C21" s="74" t="str">
        <f>IFERROR(VLOOKUP(B21,'MAESTRO 5243'!A:D,2,FALSE),"NUMERO DE BARRA")</f>
        <v>NUMERO DE BARRA</v>
      </c>
      <c r="D21" s="18" t="str">
        <f>IFERROR(VLOOKUP(B21,'MAESTRO 5243'!A:D,3,FALSE),"DESCRIPCION DEL PRODUCTO")</f>
        <v>DESCRIPCION DEL PRODUCTO</v>
      </c>
      <c r="E21" s="19"/>
      <c r="F21" s="76" t="str">
        <f>IFERROR(VLOOKUP(B21,'MAESTRO 5243'!A:P,16,FALSE),"N/D")</f>
        <v>N/D</v>
      </c>
      <c r="G21" s="20" t="str">
        <f>IFERROR(VLOOKUP(B21,'MAESTRO 5243'!A:P,9,FALSE),"0")</f>
        <v>0</v>
      </c>
      <c r="H21" s="21"/>
      <c r="I21" s="22">
        <f t="shared" si="6"/>
        <v>0</v>
      </c>
      <c r="J21" s="23" t="str">
        <f>IFERROR(VLOOKUP(B21,'MAESTRO 5243'!A:P,12,FALSE),"0")</f>
        <v>0</v>
      </c>
      <c r="K21" s="24">
        <f t="shared" si="7"/>
        <v>0</v>
      </c>
      <c r="L21" s="25" t="str">
        <f>IFERROR(VLOOKUP(B21,'MAESTRO 5243'!A:P,8,FALSE),"0")</f>
        <v>0</v>
      </c>
      <c r="M21" s="26" t="str">
        <f>IFERROR(VLOOKUP(B21,'MAESTRO 5243'!A:P,10,FALSE),"0")</f>
        <v>0</v>
      </c>
      <c r="N21" s="79">
        <f t="shared" si="8"/>
        <v>0</v>
      </c>
      <c r="O21" s="26">
        <f>+Tabla4[[#This Row],[Total Und]]*Tabla4[[#This Row],[Kgs]]</f>
        <v>0</v>
      </c>
      <c r="P21" s="27"/>
      <c r="Q21" s="28"/>
      <c r="R21" s="21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spans="1:36" s="30" customFormat="1" ht="46.5" customHeight="1" x14ac:dyDescent="0.45">
      <c r="A22" s="78"/>
      <c r="B22" s="17"/>
      <c r="C22" s="74" t="str">
        <f>IFERROR(VLOOKUP(B22,'MAESTRO 5243'!A:D,2,FALSE),"NUMERO DE BARRA")</f>
        <v>NUMERO DE BARRA</v>
      </c>
      <c r="D22" s="18" t="str">
        <f>IFERROR(VLOOKUP(B22,'MAESTRO 5243'!A:D,3,FALSE),"DESCRIPCION DEL PRODUCTO")</f>
        <v>DESCRIPCION DEL PRODUCTO</v>
      </c>
      <c r="E22" s="19"/>
      <c r="F22" s="76" t="str">
        <f>IFERROR(VLOOKUP(B22,'MAESTRO 5243'!A:P,16,FALSE),"N/D")</f>
        <v>N/D</v>
      </c>
      <c r="G22" s="20" t="str">
        <f>IFERROR(VLOOKUP(B22,'MAESTRO 5243'!A:P,9,FALSE),"0")</f>
        <v>0</v>
      </c>
      <c r="H22" s="21"/>
      <c r="I22" s="22">
        <f t="shared" si="6"/>
        <v>0</v>
      </c>
      <c r="J22" s="23" t="str">
        <f>IFERROR(VLOOKUP(B22,'MAESTRO 5243'!A:P,12,FALSE),"0")</f>
        <v>0</v>
      </c>
      <c r="K22" s="24">
        <f t="shared" si="7"/>
        <v>0</v>
      </c>
      <c r="L22" s="25" t="str">
        <f>IFERROR(VLOOKUP(B22,'MAESTRO 5243'!A:P,8,FALSE),"0")</f>
        <v>0</v>
      </c>
      <c r="M22" s="26" t="str">
        <f>IFERROR(VLOOKUP(B22,'MAESTRO 5243'!A:P,10,FALSE),"0")</f>
        <v>0</v>
      </c>
      <c r="N22" s="79">
        <f t="shared" si="8"/>
        <v>0</v>
      </c>
      <c r="O22" s="26">
        <f>+Tabla4[[#This Row],[Total Und]]*Tabla4[[#This Row],[Kgs]]</f>
        <v>0</v>
      </c>
      <c r="P22" s="27"/>
      <c r="Q22" s="28"/>
      <c r="R22" s="21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 spans="1:36" s="30" customFormat="1" ht="46.5" customHeight="1" x14ac:dyDescent="0.45">
      <c r="A23" s="78"/>
      <c r="B23" s="17"/>
      <c r="C23" s="74" t="str">
        <f>IFERROR(VLOOKUP(B23,'MAESTRO 5243'!A:D,2,FALSE),"NUMERO DE BARRA")</f>
        <v>NUMERO DE BARRA</v>
      </c>
      <c r="D23" s="18" t="str">
        <f>IFERROR(VLOOKUP(B23,'MAESTRO 5243'!A:D,3,FALSE),"DESCRIPCION DEL PRODUCTO")</f>
        <v>DESCRIPCION DEL PRODUCTO</v>
      </c>
      <c r="E23" s="19"/>
      <c r="F23" s="76" t="str">
        <f>IFERROR(VLOOKUP(B23,'MAESTRO 5243'!A:P,16,FALSE),"N/D")</f>
        <v>N/D</v>
      </c>
      <c r="G23" s="20" t="str">
        <f>IFERROR(VLOOKUP(B23,'MAESTRO 5243'!A:P,9,FALSE),"0")</f>
        <v>0</v>
      </c>
      <c r="H23" s="21"/>
      <c r="I23" s="22">
        <f t="shared" si="6"/>
        <v>0</v>
      </c>
      <c r="J23" s="23" t="str">
        <f>IFERROR(VLOOKUP(B23,'MAESTRO 5243'!A:P,12,FALSE),"0")</f>
        <v>0</v>
      </c>
      <c r="K23" s="24">
        <f t="shared" si="7"/>
        <v>0</v>
      </c>
      <c r="L23" s="25" t="str">
        <f>IFERROR(VLOOKUP(B23,'MAESTRO 5243'!A:P,8,FALSE),"0")</f>
        <v>0</v>
      </c>
      <c r="M23" s="26" t="str">
        <f>IFERROR(VLOOKUP(B23,'MAESTRO 5243'!A:P,10,FALSE),"0")</f>
        <v>0</v>
      </c>
      <c r="N23" s="79">
        <f t="shared" si="8"/>
        <v>0</v>
      </c>
      <c r="O23" s="26">
        <f>+Tabla4[[#This Row],[Total Und]]*Tabla4[[#This Row],[Kgs]]</f>
        <v>0</v>
      </c>
      <c r="P23" s="27"/>
      <c r="Q23" s="28"/>
      <c r="R23" s="21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1:36" s="30" customFormat="1" ht="46.5" customHeight="1" x14ac:dyDescent="0.45">
      <c r="A24" s="78"/>
      <c r="B24" s="17"/>
      <c r="C24" s="74" t="str">
        <f>IFERROR(VLOOKUP(B24,'MAESTRO 5243'!A:D,2,FALSE),"NUMERO DE BARRA")</f>
        <v>NUMERO DE BARRA</v>
      </c>
      <c r="D24" s="18" t="str">
        <f>IFERROR(VLOOKUP(B24,'MAESTRO 5243'!A:D,3,FALSE),"DESCRIPCION DEL PRODUCTO")</f>
        <v>DESCRIPCION DEL PRODUCTO</v>
      </c>
      <c r="E24" s="19"/>
      <c r="F24" s="76" t="str">
        <f>IFERROR(VLOOKUP(B24,'MAESTRO 5243'!A:P,16,FALSE),"N/D")</f>
        <v>N/D</v>
      </c>
      <c r="G24" s="20" t="str">
        <f>IFERROR(VLOOKUP(B24,'MAESTRO 5243'!A:P,9,FALSE),"0")</f>
        <v>0</v>
      </c>
      <c r="H24" s="21"/>
      <c r="I24" s="22">
        <f t="shared" si="6"/>
        <v>0</v>
      </c>
      <c r="J24" s="23" t="str">
        <f>IFERROR(VLOOKUP(B24,'MAESTRO 5243'!A:P,12,FALSE),"0")</f>
        <v>0</v>
      </c>
      <c r="K24" s="24">
        <f t="shared" si="7"/>
        <v>0</v>
      </c>
      <c r="L24" s="25" t="str">
        <f>IFERROR(VLOOKUP(B24,'MAESTRO 5243'!A:P,8,FALSE),"0")</f>
        <v>0</v>
      </c>
      <c r="M24" s="26" t="str">
        <f>IFERROR(VLOOKUP(B24,'MAESTRO 5243'!A:P,10,FALSE),"0")</f>
        <v>0</v>
      </c>
      <c r="N24" s="79">
        <f t="shared" si="8"/>
        <v>0</v>
      </c>
      <c r="O24" s="26">
        <f>+Tabla4[[#This Row],[Total Und]]*Tabla4[[#This Row],[Kgs]]</f>
        <v>0</v>
      </c>
      <c r="P24" s="27"/>
      <c r="Q24" s="28"/>
      <c r="R24" s="21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 s="30" customFormat="1" ht="46.5" customHeight="1" x14ac:dyDescent="0.45">
      <c r="A25" s="78"/>
      <c r="B25" s="17"/>
      <c r="C25" s="74" t="str">
        <f>IFERROR(VLOOKUP(B25,'MAESTRO 5243'!A:D,2,FALSE),"NUMERO DE BARRA")</f>
        <v>NUMERO DE BARRA</v>
      </c>
      <c r="D25" s="18" t="str">
        <f>IFERROR(VLOOKUP(B25,'MAESTRO 5243'!A:D,3,FALSE),"DESCRIPCION DEL PRODUCTO")</f>
        <v>DESCRIPCION DEL PRODUCTO</v>
      </c>
      <c r="E25" s="19"/>
      <c r="F25" s="76" t="str">
        <f>IFERROR(VLOOKUP(B25,'MAESTRO 5243'!A:P,16,FALSE),"N/D")</f>
        <v>N/D</v>
      </c>
      <c r="G25" s="20" t="str">
        <f>IFERROR(VLOOKUP(B25,'MAESTRO 5243'!A:P,9,FALSE),"0")</f>
        <v>0</v>
      </c>
      <c r="H25" s="21"/>
      <c r="I25" s="22">
        <f t="shared" si="6"/>
        <v>0</v>
      </c>
      <c r="J25" s="23" t="str">
        <f>IFERROR(VLOOKUP(B25,'MAESTRO 5243'!A:P,12,FALSE),"0")</f>
        <v>0</v>
      </c>
      <c r="K25" s="24">
        <f t="shared" si="7"/>
        <v>0</v>
      </c>
      <c r="L25" s="25" t="str">
        <f>IFERROR(VLOOKUP(B25,'MAESTRO 5243'!A:P,8,FALSE),"0")</f>
        <v>0</v>
      </c>
      <c r="M25" s="26" t="str">
        <f>IFERROR(VLOOKUP(B25,'MAESTRO 5243'!A:P,10,FALSE),"0")</f>
        <v>0</v>
      </c>
      <c r="N25" s="79">
        <f t="shared" si="8"/>
        <v>0</v>
      </c>
      <c r="O25" s="26">
        <f>+Tabla4[[#This Row],[Total Und]]*Tabla4[[#This Row],[Kgs]]</f>
        <v>0</v>
      </c>
      <c r="P25" s="27"/>
      <c r="Q25" s="28"/>
      <c r="R25" s="21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36" s="30" customFormat="1" ht="46.5" customHeight="1" x14ac:dyDescent="0.45">
      <c r="A26" s="78"/>
      <c r="B26" s="17"/>
      <c r="C26" s="74" t="str">
        <f>IFERROR(VLOOKUP(B26,'MAESTRO 5243'!A:D,2,FALSE),"NUMERO DE BARRA")</f>
        <v>NUMERO DE BARRA</v>
      </c>
      <c r="D26" s="18" t="str">
        <f>IFERROR(VLOOKUP(B26,'MAESTRO 5243'!A:D,3,FALSE),"DESCRIPCION DEL PRODUCTO")</f>
        <v>DESCRIPCION DEL PRODUCTO</v>
      </c>
      <c r="E26" s="19"/>
      <c r="F26" s="76" t="str">
        <f>IFERROR(VLOOKUP(B26,'MAESTRO 5243'!A:P,16,FALSE),"N/D")</f>
        <v>N/D</v>
      </c>
      <c r="G26" s="20" t="str">
        <f>IFERROR(VLOOKUP(B26,'MAESTRO 5243'!A:P,9,FALSE),"0")</f>
        <v>0</v>
      </c>
      <c r="H26" s="21"/>
      <c r="I26" s="22">
        <f t="shared" si="6"/>
        <v>0</v>
      </c>
      <c r="J26" s="23" t="str">
        <f>IFERROR(VLOOKUP(B26,'MAESTRO 5243'!A:P,12,FALSE),"0")</f>
        <v>0</v>
      </c>
      <c r="K26" s="24">
        <f t="shared" si="7"/>
        <v>0</v>
      </c>
      <c r="L26" s="25" t="str">
        <f>IFERROR(VLOOKUP(B26,'MAESTRO 5243'!A:P,8,FALSE),"0")</f>
        <v>0</v>
      </c>
      <c r="M26" s="26" t="str">
        <f>IFERROR(VLOOKUP(B26,'MAESTRO 5243'!A:P,10,FALSE),"0")</f>
        <v>0</v>
      </c>
      <c r="N26" s="79">
        <f t="shared" si="8"/>
        <v>0</v>
      </c>
      <c r="O26" s="26">
        <f>+Tabla4[[#This Row],[Total Und]]*Tabla4[[#This Row],[Kgs]]</f>
        <v>0</v>
      </c>
      <c r="P26" s="27"/>
      <c r="Q26" s="28"/>
      <c r="R26" s="21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 s="30" customFormat="1" ht="46.5" customHeight="1" x14ac:dyDescent="0.45">
      <c r="A27" s="78"/>
      <c r="B27" s="17"/>
      <c r="C27" s="74" t="str">
        <f>IFERROR(VLOOKUP(B27,'MAESTRO 5243'!A:D,2,FALSE),"NUMERO DE BARRA")</f>
        <v>NUMERO DE BARRA</v>
      </c>
      <c r="D27" s="18" t="str">
        <f>IFERROR(VLOOKUP(B27,'MAESTRO 5243'!A:D,3,FALSE),"DESCRIPCION DEL PRODUCTO")</f>
        <v>DESCRIPCION DEL PRODUCTO</v>
      </c>
      <c r="E27" s="19"/>
      <c r="F27" s="76" t="str">
        <f>IFERROR(VLOOKUP(B27,'MAESTRO 5243'!A:P,16,FALSE),"N/D")</f>
        <v>N/D</v>
      </c>
      <c r="G27" s="20" t="str">
        <f>IFERROR(VLOOKUP(B27,'MAESTRO 5243'!A:P,9,FALSE),"0")</f>
        <v>0</v>
      </c>
      <c r="H27" s="21"/>
      <c r="I27" s="22">
        <f t="shared" si="6"/>
        <v>0</v>
      </c>
      <c r="J27" s="23" t="str">
        <f>IFERROR(VLOOKUP(B27,'MAESTRO 5243'!A:P,12,FALSE),"0")</f>
        <v>0</v>
      </c>
      <c r="K27" s="24">
        <f t="shared" si="7"/>
        <v>0</v>
      </c>
      <c r="L27" s="25" t="str">
        <f>IFERROR(VLOOKUP(B27,'MAESTRO 5243'!A:P,8,FALSE),"0")</f>
        <v>0</v>
      </c>
      <c r="M27" s="26" t="str">
        <f>IFERROR(VLOOKUP(B27,'MAESTRO 5243'!A:P,10,FALSE),"0")</f>
        <v>0</v>
      </c>
      <c r="N27" s="79">
        <f t="shared" si="8"/>
        <v>0</v>
      </c>
      <c r="O27" s="26">
        <f>+Tabla4[[#This Row],[Total Und]]*Tabla4[[#This Row],[Kgs]]</f>
        <v>0</v>
      </c>
      <c r="P27" s="27"/>
      <c r="Q27" s="28"/>
      <c r="R27" s="21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s="30" customFormat="1" ht="46.5" customHeight="1" x14ac:dyDescent="0.45">
      <c r="A28" s="78"/>
      <c r="B28" s="17"/>
      <c r="C28" s="74" t="str">
        <f>IFERROR(VLOOKUP(B28,'MAESTRO 5243'!A:D,2,FALSE),"NUMERO DE BARRA")</f>
        <v>NUMERO DE BARRA</v>
      </c>
      <c r="D28" s="18" t="str">
        <f>IFERROR(VLOOKUP(B28,'MAESTRO 5243'!A:D,3,FALSE),"DESCRIPCION DEL PRODUCTO")</f>
        <v>DESCRIPCION DEL PRODUCTO</v>
      </c>
      <c r="E28" s="19"/>
      <c r="F28" s="76" t="str">
        <f>IFERROR(VLOOKUP(B28,'MAESTRO 5243'!A:P,16,FALSE),"N/D")</f>
        <v>N/D</v>
      </c>
      <c r="G28" s="20" t="str">
        <f>IFERROR(VLOOKUP(B28,'MAESTRO 5243'!A:P,9,FALSE),"0")</f>
        <v>0</v>
      </c>
      <c r="H28" s="21"/>
      <c r="I28" s="22">
        <f t="shared" si="6"/>
        <v>0</v>
      </c>
      <c r="J28" s="23" t="str">
        <f>IFERROR(VLOOKUP(B28,'MAESTRO 5243'!A:P,12,FALSE),"0")</f>
        <v>0</v>
      </c>
      <c r="K28" s="24">
        <f t="shared" si="7"/>
        <v>0</v>
      </c>
      <c r="L28" s="25" t="str">
        <f>IFERROR(VLOOKUP(B28,'MAESTRO 5243'!A:P,8,FALSE),"0")</f>
        <v>0</v>
      </c>
      <c r="M28" s="26" t="str">
        <f>IFERROR(VLOOKUP(B28,'MAESTRO 5243'!A:P,10,FALSE),"0")</f>
        <v>0</v>
      </c>
      <c r="N28" s="79">
        <f t="shared" si="8"/>
        <v>0</v>
      </c>
      <c r="O28" s="26">
        <f>+Tabla4[[#This Row],[Total Und]]*Tabla4[[#This Row],[Kgs]]</f>
        <v>0</v>
      </c>
      <c r="P28" s="27"/>
      <c r="Q28" s="28"/>
      <c r="R28" s="21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s="30" customFormat="1" ht="46.5" customHeight="1" x14ac:dyDescent="0.45">
      <c r="A29" s="78"/>
      <c r="B29" s="17"/>
      <c r="C29" s="74" t="str">
        <f>IFERROR(VLOOKUP(B29,'MAESTRO 5243'!A:D,2,FALSE),"NUMERO DE BARRA")</f>
        <v>NUMERO DE BARRA</v>
      </c>
      <c r="D29" s="18" t="str">
        <f>IFERROR(VLOOKUP(B29,'MAESTRO 5243'!A:D,3,FALSE),"DESCRIPCION DEL PRODUCTO")</f>
        <v>DESCRIPCION DEL PRODUCTO</v>
      </c>
      <c r="E29" s="19"/>
      <c r="F29" s="76" t="str">
        <f>IFERROR(VLOOKUP(B29,'MAESTRO 5243'!A:P,16,FALSE),"N/D")</f>
        <v>N/D</v>
      </c>
      <c r="G29" s="20" t="str">
        <f>IFERROR(VLOOKUP(B29,'MAESTRO 5243'!A:P,9,FALSE),"0")</f>
        <v>0</v>
      </c>
      <c r="H29" s="21"/>
      <c r="I29" s="22">
        <f t="shared" si="6"/>
        <v>0</v>
      </c>
      <c r="J29" s="23" t="str">
        <f>IFERROR(VLOOKUP(B29,'MAESTRO 5243'!A:P,12,FALSE),"0")</f>
        <v>0</v>
      </c>
      <c r="K29" s="24">
        <f t="shared" si="7"/>
        <v>0</v>
      </c>
      <c r="L29" s="25" t="str">
        <f>IFERROR(VLOOKUP(B29,'MAESTRO 5243'!A:P,8,FALSE),"0")</f>
        <v>0</v>
      </c>
      <c r="M29" s="26" t="str">
        <f>IFERROR(VLOOKUP(B29,'MAESTRO 5243'!A:P,10,FALSE),"0")</f>
        <v>0</v>
      </c>
      <c r="N29" s="79">
        <f t="shared" si="8"/>
        <v>0</v>
      </c>
      <c r="O29" s="26">
        <f>+Tabla4[[#This Row],[Total Und]]*Tabla4[[#This Row],[Kgs]]</f>
        <v>0</v>
      </c>
      <c r="P29" s="27"/>
      <c r="Q29" s="28"/>
      <c r="R29" s="21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 spans="1:36" s="30" customFormat="1" ht="46.5" customHeight="1" x14ac:dyDescent="0.45">
      <c r="A30" s="78"/>
      <c r="B30" s="17"/>
      <c r="C30" s="74" t="str">
        <f>IFERROR(VLOOKUP(B30,'MAESTRO 5243'!A:D,2,FALSE),"NUMERO DE BARRA")</f>
        <v>NUMERO DE BARRA</v>
      </c>
      <c r="D30" s="18" t="str">
        <f>IFERROR(VLOOKUP(B30,'MAESTRO 5243'!A:D,3,FALSE),"DESCRIPCION DEL PRODUCTO")</f>
        <v>DESCRIPCION DEL PRODUCTO</v>
      </c>
      <c r="E30" s="19"/>
      <c r="F30" s="76" t="str">
        <f>IFERROR(VLOOKUP(B30,'MAESTRO 5243'!A:P,16,FALSE),"N/D")</f>
        <v>N/D</v>
      </c>
      <c r="G30" s="20" t="str">
        <f>IFERROR(VLOOKUP(B30,'MAESTRO 5243'!A:P,9,FALSE),"0")</f>
        <v>0</v>
      </c>
      <c r="H30" s="21"/>
      <c r="I30" s="22">
        <f t="shared" si="6"/>
        <v>0</v>
      </c>
      <c r="J30" s="23" t="str">
        <f>IFERROR(VLOOKUP(B30,'MAESTRO 5243'!A:P,12,FALSE),"0")</f>
        <v>0</v>
      </c>
      <c r="K30" s="24">
        <f t="shared" si="7"/>
        <v>0</v>
      </c>
      <c r="L30" s="25" t="str">
        <f>IFERROR(VLOOKUP(B30,'MAESTRO 5243'!A:P,8,FALSE),"0")</f>
        <v>0</v>
      </c>
      <c r="M30" s="26" t="str">
        <f>IFERROR(VLOOKUP(B30,'MAESTRO 5243'!A:P,10,FALSE),"0")</f>
        <v>0</v>
      </c>
      <c r="N30" s="79">
        <f t="shared" si="8"/>
        <v>0</v>
      </c>
      <c r="O30" s="26">
        <f>+Tabla4[[#This Row],[Total Und]]*Tabla4[[#This Row],[Kgs]]</f>
        <v>0</v>
      </c>
      <c r="P30" s="27"/>
      <c r="Q30" s="28"/>
      <c r="R30" s="21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spans="1:36" s="30" customFormat="1" ht="46.5" customHeight="1" x14ac:dyDescent="0.45">
      <c r="A31" s="78"/>
      <c r="B31" s="17"/>
      <c r="C31" s="74" t="str">
        <f>IFERROR(VLOOKUP(B31,'MAESTRO 5243'!A:D,2,FALSE),"NUMERO DE BARRA")</f>
        <v>NUMERO DE BARRA</v>
      </c>
      <c r="D31" s="18" t="str">
        <f>IFERROR(VLOOKUP(B31,'MAESTRO 5243'!A:D,3,FALSE),"DESCRIPCION DEL PRODUCTO")</f>
        <v>DESCRIPCION DEL PRODUCTO</v>
      </c>
      <c r="E31" s="19"/>
      <c r="F31" s="76" t="str">
        <f>IFERROR(VLOOKUP(B31,'MAESTRO 5243'!A:P,16,FALSE),"N/D")</f>
        <v>N/D</v>
      </c>
      <c r="G31" s="20" t="str">
        <f>IFERROR(VLOOKUP(B31,'MAESTRO 5243'!A:P,9,FALSE),"0")</f>
        <v>0</v>
      </c>
      <c r="H31" s="21"/>
      <c r="I31" s="22">
        <f t="shared" si="6"/>
        <v>0</v>
      </c>
      <c r="J31" s="23" t="str">
        <f>IFERROR(VLOOKUP(B31,'MAESTRO 5243'!A:P,12,FALSE),"0")</f>
        <v>0</v>
      </c>
      <c r="K31" s="24">
        <f t="shared" si="7"/>
        <v>0</v>
      </c>
      <c r="L31" s="25" t="str">
        <f>IFERROR(VLOOKUP(B31,'MAESTRO 5243'!A:P,8,FALSE),"0")</f>
        <v>0</v>
      </c>
      <c r="M31" s="26" t="str">
        <f>IFERROR(VLOOKUP(B31,'MAESTRO 5243'!A:P,10,FALSE),"0")</f>
        <v>0</v>
      </c>
      <c r="N31" s="79">
        <f t="shared" si="8"/>
        <v>0</v>
      </c>
      <c r="O31" s="26">
        <f>+Tabla4[[#This Row],[Total Und]]*Tabla4[[#This Row],[Kgs]]</f>
        <v>0</v>
      </c>
      <c r="P31" s="27"/>
      <c r="Q31" s="28"/>
      <c r="R31" s="21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 s="30" customFormat="1" ht="46.5" customHeight="1" x14ac:dyDescent="0.45">
      <c r="A32" s="78"/>
      <c r="B32" s="17"/>
      <c r="C32" s="74" t="str">
        <f>IFERROR(VLOOKUP(B32,'MAESTRO 5243'!A:D,2,FALSE),"NUMERO DE BARRA")</f>
        <v>NUMERO DE BARRA</v>
      </c>
      <c r="D32" s="18" t="str">
        <f>IFERROR(VLOOKUP(B32,'MAESTRO 5243'!A:D,3,FALSE),"DESCRIPCION DEL PRODUCTO")</f>
        <v>DESCRIPCION DEL PRODUCTO</v>
      </c>
      <c r="E32" s="19"/>
      <c r="F32" s="76" t="str">
        <f>IFERROR(VLOOKUP(B32,'MAESTRO 5243'!A:P,16,FALSE),"N/D")</f>
        <v>N/D</v>
      </c>
      <c r="G32" s="20" t="str">
        <f>IFERROR(VLOOKUP(B32,'MAESTRO 5243'!A:P,9,FALSE),"0")</f>
        <v>0</v>
      </c>
      <c r="H32" s="21"/>
      <c r="I32" s="22">
        <f t="shared" si="6"/>
        <v>0</v>
      </c>
      <c r="J32" s="23" t="str">
        <f>IFERROR(VLOOKUP(B32,'MAESTRO 5243'!A:P,12,FALSE),"0")</f>
        <v>0</v>
      </c>
      <c r="K32" s="24">
        <f t="shared" si="7"/>
        <v>0</v>
      </c>
      <c r="L32" s="25" t="str">
        <f>IFERROR(VLOOKUP(B32,'MAESTRO 5243'!A:P,8,FALSE),"0")</f>
        <v>0</v>
      </c>
      <c r="M32" s="26" t="str">
        <f>IFERROR(VLOOKUP(B32,'MAESTRO 5243'!A:P,10,FALSE),"0")</f>
        <v>0</v>
      </c>
      <c r="N32" s="79">
        <f t="shared" si="8"/>
        <v>0</v>
      </c>
      <c r="O32" s="26">
        <f>+Tabla4[[#This Row],[Total Und]]*Tabla4[[#This Row],[Kgs]]</f>
        <v>0</v>
      </c>
      <c r="P32" s="27"/>
      <c r="Q32" s="28"/>
      <c r="R32" s="21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spans="1:36" s="30" customFormat="1" ht="46.5" customHeight="1" x14ac:dyDescent="0.45">
      <c r="A33" s="78"/>
      <c r="B33" s="17"/>
      <c r="C33" s="74" t="str">
        <f>IFERROR(VLOOKUP(B33,'MAESTRO 5243'!A:D,2,FALSE),"NUMERO DE BARRA")</f>
        <v>NUMERO DE BARRA</v>
      </c>
      <c r="D33" s="18" t="str">
        <f>IFERROR(VLOOKUP(B33,'MAESTRO 5243'!A:D,3,FALSE),"DESCRIPCION DEL PRODUCTO")</f>
        <v>DESCRIPCION DEL PRODUCTO</v>
      </c>
      <c r="E33" s="19"/>
      <c r="F33" s="76" t="str">
        <f>IFERROR(VLOOKUP(B33,'MAESTRO 5243'!A:P,16,FALSE),"N/D")</f>
        <v>N/D</v>
      </c>
      <c r="G33" s="20" t="str">
        <f>IFERROR(VLOOKUP(B33,'MAESTRO 5243'!A:P,9,FALSE),"0")</f>
        <v>0</v>
      </c>
      <c r="H33" s="21"/>
      <c r="I33" s="22">
        <f t="shared" ref="I33:I57" si="9">+H33</f>
        <v>0</v>
      </c>
      <c r="J33" s="23" t="str">
        <f>IFERROR(VLOOKUP(B33,'MAESTRO 5243'!A:P,12,FALSE),"0")</f>
        <v>0</v>
      </c>
      <c r="K33" s="24">
        <f t="shared" ref="K33:K57" si="10">IFERROR(I33*J33,"")</f>
        <v>0</v>
      </c>
      <c r="L33" s="25" t="str">
        <f>IFERROR(VLOOKUP(B33,'MAESTRO 5243'!A:P,8,FALSE),"0")</f>
        <v>0</v>
      </c>
      <c r="M33" s="26" t="str">
        <f>IFERROR(VLOOKUP(B33,'MAESTRO 5243'!A:P,10,FALSE),"0")</f>
        <v>0</v>
      </c>
      <c r="N33" s="79">
        <f t="shared" ref="N33:N57" si="11">IFERROR(K33,"")</f>
        <v>0</v>
      </c>
      <c r="O33" s="26">
        <f>+Tabla4[[#This Row],[Total Und]]*Tabla4[[#This Row],[Kgs]]</f>
        <v>0</v>
      </c>
      <c r="P33" s="27"/>
      <c r="Q33" s="28"/>
      <c r="R33" s="21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spans="1:36" s="30" customFormat="1" ht="46.5" customHeight="1" x14ac:dyDescent="0.45">
      <c r="A34" s="78"/>
      <c r="B34" s="17"/>
      <c r="C34" s="74" t="str">
        <f>IFERROR(VLOOKUP(B34,'MAESTRO 5243'!A:D,2,FALSE),"NUMERO DE BARRA")</f>
        <v>NUMERO DE BARRA</v>
      </c>
      <c r="D34" s="18" t="str">
        <f>IFERROR(VLOOKUP(B34,'MAESTRO 5243'!A:D,3,FALSE),"DESCRIPCION DEL PRODUCTO")</f>
        <v>DESCRIPCION DEL PRODUCTO</v>
      </c>
      <c r="E34" s="19"/>
      <c r="F34" s="76" t="str">
        <f>IFERROR(VLOOKUP(B34,'MAESTRO 5243'!A:P,16,FALSE),"N/D")</f>
        <v>N/D</v>
      </c>
      <c r="G34" s="20" t="str">
        <f>IFERROR(VLOOKUP(B34,'MAESTRO 5243'!A:P,9,FALSE),"0")</f>
        <v>0</v>
      </c>
      <c r="H34" s="21"/>
      <c r="I34" s="22">
        <f t="shared" si="9"/>
        <v>0</v>
      </c>
      <c r="J34" s="23" t="str">
        <f>IFERROR(VLOOKUP(B34,'MAESTRO 5243'!A:P,12,FALSE),"0")</f>
        <v>0</v>
      </c>
      <c r="K34" s="24">
        <f t="shared" si="10"/>
        <v>0</v>
      </c>
      <c r="L34" s="25" t="str">
        <f>IFERROR(VLOOKUP(B34,'MAESTRO 5243'!A:P,8,FALSE),"0")</f>
        <v>0</v>
      </c>
      <c r="M34" s="26" t="str">
        <f>IFERROR(VLOOKUP(B34,'MAESTRO 5243'!A:P,10,FALSE),"0")</f>
        <v>0</v>
      </c>
      <c r="N34" s="79">
        <f t="shared" si="11"/>
        <v>0</v>
      </c>
      <c r="O34" s="26">
        <f>+Tabla4[[#This Row],[Total Und]]*Tabla4[[#This Row],[Kgs]]</f>
        <v>0</v>
      </c>
      <c r="P34" s="27"/>
      <c r="Q34" s="28"/>
      <c r="R34" s="21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 s="30" customFormat="1" ht="46.5" customHeight="1" x14ac:dyDescent="0.45">
      <c r="A35" s="78"/>
      <c r="B35" s="17"/>
      <c r="C35" s="74" t="str">
        <f>IFERROR(VLOOKUP(B35,'MAESTRO 5243'!A:D,2,FALSE),"NUMERO DE BARRA")</f>
        <v>NUMERO DE BARRA</v>
      </c>
      <c r="D35" s="18" t="str">
        <f>IFERROR(VLOOKUP(B35,'MAESTRO 5243'!A:D,3,FALSE),"DESCRIPCION DEL PRODUCTO")</f>
        <v>DESCRIPCION DEL PRODUCTO</v>
      </c>
      <c r="E35" s="19"/>
      <c r="F35" s="76" t="str">
        <f>IFERROR(VLOOKUP(B35,'MAESTRO 5243'!A:P,16,FALSE),"N/D")</f>
        <v>N/D</v>
      </c>
      <c r="G35" s="20" t="str">
        <f>IFERROR(VLOOKUP(B35,'MAESTRO 5243'!A:P,9,FALSE),"0")</f>
        <v>0</v>
      </c>
      <c r="H35" s="21"/>
      <c r="I35" s="22">
        <f t="shared" si="9"/>
        <v>0</v>
      </c>
      <c r="J35" s="23" t="str">
        <f>IFERROR(VLOOKUP(B35,'MAESTRO 5243'!A:P,12,FALSE),"0")</f>
        <v>0</v>
      </c>
      <c r="K35" s="24">
        <f t="shared" si="10"/>
        <v>0</v>
      </c>
      <c r="L35" s="25" t="str">
        <f>IFERROR(VLOOKUP(B35,'MAESTRO 5243'!A:P,8,FALSE),"0")</f>
        <v>0</v>
      </c>
      <c r="M35" s="26" t="str">
        <f>IFERROR(VLOOKUP(B35,'MAESTRO 5243'!A:P,10,FALSE),"0")</f>
        <v>0</v>
      </c>
      <c r="N35" s="79">
        <f t="shared" si="11"/>
        <v>0</v>
      </c>
      <c r="O35" s="26">
        <f>+Tabla4[[#This Row],[Total Und]]*Tabla4[[#This Row],[Kgs]]</f>
        <v>0</v>
      </c>
      <c r="P35" s="27"/>
      <c r="Q35" s="28"/>
      <c r="R35" s="21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 s="30" customFormat="1" ht="46.5" customHeight="1" x14ac:dyDescent="0.45">
      <c r="A36" s="78"/>
      <c r="B36" s="17"/>
      <c r="C36" s="74" t="str">
        <f>IFERROR(VLOOKUP(B36,'MAESTRO 5243'!A:D,2,FALSE),"NUMERO DE BARRA")</f>
        <v>NUMERO DE BARRA</v>
      </c>
      <c r="D36" s="18" t="str">
        <f>IFERROR(VLOOKUP(B36,'MAESTRO 5243'!A:D,3,FALSE),"DESCRIPCION DEL PRODUCTO")</f>
        <v>DESCRIPCION DEL PRODUCTO</v>
      </c>
      <c r="E36" s="19"/>
      <c r="F36" s="76" t="str">
        <f>IFERROR(VLOOKUP(B36,'MAESTRO 5243'!A:P,16,FALSE),"N/D")</f>
        <v>N/D</v>
      </c>
      <c r="G36" s="20" t="str">
        <f>IFERROR(VLOOKUP(B36,'MAESTRO 5243'!A:P,9,FALSE),"0")</f>
        <v>0</v>
      </c>
      <c r="H36" s="21"/>
      <c r="I36" s="22">
        <f t="shared" si="9"/>
        <v>0</v>
      </c>
      <c r="J36" s="23" t="str">
        <f>IFERROR(VLOOKUP(B36,'MAESTRO 5243'!A:P,12,FALSE),"0")</f>
        <v>0</v>
      </c>
      <c r="K36" s="24">
        <f t="shared" si="10"/>
        <v>0</v>
      </c>
      <c r="L36" s="25" t="str">
        <f>IFERROR(VLOOKUP(B36,'MAESTRO 5243'!A:P,8,FALSE),"0")</f>
        <v>0</v>
      </c>
      <c r="M36" s="26" t="str">
        <f>IFERROR(VLOOKUP(B36,'MAESTRO 5243'!A:P,10,FALSE),"0")</f>
        <v>0</v>
      </c>
      <c r="N36" s="79">
        <f t="shared" si="11"/>
        <v>0</v>
      </c>
      <c r="O36" s="26">
        <f>+Tabla4[[#This Row],[Total Und]]*Tabla4[[#This Row],[Kgs]]</f>
        <v>0</v>
      </c>
      <c r="P36" s="27"/>
      <c r="Q36" s="28"/>
      <c r="R36" s="21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s="30" customFormat="1" ht="46.5" customHeight="1" x14ac:dyDescent="0.45">
      <c r="A37" s="78"/>
      <c r="B37" s="17"/>
      <c r="C37" s="74" t="str">
        <f>IFERROR(VLOOKUP(B37,'MAESTRO 5243'!A:D,2,FALSE),"NUMERO DE BARRA")</f>
        <v>NUMERO DE BARRA</v>
      </c>
      <c r="D37" s="18" t="str">
        <f>IFERROR(VLOOKUP(B37,'MAESTRO 5243'!A:D,3,FALSE),"DESCRIPCION DEL PRODUCTO")</f>
        <v>DESCRIPCION DEL PRODUCTO</v>
      </c>
      <c r="E37" s="19"/>
      <c r="F37" s="76" t="str">
        <f>IFERROR(VLOOKUP(B37,'MAESTRO 5243'!A:P,16,FALSE),"N/D")</f>
        <v>N/D</v>
      </c>
      <c r="G37" s="20" t="str">
        <f>IFERROR(VLOOKUP(B37,'MAESTRO 5243'!A:P,9,FALSE),"0")</f>
        <v>0</v>
      </c>
      <c r="H37" s="21"/>
      <c r="I37" s="22">
        <f t="shared" si="9"/>
        <v>0</v>
      </c>
      <c r="J37" s="23" t="str">
        <f>IFERROR(VLOOKUP(B37,'MAESTRO 5243'!A:P,12,FALSE),"0")</f>
        <v>0</v>
      </c>
      <c r="K37" s="24">
        <f t="shared" si="10"/>
        <v>0</v>
      </c>
      <c r="L37" s="25" t="str">
        <f>IFERROR(VLOOKUP(B37,'MAESTRO 5243'!A:P,8,FALSE),"0")</f>
        <v>0</v>
      </c>
      <c r="M37" s="26" t="str">
        <f>IFERROR(VLOOKUP(B37,'MAESTRO 5243'!A:P,10,FALSE),"0")</f>
        <v>0</v>
      </c>
      <c r="N37" s="79">
        <f t="shared" si="11"/>
        <v>0</v>
      </c>
      <c r="O37" s="26">
        <f>+Tabla4[[#This Row],[Total Und]]*Tabla4[[#This Row],[Kgs]]</f>
        <v>0</v>
      </c>
      <c r="P37" s="27"/>
      <c r="Q37" s="28"/>
      <c r="R37" s="21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spans="1:36" s="30" customFormat="1" ht="46.5" customHeight="1" x14ac:dyDescent="0.45">
      <c r="A38" s="78"/>
      <c r="B38" s="17"/>
      <c r="C38" s="74" t="str">
        <f>IFERROR(VLOOKUP(B38,'MAESTRO 5243'!A:D,2,FALSE),"NUMERO DE BARRA")</f>
        <v>NUMERO DE BARRA</v>
      </c>
      <c r="D38" s="18" t="str">
        <f>IFERROR(VLOOKUP(B38,'MAESTRO 5243'!A:D,3,FALSE),"DESCRIPCION DEL PRODUCTO")</f>
        <v>DESCRIPCION DEL PRODUCTO</v>
      </c>
      <c r="E38" s="19"/>
      <c r="F38" s="76" t="str">
        <f>IFERROR(VLOOKUP(B38,'MAESTRO 5243'!A:P,16,FALSE),"N/D")</f>
        <v>N/D</v>
      </c>
      <c r="G38" s="20" t="str">
        <f>IFERROR(VLOOKUP(B38,'MAESTRO 5243'!A:P,9,FALSE),"0")</f>
        <v>0</v>
      </c>
      <c r="H38" s="21"/>
      <c r="I38" s="22">
        <f t="shared" si="9"/>
        <v>0</v>
      </c>
      <c r="J38" s="23" t="str">
        <f>IFERROR(VLOOKUP(B38,'MAESTRO 5243'!A:P,12,FALSE),"0")</f>
        <v>0</v>
      </c>
      <c r="K38" s="24">
        <f t="shared" si="10"/>
        <v>0</v>
      </c>
      <c r="L38" s="25" t="str">
        <f>IFERROR(VLOOKUP(B38,'MAESTRO 5243'!A:P,8,FALSE),"0")</f>
        <v>0</v>
      </c>
      <c r="M38" s="26" t="str">
        <f>IFERROR(VLOOKUP(B38,'MAESTRO 5243'!A:P,10,FALSE),"0")</f>
        <v>0</v>
      </c>
      <c r="N38" s="79">
        <f t="shared" si="11"/>
        <v>0</v>
      </c>
      <c r="O38" s="26">
        <f>+Tabla4[[#This Row],[Total Und]]*Tabla4[[#This Row],[Kgs]]</f>
        <v>0</v>
      </c>
      <c r="P38" s="27"/>
      <c r="Q38" s="28"/>
      <c r="R38" s="21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 s="30" customFormat="1" ht="46.5" customHeight="1" x14ac:dyDescent="0.45">
      <c r="A39" s="78"/>
      <c r="B39" s="17"/>
      <c r="C39" s="74" t="str">
        <f>IFERROR(VLOOKUP(B39,'MAESTRO 5243'!A:D,2,FALSE),"NUMERO DE BARRA")</f>
        <v>NUMERO DE BARRA</v>
      </c>
      <c r="D39" s="18" t="str">
        <f>IFERROR(VLOOKUP(B39,'MAESTRO 5243'!A:D,3,FALSE),"DESCRIPCION DEL PRODUCTO")</f>
        <v>DESCRIPCION DEL PRODUCTO</v>
      </c>
      <c r="E39" s="19"/>
      <c r="F39" s="76" t="str">
        <f>IFERROR(VLOOKUP(B39,'MAESTRO 5243'!A:P,16,FALSE),"N/D")</f>
        <v>N/D</v>
      </c>
      <c r="G39" s="20" t="str">
        <f>IFERROR(VLOOKUP(B39,'MAESTRO 5243'!A:P,9,FALSE),"0")</f>
        <v>0</v>
      </c>
      <c r="H39" s="21"/>
      <c r="I39" s="22">
        <f t="shared" si="9"/>
        <v>0</v>
      </c>
      <c r="J39" s="23" t="str">
        <f>IFERROR(VLOOKUP(B39,'MAESTRO 5243'!A:P,12,FALSE),"0")</f>
        <v>0</v>
      </c>
      <c r="K39" s="24">
        <f t="shared" si="10"/>
        <v>0</v>
      </c>
      <c r="L39" s="25" t="str">
        <f>IFERROR(VLOOKUP(B39,'MAESTRO 5243'!A:P,8,FALSE),"0")</f>
        <v>0</v>
      </c>
      <c r="M39" s="26" t="str">
        <f>IFERROR(VLOOKUP(B39,'MAESTRO 5243'!A:P,10,FALSE),"0")</f>
        <v>0</v>
      </c>
      <c r="N39" s="79">
        <f t="shared" si="11"/>
        <v>0</v>
      </c>
      <c r="O39" s="26">
        <f>+Tabla4[[#This Row],[Total Und]]*Tabla4[[#This Row],[Kgs]]</f>
        <v>0</v>
      </c>
      <c r="P39" s="27"/>
      <c r="Q39" s="28"/>
      <c r="R39" s="21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s="30" customFormat="1" ht="46.5" customHeight="1" x14ac:dyDescent="0.45">
      <c r="A40" s="78"/>
      <c r="B40" s="17"/>
      <c r="C40" s="74" t="str">
        <f>IFERROR(VLOOKUP(B40,'MAESTRO 5243'!A:D,2,FALSE),"NUMERO DE BARRA")</f>
        <v>NUMERO DE BARRA</v>
      </c>
      <c r="D40" s="18" t="str">
        <f>IFERROR(VLOOKUP(B40,'MAESTRO 5243'!A:D,3,FALSE),"DESCRIPCION DEL PRODUCTO")</f>
        <v>DESCRIPCION DEL PRODUCTO</v>
      </c>
      <c r="E40" s="19"/>
      <c r="F40" s="76" t="str">
        <f>IFERROR(VLOOKUP(B40,'MAESTRO 5243'!A:P,16,FALSE),"N/D")</f>
        <v>N/D</v>
      </c>
      <c r="G40" s="20" t="str">
        <f>IFERROR(VLOOKUP(B40,'MAESTRO 5243'!A:P,9,FALSE),"0")</f>
        <v>0</v>
      </c>
      <c r="H40" s="21"/>
      <c r="I40" s="22">
        <f t="shared" si="9"/>
        <v>0</v>
      </c>
      <c r="J40" s="23" t="str">
        <f>IFERROR(VLOOKUP(B40,'MAESTRO 5243'!A:P,12,FALSE),"0")</f>
        <v>0</v>
      </c>
      <c r="K40" s="24">
        <f t="shared" si="10"/>
        <v>0</v>
      </c>
      <c r="L40" s="25" t="str">
        <f>IFERROR(VLOOKUP(B40,'MAESTRO 5243'!A:P,8,FALSE),"0")</f>
        <v>0</v>
      </c>
      <c r="M40" s="26" t="str">
        <f>IFERROR(VLOOKUP(B40,'MAESTRO 5243'!A:P,10,FALSE),"0")</f>
        <v>0</v>
      </c>
      <c r="N40" s="79">
        <f t="shared" si="11"/>
        <v>0</v>
      </c>
      <c r="O40" s="26">
        <f>+Tabla4[[#This Row],[Total Und]]*Tabla4[[#This Row],[Kgs]]</f>
        <v>0</v>
      </c>
      <c r="P40" s="27"/>
      <c r="Q40" s="28"/>
      <c r="R40" s="21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s="30" customFormat="1" ht="46.5" customHeight="1" x14ac:dyDescent="0.45">
      <c r="A41" s="78"/>
      <c r="B41" s="17"/>
      <c r="C41" s="74" t="str">
        <f>IFERROR(VLOOKUP(B41,'MAESTRO 5243'!A:D,2,FALSE),"NUMERO DE BARRA")</f>
        <v>NUMERO DE BARRA</v>
      </c>
      <c r="D41" s="18" t="str">
        <f>IFERROR(VLOOKUP(B41,'MAESTRO 5243'!A:D,3,FALSE),"DESCRIPCION DEL PRODUCTO")</f>
        <v>DESCRIPCION DEL PRODUCTO</v>
      </c>
      <c r="E41" s="19"/>
      <c r="F41" s="76" t="str">
        <f>IFERROR(VLOOKUP(B41,'MAESTRO 5243'!A:P,16,FALSE),"N/D")</f>
        <v>N/D</v>
      </c>
      <c r="G41" s="20" t="str">
        <f>IFERROR(VLOOKUP(B41,'MAESTRO 5243'!A:P,9,FALSE),"0")</f>
        <v>0</v>
      </c>
      <c r="H41" s="21"/>
      <c r="I41" s="22">
        <f t="shared" si="9"/>
        <v>0</v>
      </c>
      <c r="J41" s="23" t="str">
        <f>IFERROR(VLOOKUP(B41,'MAESTRO 5243'!A:P,12,FALSE),"0")</f>
        <v>0</v>
      </c>
      <c r="K41" s="24">
        <f t="shared" si="10"/>
        <v>0</v>
      </c>
      <c r="L41" s="25" t="str">
        <f>IFERROR(VLOOKUP(B41,'MAESTRO 5243'!A:P,8,FALSE),"0")</f>
        <v>0</v>
      </c>
      <c r="M41" s="26" t="str">
        <f>IFERROR(VLOOKUP(B41,'MAESTRO 5243'!A:P,10,FALSE),"0")</f>
        <v>0</v>
      </c>
      <c r="N41" s="79">
        <f t="shared" si="11"/>
        <v>0</v>
      </c>
      <c r="O41" s="26">
        <f>+Tabla4[[#This Row],[Total Und]]*Tabla4[[#This Row],[Kgs]]</f>
        <v>0</v>
      </c>
      <c r="P41" s="27"/>
      <c r="Q41" s="28"/>
      <c r="R41" s="21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s="30" customFormat="1" ht="46.5" customHeight="1" x14ac:dyDescent="0.45">
      <c r="A42" s="78"/>
      <c r="B42" s="17"/>
      <c r="C42" s="74" t="str">
        <f>IFERROR(VLOOKUP(B42,'MAESTRO 5243'!A:D,2,FALSE),"NUMERO DE BARRA")</f>
        <v>NUMERO DE BARRA</v>
      </c>
      <c r="D42" s="18" t="str">
        <f>IFERROR(VLOOKUP(B42,'MAESTRO 5243'!A:D,3,FALSE),"DESCRIPCION DEL PRODUCTO")</f>
        <v>DESCRIPCION DEL PRODUCTO</v>
      </c>
      <c r="E42" s="19"/>
      <c r="F42" s="76" t="str">
        <f>IFERROR(VLOOKUP(B42,'MAESTRO 5243'!A:P,16,FALSE),"N/D")</f>
        <v>N/D</v>
      </c>
      <c r="G42" s="20" t="str">
        <f>IFERROR(VLOOKUP(B42,'MAESTRO 5243'!A:P,9,FALSE),"0")</f>
        <v>0</v>
      </c>
      <c r="H42" s="21"/>
      <c r="I42" s="22">
        <f t="shared" si="9"/>
        <v>0</v>
      </c>
      <c r="J42" s="23" t="str">
        <f>IFERROR(VLOOKUP(B42,'MAESTRO 5243'!A:P,12,FALSE),"0")</f>
        <v>0</v>
      </c>
      <c r="K42" s="24">
        <f t="shared" si="10"/>
        <v>0</v>
      </c>
      <c r="L42" s="25" t="str">
        <f>IFERROR(VLOOKUP(B42,'MAESTRO 5243'!A:P,8,FALSE),"0")</f>
        <v>0</v>
      </c>
      <c r="M42" s="26" t="str">
        <f>IFERROR(VLOOKUP(B42,'MAESTRO 5243'!A:P,10,FALSE),"0")</f>
        <v>0</v>
      </c>
      <c r="N42" s="79">
        <f t="shared" si="11"/>
        <v>0</v>
      </c>
      <c r="O42" s="26">
        <f>+Tabla4[[#This Row],[Total Und]]*Tabla4[[#This Row],[Kgs]]</f>
        <v>0</v>
      </c>
      <c r="P42" s="27"/>
      <c r="Q42" s="28"/>
      <c r="R42" s="21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s="30" customFormat="1" ht="46.5" customHeight="1" x14ac:dyDescent="0.45">
      <c r="A43" s="78"/>
      <c r="B43" s="17"/>
      <c r="C43" s="74" t="str">
        <f>IFERROR(VLOOKUP(B43,'MAESTRO 5243'!A:D,2,FALSE),"NUMERO DE BARRA")</f>
        <v>NUMERO DE BARRA</v>
      </c>
      <c r="D43" s="18" t="str">
        <f>IFERROR(VLOOKUP(B43,'MAESTRO 5243'!A:D,3,FALSE),"DESCRIPCION DEL PRODUCTO")</f>
        <v>DESCRIPCION DEL PRODUCTO</v>
      </c>
      <c r="E43" s="19"/>
      <c r="F43" s="76" t="str">
        <f>IFERROR(VLOOKUP(B43,'MAESTRO 5243'!A:P,16,FALSE),"N/D")</f>
        <v>N/D</v>
      </c>
      <c r="G43" s="20" t="str">
        <f>IFERROR(VLOOKUP(B43,'MAESTRO 5243'!A:P,9,FALSE),"0")</f>
        <v>0</v>
      </c>
      <c r="H43" s="21"/>
      <c r="I43" s="22">
        <f t="shared" si="9"/>
        <v>0</v>
      </c>
      <c r="J43" s="23" t="str">
        <f>IFERROR(VLOOKUP(B43,'MAESTRO 5243'!A:P,12,FALSE),"0")</f>
        <v>0</v>
      </c>
      <c r="K43" s="24">
        <f t="shared" si="10"/>
        <v>0</v>
      </c>
      <c r="L43" s="25" t="str">
        <f>IFERROR(VLOOKUP(B43,'MAESTRO 5243'!A:P,8,FALSE),"0")</f>
        <v>0</v>
      </c>
      <c r="M43" s="26" t="str">
        <f>IFERROR(VLOOKUP(B43,'MAESTRO 5243'!A:P,10,FALSE),"0")</f>
        <v>0</v>
      </c>
      <c r="N43" s="79">
        <f t="shared" si="11"/>
        <v>0</v>
      </c>
      <c r="O43" s="26">
        <f>+Tabla4[[#This Row],[Total Und]]*Tabla4[[#This Row],[Kgs]]</f>
        <v>0</v>
      </c>
      <c r="P43" s="27"/>
      <c r="Q43" s="28"/>
      <c r="R43" s="21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s="30" customFormat="1" ht="46.5" customHeight="1" x14ac:dyDescent="0.45">
      <c r="A44" s="78"/>
      <c r="B44" s="17"/>
      <c r="C44" s="74" t="str">
        <f>IFERROR(VLOOKUP(B44,'MAESTRO 5243'!A:D,2,FALSE),"NUMERO DE BARRA")</f>
        <v>NUMERO DE BARRA</v>
      </c>
      <c r="D44" s="18" t="str">
        <f>IFERROR(VLOOKUP(B44,'MAESTRO 5243'!A:D,3,FALSE),"DESCRIPCION DEL PRODUCTO")</f>
        <v>DESCRIPCION DEL PRODUCTO</v>
      </c>
      <c r="E44" s="19"/>
      <c r="F44" s="76" t="str">
        <f>IFERROR(VLOOKUP(B44,'MAESTRO 5243'!A:P,16,FALSE),"N/D")</f>
        <v>N/D</v>
      </c>
      <c r="G44" s="20" t="str">
        <f>IFERROR(VLOOKUP(B44,'MAESTRO 5243'!A:P,9,FALSE),"0")</f>
        <v>0</v>
      </c>
      <c r="H44" s="21"/>
      <c r="I44" s="22">
        <f t="shared" si="9"/>
        <v>0</v>
      </c>
      <c r="J44" s="23" t="str">
        <f>IFERROR(VLOOKUP(B44,'MAESTRO 5243'!A:P,12,FALSE),"0")</f>
        <v>0</v>
      </c>
      <c r="K44" s="24">
        <f t="shared" si="10"/>
        <v>0</v>
      </c>
      <c r="L44" s="25" t="str">
        <f>IFERROR(VLOOKUP(B44,'MAESTRO 5243'!A:P,8,FALSE),"0")</f>
        <v>0</v>
      </c>
      <c r="M44" s="26" t="str">
        <f>IFERROR(VLOOKUP(B44,'MAESTRO 5243'!A:P,10,FALSE),"0")</f>
        <v>0</v>
      </c>
      <c r="N44" s="79">
        <f t="shared" si="11"/>
        <v>0</v>
      </c>
      <c r="O44" s="26">
        <f>+Tabla4[[#This Row],[Total Und]]*Tabla4[[#This Row],[Kgs]]</f>
        <v>0</v>
      </c>
      <c r="P44" s="27"/>
      <c r="Q44" s="28"/>
      <c r="R44" s="21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s="30" customFormat="1" ht="46.5" customHeight="1" x14ac:dyDescent="0.45">
      <c r="A45" s="78"/>
      <c r="B45" s="17"/>
      <c r="C45" s="74" t="str">
        <f>IFERROR(VLOOKUP(B45,'MAESTRO 5243'!A:D,2,FALSE),"NUMERO DE BARRA")</f>
        <v>NUMERO DE BARRA</v>
      </c>
      <c r="D45" s="18" t="str">
        <f>IFERROR(VLOOKUP(B45,'MAESTRO 5243'!A:D,3,FALSE),"DESCRIPCION DEL PRODUCTO")</f>
        <v>DESCRIPCION DEL PRODUCTO</v>
      </c>
      <c r="E45" s="19"/>
      <c r="F45" s="76" t="str">
        <f>IFERROR(VLOOKUP(B45,'MAESTRO 5243'!A:P,16,FALSE),"N/D")</f>
        <v>N/D</v>
      </c>
      <c r="G45" s="20" t="str">
        <f>IFERROR(VLOOKUP(B45,'MAESTRO 5243'!A:P,9,FALSE),"0")</f>
        <v>0</v>
      </c>
      <c r="H45" s="21"/>
      <c r="I45" s="22">
        <f t="shared" si="9"/>
        <v>0</v>
      </c>
      <c r="J45" s="23" t="str">
        <f>IFERROR(VLOOKUP(B45,'MAESTRO 5243'!A:P,12,FALSE),"0")</f>
        <v>0</v>
      </c>
      <c r="K45" s="24">
        <f t="shared" si="10"/>
        <v>0</v>
      </c>
      <c r="L45" s="25" t="str">
        <f>IFERROR(VLOOKUP(B45,'MAESTRO 5243'!A:P,8,FALSE),"0")</f>
        <v>0</v>
      </c>
      <c r="M45" s="26" t="str">
        <f>IFERROR(VLOOKUP(B45,'MAESTRO 5243'!A:P,10,FALSE),"0")</f>
        <v>0</v>
      </c>
      <c r="N45" s="79">
        <f t="shared" si="11"/>
        <v>0</v>
      </c>
      <c r="O45" s="26">
        <f>+Tabla4[[#This Row],[Total Und]]*Tabla4[[#This Row],[Kgs]]</f>
        <v>0</v>
      </c>
      <c r="P45" s="27"/>
      <c r="Q45" s="28"/>
      <c r="R45" s="21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 spans="1:36" s="30" customFormat="1" ht="46.5" customHeight="1" x14ac:dyDescent="0.45">
      <c r="A46" s="78"/>
      <c r="B46" s="17"/>
      <c r="C46" s="74" t="str">
        <f>IFERROR(VLOOKUP(B46,'MAESTRO 5243'!A:D,2,FALSE),"NUMERO DE BARRA")</f>
        <v>NUMERO DE BARRA</v>
      </c>
      <c r="D46" s="18" t="str">
        <f>IFERROR(VLOOKUP(B46,'MAESTRO 5243'!A:D,3,FALSE),"DESCRIPCION DEL PRODUCTO")</f>
        <v>DESCRIPCION DEL PRODUCTO</v>
      </c>
      <c r="E46" s="19"/>
      <c r="F46" s="76" t="str">
        <f>IFERROR(VLOOKUP(B46,'MAESTRO 5243'!A:P,16,FALSE),"N/D")</f>
        <v>N/D</v>
      </c>
      <c r="G46" s="20" t="str">
        <f>IFERROR(VLOOKUP(B46,'MAESTRO 5243'!A:P,9,FALSE),"0")</f>
        <v>0</v>
      </c>
      <c r="H46" s="21"/>
      <c r="I46" s="22">
        <f t="shared" si="9"/>
        <v>0</v>
      </c>
      <c r="J46" s="23" t="str">
        <f>IFERROR(VLOOKUP(B46,'MAESTRO 5243'!A:P,12,FALSE),"0")</f>
        <v>0</v>
      </c>
      <c r="K46" s="24">
        <f t="shared" si="10"/>
        <v>0</v>
      </c>
      <c r="L46" s="25" t="str">
        <f>IFERROR(VLOOKUP(B46,'MAESTRO 5243'!A:P,8,FALSE),"0")</f>
        <v>0</v>
      </c>
      <c r="M46" s="26" t="str">
        <f>IFERROR(VLOOKUP(B46,'MAESTRO 5243'!A:P,10,FALSE),"0")</f>
        <v>0</v>
      </c>
      <c r="N46" s="79">
        <f t="shared" si="11"/>
        <v>0</v>
      </c>
      <c r="O46" s="26">
        <f>+Tabla4[[#This Row],[Total Und]]*Tabla4[[#This Row],[Kgs]]</f>
        <v>0</v>
      </c>
      <c r="P46" s="27"/>
      <c r="Q46" s="28"/>
      <c r="R46" s="21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 s="30" customFormat="1" ht="46.5" customHeight="1" x14ac:dyDescent="0.45">
      <c r="A47" s="78"/>
      <c r="B47" s="17"/>
      <c r="C47" s="74" t="str">
        <f>IFERROR(VLOOKUP(B47,'MAESTRO 5243'!A:D,2,FALSE),"NUMERO DE BARRA")</f>
        <v>NUMERO DE BARRA</v>
      </c>
      <c r="D47" s="18" t="str">
        <f>IFERROR(VLOOKUP(B47,'MAESTRO 5243'!A:D,3,FALSE),"DESCRIPCION DEL PRODUCTO")</f>
        <v>DESCRIPCION DEL PRODUCTO</v>
      </c>
      <c r="E47" s="19"/>
      <c r="F47" s="76" t="str">
        <f>IFERROR(VLOOKUP(B47,'MAESTRO 5243'!A:P,16,FALSE),"N/D")</f>
        <v>N/D</v>
      </c>
      <c r="G47" s="20" t="str">
        <f>IFERROR(VLOOKUP(B47,'MAESTRO 5243'!A:P,9,FALSE),"0")</f>
        <v>0</v>
      </c>
      <c r="H47" s="21"/>
      <c r="I47" s="22">
        <f t="shared" si="9"/>
        <v>0</v>
      </c>
      <c r="J47" s="23" t="str">
        <f>IFERROR(VLOOKUP(B47,'MAESTRO 5243'!A:P,12,FALSE),"0")</f>
        <v>0</v>
      </c>
      <c r="K47" s="24">
        <f t="shared" si="10"/>
        <v>0</v>
      </c>
      <c r="L47" s="25" t="str">
        <f>IFERROR(VLOOKUP(B47,'MAESTRO 5243'!A:P,8,FALSE),"0")</f>
        <v>0</v>
      </c>
      <c r="M47" s="26" t="str">
        <f>IFERROR(VLOOKUP(B47,'MAESTRO 5243'!A:P,10,FALSE),"0")</f>
        <v>0</v>
      </c>
      <c r="N47" s="79">
        <f t="shared" si="11"/>
        <v>0</v>
      </c>
      <c r="O47" s="26">
        <f>+Tabla4[[#This Row],[Total Und]]*Tabla4[[#This Row],[Kgs]]</f>
        <v>0</v>
      </c>
      <c r="P47" s="27"/>
      <c r="Q47" s="28"/>
      <c r="R47" s="21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s="30" customFormat="1" ht="46.5" customHeight="1" x14ac:dyDescent="0.45">
      <c r="A48" s="78"/>
      <c r="B48" s="17"/>
      <c r="C48" s="74" t="str">
        <f>IFERROR(VLOOKUP(B48,'MAESTRO 5243'!A:D,2,FALSE),"NUMERO DE BARRA")</f>
        <v>NUMERO DE BARRA</v>
      </c>
      <c r="D48" s="18" t="str">
        <f>IFERROR(VLOOKUP(B48,'MAESTRO 5243'!A:D,3,FALSE),"DESCRIPCION DEL PRODUCTO")</f>
        <v>DESCRIPCION DEL PRODUCTO</v>
      </c>
      <c r="E48" s="19"/>
      <c r="F48" s="76" t="str">
        <f>IFERROR(VLOOKUP(B48,'MAESTRO 5243'!A:P,16,FALSE),"N/D")</f>
        <v>N/D</v>
      </c>
      <c r="G48" s="20" t="str">
        <f>IFERROR(VLOOKUP(B48,'MAESTRO 5243'!A:P,9,FALSE),"0")</f>
        <v>0</v>
      </c>
      <c r="H48" s="21"/>
      <c r="I48" s="22">
        <f t="shared" si="9"/>
        <v>0</v>
      </c>
      <c r="J48" s="23" t="str">
        <f>IFERROR(VLOOKUP(B48,'MAESTRO 5243'!A:P,12,FALSE),"0")</f>
        <v>0</v>
      </c>
      <c r="K48" s="24">
        <f t="shared" si="10"/>
        <v>0</v>
      </c>
      <c r="L48" s="25" t="str">
        <f>IFERROR(VLOOKUP(B48,'MAESTRO 5243'!A:P,8,FALSE),"0")</f>
        <v>0</v>
      </c>
      <c r="M48" s="26" t="str">
        <f>IFERROR(VLOOKUP(B48,'MAESTRO 5243'!A:P,10,FALSE),"0")</f>
        <v>0</v>
      </c>
      <c r="N48" s="79">
        <f t="shared" si="11"/>
        <v>0</v>
      </c>
      <c r="O48" s="26">
        <f>+Tabla4[[#This Row],[Total Und]]*Tabla4[[#This Row],[Kgs]]</f>
        <v>0</v>
      </c>
      <c r="P48" s="27"/>
      <c r="Q48" s="28"/>
      <c r="R48" s="21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 s="30" customFormat="1" ht="46.5" customHeight="1" x14ac:dyDescent="0.45">
      <c r="A49" s="78"/>
      <c r="B49" s="17"/>
      <c r="C49" s="74" t="str">
        <f>IFERROR(VLOOKUP(B49,'MAESTRO 5243'!A:D,2,FALSE),"NUMERO DE BARRA")</f>
        <v>NUMERO DE BARRA</v>
      </c>
      <c r="D49" s="18" t="str">
        <f>IFERROR(VLOOKUP(B49,'MAESTRO 5243'!A:D,3,FALSE),"DESCRIPCION DEL PRODUCTO")</f>
        <v>DESCRIPCION DEL PRODUCTO</v>
      </c>
      <c r="E49" s="19"/>
      <c r="F49" s="76" t="str">
        <f>IFERROR(VLOOKUP(B49,'MAESTRO 5243'!A:P,16,FALSE),"N/D")</f>
        <v>N/D</v>
      </c>
      <c r="G49" s="20" t="str">
        <f>IFERROR(VLOOKUP(B49,'MAESTRO 5243'!A:P,9,FALSE),"0")</f>
        <v>0</v>
      </c>
      <c r="H49" s="21"/>
      <c r="I49" s="22">
        <f t="shared" si="9"/>
        <v>0</v>
      </c>
      <c r="J49" s="23" t="str">
        <f>IFERROR(VLOOKUP(B49,'MAESTRO 5243'!A:P,12,FALSE),"0")</f>
        <v>0</v>
      </c>
      <c r="K49" s="24">
        <f t="shared" si="10"/>
        <v>0</v>
      </c>
      <c r="L49" s="25" t="str">
        <f>IFERROR(VLOOKUP(B49,'MAESTRO 5243'!A:P,8,FALSE),"0")</f>
        <v>0</v>
      </c>
      <c r="M49" s="26" t="str">
        <f>IFERROR(VLOOKUP(B49,'MAESTRO 5243'!A:P,10,FALSE),"0")</f>
        <v>0</v>
      </c>
      <c r="N49" s="79">
        <f t="shared" si="11"/>
        <v>0</v>
      </c>
      <c r="O49" s="26">
        <f>+Tabla4[[#This Row],[Total Und]]*Tabla4[[#This Row],[Kgs]]</f>
        <v>0</v>
      </c>
      <c r="P49" s="27"/>
      <c r="Q49" s="28"/>
      <c r="R49" s="21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 spans="1:36" s="30" customFormat="1" ht="46.5" customHeight="1" x14ac:dyDescent="0.45">
      <c r="A50" s="78"/>
      <c r="B50" s="17"/>
      <c r="C50" s="74" t="str">
        <f>IFERROR(VLOOKUP(B50,'MAESTRO 5243'!A:D,2,FALSE),"NUMERO DE BARRA")</f>
        <v>NUMERO DE BARRA</v>
      </c>
      <c r="D50" s="18" t="str">
        <f>IFERROR(VLOOKUP(B50,'MAESTRO 5243'!A:D,3,FALSE),"DESCRIPCION DEL PRODUCTO")</f>
        <v>DESCRIPCION DEL PRODUCTO</v>
      </c>
      <c r="E50" s="19"/>
      <c r="F50" s="76" t="str">
        <f>IFERROR(VLOOKUP(B50,'MAESTRO 5243'!A:P,16,FALSE),"N/D")</f>
        <v>N/D</v>
      </c>
      <c r="G50" s="20" t="str">
        <f>IFERROR(VLOOKUP(B50,'MAESTRO 5243'!A:P,9,FALSE),"0")</f>
        <v>0</v>
      </c>
      <c r="H50" s="21"/>
      <c r="I50" s="22">
        <f t="shared" si="9"/>
        <v>0</v>
      </c>
      <c r="J50" s="23" t="str">
        <f>IFERROR(VLOOKUP(B50,'MAESTRO 5243'!A:P,12,FALSE),"0")</f>
        <v>0</v>
      </c>
      <c r="K50" s="24">
        <f t="shared" si="10"/>
        <v>0</v>
      </c>
      <c r="L50" s="25" t="str">
        <f>IFERROR(VLOOKUP(B50,'MAESTRO 5243'!A:P,8,FALSE),"0")</f>
        <v>0</v>
      </c>
      <c r="M50" s="26" t="str">
        <f>IFERROR(VLOOKUP(B50,'MAESTRO 5243'!A:P,10,FALSE),"0")</f>
        <v>0</v>
      </c>
      <c r="N50" s="79">
        <f t="shared" si="11"/>
        <v>0</v>
      </c>
      <c r="O50" s="26">
        <f>+Tabla4[[#This Row],[Total Und]]*Tabla4[[#This Row],[Kgs]]</f>
        <v>0</v>
      </c>
      <c r="P50" s="27"/>
      <c r="Q50" s="28"/>
      <c r="R50" s="21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 spans="1:36" s="30" customFormat="1" ht="46.5" customHeight="1" x14ac:dyDescent="0.45">
      <c r="A51" s="78"/>
      <c r="B51" s="17"/>
      <c r="C51" s="74" t="str">
        <f>IFERROR(VLOOKUP(B51,'MAESTRO 5243'!A:D,2,FALSE),"NUMERO DE BARRA")</f>
        <v>NUMERO DE BARRA</v>
      </c>
      <c r="D51" s="18" t="str">
        <f>IFERROR(VLOOKUP(B51,'MAESTRO 5243'!A:D,3,FALSE),"DESCRIPCION DEL PRODUCTO")</f>
        <v>DESCRIPCION DEL PRODUCTO</v>
      </c>
      <c r="E51" s="19"/>
      <c r="F51" s="76" t="str">
        <f>IFERROR(VLOOKUP(B51,'MAESTRO 5243'!A:P,16,FALSE),"N/D")</f>
        <v>N/D</v>
      </c>
      <c r="G51" s="20" t="str">
        <f>IFERROR(VLOOKUP(B51,'MAESTRO 5243'!A:P,9,FALSE),"0")</f>
        <v>0</v>
      </c>
      <c r="H51" s="21"/>
      <c r="I51" s="22">
        <f t="shared" si="9"/>
        <v>0</v>
      </c>
      <c r="J51" s="23" t="str">
        <f>IFERROR(VLOOKUP(B51,'MAESTRO 5243'!A:P,12,FALSE),"0")</f>
        <v>0</v>
      </c>
      <c r="K51" s="24">
        <f t="shared" si="10"/>
        <v>0</v>
      </c>
      <c r="L51" s="25" t="str">
        <f>IFERROR(VLOOKUP(B51,'MAESTRO 5243'!A:P,8,FALSE),"0")</f>
        <v>0</v>
      </c>
      <c r="M51" s="26" t="str">
        <f>IFERROR(VLOOKUP(B51,'MAESTRO 5243'!A:P,10,FALSE),"0")</f>
        <v>0</v>
      </c>
      <c r="N51" s="79">
        <f t="shared" si="11"/>
        <v>0</v>
      </c>
      <c r="O51" s="26">
        <f>+Tabla4[[#This Row],[Total Und]]*Tabla4[[#This Row],[Kgs]]</f>
        <v>0</v>
      </c>
      <c r="P51" s="27"/>
      <c r="Q51" s="28"/>
      <c r="R51" s="21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 spans="1:36" s="30" customFormat="1" ht="46.5" customHeight="1" x14ac:dyDescent="0.45">
      <c r="A52" s="78"/>
      <c r="B52" s="17"/>
      <c r="C52" s="74" t="str">
        <f>IFERROR(VLOOKUP(B52,'MAESTRO 5243'!A:D,2,FALSE),"NUMERO DE BARRA")</f>
        <v>NUMERO DE BARRA</v>
      </c>
      <c r="D52" s="18" t="str">
        <f>IFERROR(VLOOKUP(B52,'MAESTRO 5243'!A:D,3,FALSE),"DESCRIPCION DEL PRODUCTO")</f>
        <v>DESCRIPCION DEL PRODUCTO</v>
      </c>
      <c r="E52" s="19"/>
      <c r="F52" s="76" t="str">
        <f>IFERROR(VLOOKUP(B52,'MAESTRO 5243'!A:P,16,FALSE),"N/D")</f>
        <v>N/D</v>
      </c>
      <c r="G52" s="20" t="str">
        <f>IFERROR(VLOOKUP(B52,'MAESTRO 5243'!A:P,9,FALSE),"0")</f>
        <v>0</v>
      </c>
      <c r="H52" s="21"/>
      <c r="I52" s="22">
        <f t="shared" si="9"/>
        <v>0</v>
      </c>
      <c r="J52" s="23" t="str">
        <f>IFERROR(VLOOKUP(B52,'MAESTRO 5243'!A:P,12,FALSE),"0")</f>
        <v>0</v>
      </c>
      <c r="K52" s="24">
        <f t="shared" si="10"/>
        <v>0</v>
      </c>
      <c r="L52" s="25" t="str">
        <f>IFERROR(VLOOKUP(B52,'MAESTRO 5243'!A:P,8,FALSE),"0")</f>
        <v>0</v>
      </c>
      <c r="M52" s="26" t="str">
        <f>IFERROR(VLOOKUP(B52,'MAESTRO 5243'!A:P,10,FALSE),"0")</f>
        <v>0</v>
      </c>
      <c r="N52" s="79">
        <f t="shared" si="11"/>
        <v>0</v>
      </c>
      <c r="O52" s="26">
        <f>+Tabla4[[#This Row],[Total Und]]*Tabla4[[#This Row],[Kgs]]</f>
        <v>0</v>
      </c>
      <c r="P52" s="27"/>
      <c r="Q52" s="28"/>
      <c r="R52" s="21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 spans="1:36" s="30" customFormat="1" ht="46.5" customHeight="1" x14ac:dyDescent="0.45">
      <c r="A53" s="78"/>
      <c r="B53" s="17"/>
      <c r="C53" s="74" t="str">
        <f>IFERROR(VLOOKUP(B53,'MAESTRO 5243'!A:D,2,FALSE),"NUMERO DE BARRA")</f>
        <v>NUMERO DE BARRA</v>
      </c>
      <c r="D53" s="18" t="str">
        <f>IFERROR(VLOOKUP(B53,'MAESTRO 5243'!A:D,3,FALSE),"DESCRIPCION DEL PRODUCTO")</f>
        <v>DESCRIPCION DEL PRODUCTO</v>
      </c>
      <c r="E53" s="19"/>
      <c r="F53" s="76" t="str">
        <f>IFERROR(VLOOKUP(B53,'MAESTRO 5243'!A:P,16,FALSE),"N/D")</f>
        <v>N/D</v>
      </c>
      <c r="G53" s="20" t="str">
        <f>IFERROR(VLOOKUP(B53,'MAESTRO 5243'!A:P,9,FALSE),"0")</f>
        <v>0</v>
      </c>
      <c r="H53" s="21"/>
      <c r="I53" s="22">
        <f t="shared" si="9"/>
        <v>0</v>
      </c>
      <c r="J53" s="23" t="str">
        <f>IFERROR(VLOOKUP(B53,'MAESTRO 5243'!A:P,12,FALSE),"0")</f>
        <v>0</v>
      </c>
      <c r="K53" s="24">
        <f t="shared" si="10"/>
        <v>0</v>
      </c>
      <c r="L53" s="25" t="str">
        <f>IFERROR(VLOOKUP(B53,'MAESTRO 5243'!A:P,8,FALSE),"0")</f>
        <v>0</v>
      </c>
      <c r="M53" s="26" t="str">
        <f>IFERROR(VLOOKUP(B53,'MAESTRO 5243'!A:P,10,FALSE),"0")</f>
        <v>0</v>
      </c>
      <c r="N53" s="79">
        <f t="shared" si="11"/>
        <v>0</v>
      </c>
      <c r="O53" s="26">
        <f>+Tabla4[[#This Row],[Total Und]]*Tabla4[[#This Row],[Kgs]]</f>
        <v>0</v>
      </c>
      <c r="P53" s="27"/>
      <c r="Q53" s="28"/>
      <c r="R53" s="21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</row>
    <row r="54" spans="1:36" s="30" customFormat="1" ht="46.5" customHeight="1" x14ac:dyDescent="0.45">
      <c r="A54" s="78"/>
      <c r="B54" s="17"/>
      <c r="C54" s="74" t="str">
        <f>IFERROR(VLOOKUP(B54,'MAESTRO 5243'!A:D,2,FALSE),"NUMERO DE BARRA")</f>
        <v>NUMERO DE BARRA</v>
      </c>
      <c r="D54" s="18" t="str">
        <f>IFERROR(VLOOKUP(B54,'MAESTRO 5243'!A:D,3,FALSE),"DESCRIPCION DEL PRODUCTO")</f>
        <v>DESCRIPCION DEL PRODUCTO</v>
      </c>
      <c r="E54" s="19"/>
      <c r="F54" s="76" t="str">
        <f>IFERROR(VLOOKUP(B54,'MAESTRO 5243'!A:P,16,FALSE),"N/D")</f>
        <v>N/D</v>
      </c>
      <c r="G54" s="20" t="str">
        <f>IFERROR(VLOOKUP(B54,'MAESTRO 5243'!A:P,9,FALSE),"0")</f>
        <v>0</v>
      </c>
      <c r="H54" s="21"/>
      <c r="I54" s="22">
        <f t="shared" si="9"/>
        <v>0</v>
      </c>
      <c r="J54" s="23" t="str">
        <f>IFERROR(VLOOKUP(B54,'MAESTRO 5243'!A:P,12,FALSE),"0")</f>
        <v>0</v>
      </c>
      <c r="K54" s="24">
        <f t="shared" si="10"/>
        <v>0</v>
      </c>
      <c r="L54" s="25" t="str">
        <f>IFERROR(VLOOKUP(B54,'MAESTRO 5243'!A:P,8,FALSE),"0")</f>
        <v>0</v>
      </c>
      <c r="M54" s="26" t="str">
        <f>IFERROR(VLOOKUP(B54,'MAESTRO 5243'!A:P,10,FALSE),"0")</f>
        <v>0</v>
      </c>
      <c r="N54" s="79">
        <f t="shared" si="11"/>
        <v>0</v>
      </c>
      <c r="O54" s="26">
        <f>+Tabla4[[#This Row],[Total Und]]*Tabla4[[#This Row],[Kgs]]</f>
        <v>0</v>
      </c>
      <c r="P54" s="27"/>
      <c r="Q54" s="28"/>
      <c r="R54" s="21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</row>
    <row r="55" spans="1:36" s="30" customFormat="1" ht="46.5" customHeight="1" x14ac:dyDescent="0.45">
      <c r="A55" s="78"/>
      <c r="B55" s="17"/>
      <c r="C55" s="74" t="str">
        <f>IFERROR(VLOOKUP(B55,'MAESTRO 5243'!A:D,2,FALSE),"NUMERO DE BARRA")</f>
        <v>NUMERO DE BARRA</v>
      </c>
      <c r="D55" s="18" t="str">
        <f>IFERROR(VLOOKUP(B55,'MAESTRO 5243'!A:D,3,FALSE),"DESCRIPCION DEL PRODUCTO")</f>
        <v>DESCRIPCION DEL PRODUCTO</v>
      </c>
      <c r="E55" s="19"/>
      <c r="F55" s="76" t="str">
        <f>IFERROR(VLOOKUP(B55,'MAESTRO 5243'!A:P,16,FALSE),"N/D")</f>
        <v>N/D</v>
      </c>
      <c r="G55" s="20" t="str">
        <f>IFERROR(VLOOKUP(B55,'MAESTRO 5243'!A:P,9,FALSE),"0")</f>
        <v>0</v>
      </c>
      <c r="H55" s="21"/>
      <c r="I55" s="22">
        <f t="shared" si="9"/>
        <v>0</v>
      </c>
      <c r="J55" s="23" t="str">
        <f>IFERROR(VLOOKUP(B55,'MAESTRO 5243'!A:P,12,FALSE),"0")</f>
        <v>0</v>
      </c>
      <c r="K55" s="24">
        <f t="shared" si="10"/>
        <v>0</v>
      </c>
      <c r="L55" s="25" t="str">
        <f>IFERROR(VLOOKUP(B55,'MAESTRO 5243'!A:P,8,FALSE),"0")</f>
        <v>0</v>
      </c>
      <c r="M55" s="26" t="str">
        <f>IFERROR(VLOOKUP(B55,'MAESTRO 5243'!A:P,10,FALSE),"0")</f>
        <v>0</v>
      </c>
      <c r="N55" s="79">
        <f t="shared" si="11"/>
        <v>0</v>
      </c>
      <c r="O55" s="26">
        <f>+Tabla4[[#This Row],[Total Und]]*Tabla4[[#This Row],[Kgs]]</f>
        <v>0</v>
      </c>
      <c r="P55" s="27"/>
      <c r="Q55" s="28"/>
      <c r="R55" s="21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</row>
    <row r="56" spans="1:36" s="30" customFormat="1" ht="46.5" customHeight="1" x14ac:dyDescent="0.45">
      <c r="A56" s="78"/>
      <c r="B56" s="17"/>
      <c r="C56" s="74" t="str">
        <f>IFERROR(VLOOKUP(B56,'MAESTRO 5243'!A:D,2,FALSE),"NUMERO DE BARRA")</f>
        <v>NUMERO DE BARRA</v>
      </c>
      <c r="D56" s="18" t="str">
        <f>IFERROR(VLOOKUP(B56,'MAESTRO 5243'!A:D,3,FALSE),"DESCRIPCION DEL PRODUCTO")</f>
        <v>DESCRIPCION DEL PRODUCTO</v>
      </c>
      <c r="E56" s="19"/>
      <c r="F56" s="76" t="str">
        <f>IFERROR(VLOOKUP(B56,'MAESTRO 5243'!A:P,16,FALSE),"N/D")</f>
        <v>N/D</v>
      </c>
      <c r="G56" s="20" t="str">
        <f>IFERROR(VLOOKUP(B56,'MAESTRO 5243'!A:P,9,FALSE),"0")</f>
        <v>0</v>
      </c>
      <c r="H56" s="21"/>
      <c r="I56" s="22">
        <f t="shared" si="9"/>
        <v>0</v>
      </c>
      <c r="J56" s="23" t="str">
        <f>IFERROR(VLOOKUP(B56,'MAESTRO 5243'!A:P,12,FALSE),"0")</f>
        <v>0</v>
      </c>
      <c r="K56" s="24">
        <f t="shared" si="10"/>
        <v>0</v>
      </c>
      <c r="L56" s="25" t="str">
        <f>IFERROR(VLOOKUP(B56,'MAESTRO 5243'!A:P,8,FALSE),"0")</f>
        <v>0</v>
      </c>
      <c r="M56" s="26" t="str">
        <f>IFERROR(VLOOKUP(B56,'MAESTRO 5243'!A:P,10,FALSE),"0")</f>
        <v>0</v>
      </c>
      <c r="N56" s="79">
        <f t="shared" si="11"/>
        <v>0</v>
      </c>
      <c r="O56" s="26">
        <f>+Tabla4[[#This Row],[Total Und]]*Tabla4[[#This Row],[Kgs]]</f>
        <v>0</v>
      </c>
      <c r="P56" s="27"/>
      <c r="Q56" s="28"/>
      <c r="R56" s="21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</row>
    <row r="57" spans="1:36" s="30" customFormat="1" ht="46.5" customHeight="1" x14ac:dyDescent="0.45">
      <c r="A57" s="78"/>
      <c r="B57" s="17"/>
      <c r="C57" s="74" t="str">
        <f>IFERROR(VLOOKUP(B57,'MAESTRO 5243'!A:D,2,FALSE),"NUMERO DE BARRA")</f>
        <v>NUMERO DE BARRA</v>
      </c>
      <c r="D57" s="18" t="str">
        <f>IFERROR(VLOOKUP(B57,'MAESTRO 5243'!A:D,3,FALSE),"DESCRIPCION DEL PRODUCTO")</f>
        <v>DESCRIPCION DEL PRODUCTO</v>
      </c>
      <c r="E57" s="19"/>
      <c r="F57" s="76" t="str">
        <f>IFERROR(VLOOKUP(B57,'MAESTRO 5243'!A:P,16,FALSE),"N/D")</f>
        <v>N/D</v>
      </c>
      <c r="G57" s="20" t="str">
        <f>IFERROR(VLOOKUP(B57,'MAESTRO 5243'!A:P,9,FALSE),"0")</f>
        <v>0</v>
      </c>
      <c r="H57" s="21"/>
      <c r="I57" s="22">
        <f t="shared" si="9"/>
        <v>0</v>
      </c>
      <c r="J57" s="23" t="str">
        <f>IFERROR(VLOOKUP(B57,'MAESTRO 5243'!A:P,12,FALSE),"0")</f>
        <v>0</v>
      </c>
      <c r="K57" s="24">
        <f t="shared" si="10"/>
        <v>0</v>
      </c>
      <c r="L57" s="25" t="str">
        <f>IFERROR(VLOOKUP(B57,'MAESTRO 5243'!A:P,8,FALSE),"0")</f>
        <v>0</v>
      </c>
      <c r="M57" s="26" t="str">
        <f>IFERROR(VLOOKUP(B57,'MAESTRO 5243'!A:P,10,FALSE),"0")</f>
        <v>0</v>
      </c>
      <c r="N57" s="79">
        <f t="shared" si="11"/>
        <v>0</v>
      </c>
      <c r="O57" s="26">
        <f>+Tabla4[[#This Row],[Total Und]]*Tabla4[[#This Row],[Kgs]]</f>
        <v>0</v>
      </c>
      <c r="P57" s="27"/>
      <c r="Q57" s="28"/>
      <c r="R57" s="21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</row>
    <row r="58" spans="1:36" s="30" customFormat="1" ht="46.5" customHeight="1" x14ac:dyDescent="0.45">
      <c r="A58" s="78"/>
      <c r="B58" s="17"/>
      <c r="C58" s="74" t="str">
        <f>IFERROR(VLOOKUP(B58,'MAESTRO 5243'!A:D,2,FALSE),"NUMERO DE BARRA")</f>
        <v>NUMERO DE BARRA</v>
      </c>
      <c r="D58" s="18" t="str">
        <f>IFERROR(VLOOKUP(B58,'MAESTRO 5243'!A:D,3,FALSE),"DESCRIPCION DEL PRODUCTO")</f>
        <v>DESCRIPCION DEL PRODUCTO</v>
      </c>
      <c r="E58" s="19"/>
      <c r="F58" s="76" t="str">
        <f>IFERROR(VLOOKUP(B58,'MAESTRO 5243'!A:P,16,FALSE),"N/D")</f>
        <v>N/D</v>
      </c>
      <c r="G58" s="20" t="str">
        <f>IFERROR(VLOOKUP(B58,'MAESTRO 5243'!A:P,9,FALSE),"0")</f>
        <v>0</v>
      </c>
      <c r="H58" s="21"/>
      <c r="I58" s="22">
        <f t="shared" ref="I58:I63" si="12">+H58</f>
        <v>0</v>
      </c>
      <c r="J58" s="23" t="str">
        <f>IFERROR(VLOOKUP(B58,'MAESTRO 5243'!A:P,12,FALSE),"0")</f>
        <v>0</v>
      </c>
      <c r="K58" s="24">
        <f t="shared" ref="K58:K63" si="13">IFERROR(I58*J58,"")</f>
        <v>0</v>
      </c>
      <c r="L58" s="25" t="str">
        <f>IFERROR(VLOOKUP(B58,'MAESTRO 5243'!A:P,8,FALSE),"0")</f>
        <v>0</v>
      </c>
      <c r="M58" s="26" t="str">
        <f>IFERROR(VLOOKUP(B58,'MAESTRO 5243'!A:P,10,FALSE),"0")</f>
        <v>0</v>
      </c>
      <c r="N58" s="79">
        <f t="shared" ref="N58:N63" si="14">IFERROR(K58,"")</f>
        <v>0</v>
      </c>
      <c r="O58" s="26">
        <f>+Tabla4[[#This Row],[Total Und]]*Tabla4[[#This Row],[Kgs]]</f>
        <v>0</v>
      </c>
      <c r="P58" s="27"/>
      <c r="Q58" s="28"/>
      <c r="R58" s="21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 spans="1:36" s="30" customFormat="1" ht="46.5" customHeight="1" x14ac:dyDescent="0.45">
      <c r="A59" s="78"/>
      <c r="B59" s="17"/>
      <c r="C59" s="74" t="str">
        <f>IFERROR(VLOOKUP(B59,'MAESTRO 5243'!A:D,2,FALSE),"NUMERO DE BARRA")</f>
        <v>NUMERO DE BARRA</v>
      </c>
      <c r="D59" s="18" t="str">
        <f>IFERROR(VLOOKUP(B59,'MAESTRO 5243'!A:D,3,FALSE),"DESCRIPCION DEL PRODUCTO")</f>
        <v>DESCRIPCION DEL PRODUCTO</v>
      </c>
      <c r="E59" s="19"/>
      <c r="F59" s="76" t="str">
        <f>IFERROR(VLOOKUP(B59,'MAESTRO 5243'!A:P,16,FALSE),"N/D")</f>
        <v>N/D</v>
      </c>
      <c r="G59" s="20" t="str">
        <f>IFERROR(VLOOKUP(B59,'MAESTRO 5243'!A:P,9,FALSE),"0")</f>
        <v>0</v>
      </c>
      <c r="H59" s="21"/>
      <c r="I59" s="22">
        <f t="shared" si="12"/>
        <v>0</v>
      </c>
      <c r="J59" s="23" t="str">
        <f>IFERROR(VLOOKUP(B59,'MAESTRO 5243'!A:P,12,FALSE),"0")</f>
        <v>0</v>
      </c>
      <c r="K59" s="24">
        <f t="shared" si="13"/>
        <v>0</v>
      </c>
      <c r="L59" s="25" t="str">
        <f>IFERROR(VLOOKUP(B59,'MAESTRO 5243'!A:P,8,FALSE),"0")</f>
        <v>0</v>
      </c>
      <c r="M59" s="26" t="str">
        <f>IFERROR(VLOOKUP(B59,'MAESTRO 5243'!A:P,10,FALSE),"0")</f>
        <v>0</v>
      </c>
      <c r="N59" s="79">
        <f t="shared" si="14"/>
        <v>0</v>
      </c>
      <c r="O59" s="26">
        <f>+Tabla4[[#This Row],[Total Und]]*Tabla4[[#This Row],[Kgs]]</f>
        <v>0</v>
      </c>
      <c r="P59" s="27"/>
      <c r="Q59" s="28"/>
      <c r="R59" s="21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</row>
    <row r="60" spans="1:36" s="30" customFormat="1" ht="46.5" customHeight="1" x14ac:dyDescent="0.45">
      <c r="A60" s="78"/>
      <c r="B60" s="17"/>
      <c r="C60" s="74" t="str">
        <f>IFERROR(VLOOKUP(B60,'MAESTRO 5243'!A:D,2,FALSE),"NUMERO DE BARRA")</f>
        <v>NUMERO DE BARRA</v>
      </c>
      <c r="D60" s="18" t="str">
        <f>IFERROR(VLOOKUP(B60,'MAESTRO 5243'!A:D,3,FALSE),"DESCRIPCION DEL PRODUCTO")</f>
        <v>DESCRIPCION DEL PRODUCTO</v>
      </c>
      <c r="E60" s="19"/>
      <c r="F60" s="76" t="str">
        <f>IFERROR(VLOOKUP(B60,'MAESTRO 5243'!A:P,16,FALSE),"N/D")</f>
        <v>N/D</v>
      </c>
      <c r="G60" s="20" t="str">
        <f>IFERROR(VLOOKUP(B60,'MAESTRO 5243'!A:P,9,FALSE),"0")</f>
        <v>0</v>
      </c>
      <c r="H60" s="21"/>
      <c r="I60" s="22">
        <f t="shared" si="12"/>
        <v>0</v>
      </c>
      <c r="J60" s="23" t="str">
        <f>IFERROR(VLOOKUP(B60,'MAESTRO 5243'!A:P,12,FALSE),"0")</f>
        <v>0</v>
      </c>
      <c r="K60" s="24">
        <f t="shared" si="13"/>
        <v>0</v>
      </c>
      <c r="L60" s="25" t="str">
        <f>IFERROR(VLOOKUP(B60,'MAESTRO 5243'!A:P,8,FALSE),"0")</f>
        <v>0</v>
      </c>
      <c r="M60" s="26" t="str">
        <f>IFERROR(VLOOKUP(B60,'MAESTRO 5243'!A:P,10,FALSE),"0")</f>
        <v>0</v>
      </c>
      <c r="N60" s="79">
        <f t="shared" si="14"/>
        <v>0</v>
      </c>
      <c r="O60" s="26">
        <f>+Tabla4[[#This Row],[Total Und]]*Tabla4[[#This Row],[Kgs]]</f>
        <v>0</v>
      </c>
      <c r="P60" s="27"/>
      <c r="Q60" s="28"/>
      <c r="R60" s="21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</row>
    <row r="61" spans="1:36" s="30" customFormat="1" ht="46.5" customHeight="1" x14ac:dyDescent="0.45">
      <c r="A61" s="78"/>
      <c r="B61" s="17"/>
      <c r="C61" s="74" t="str">
        <f>IFERROR(VLOOKUP(B61,'MAESTRO 5243'!A:D,2,FALSE),"NUMERO DE BARRA")</f>
        <v>NUMERO DE BARRA</v>
      </c>
      <c r="D61" s="18" t="str">
        <f>IFERROR(VLOOKUP(B61,'MAESTRO 5243'!A:D,3,FALSE),"DESCRIPCION DEL PRODUCTO")</f>
        <v>DESCRIPCION DEL PRODUCTO</v>
      </c>
      <c r="E61" s="19"/>
      <c r="F61" s="76" t="str">
        <f>IFERROR(VLOOKUP(B61,'MAESTRO 5243'!A:P,16,FALSE),"N/D")</f>
        <v>N/D</v>
      </c>
      <c r="G61" s="20" t="str">
        <f>IFERROR(VLOOKUP(B61,'MAESTRO 5243'!A:P,9,FALSE),"0")</f>
        <v>0</v>
      </c>
      <c r="H61" s="21"/>
      <c r="I61" s="22">
        <f t="shared" si="12"/>
        <v>0</v>
      </c>
      <c r="J61" s="23" t="str">
        <f>IFERROR(VLOOKUP(B61,'MAESTRO 5243'!A:P,12,FALSE),"0")</f>
        <v>0</v>
      </c>
      <c r="K61" s="24">
        <f t="shared" si="13"/>
        <v>0</v>
      </c>
      <c r="L61" s="25" t="str">
        <f>IFERROR(VLOOKUP(B61,'MAESTRO 5243'!A:P,8,FALSE),"0")</f>
        <v>0</v>
      </c>
      <c r="M61" s="26" t="str">
        <f>IFERROR(VLOOKUP(B61,'MAESTRO 5243'!A:P,10,FALSE),"0")</f>
        <v>0</v>
      </c>
      <c r="N61" s="79">
        <f t="shared" si="14"/>
        <v>0</v>
      </c>
      <c r="O61" s="26">
        <f>+Tabla4[[#This Row],[Total Und]]*Tabla4[[#This Row],[Kgs]]</f>
        <v>0</v>
      </c>
      <c r="P61" s="27"/>
      <c r="Q61" s="28"/>
      <c r="R61" s="21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</row>
    <row r="62" spans="1:36" s="30" customFormat="1" ht="46.5" customHeight="1" x14ac:dyDescent="0.45">
      <c r="A62" s="78"/>
      <c r="B62" s="17"/>
      <c r="C62" s="74" t="str">
        <f>IFERROR(VLOOKUP(B62,'MAESTRO 5243'!A:D,2,FALSE),"NUMERO DE BARRA")</f>
        <v>NUMERO DE BARRA</v>
      </c>
      <c r="D62" s="18" t="str">
        <f>IFERROR(VLOOKUP(B62,'MAESTRO 5243'!A:D,3,FALSE),"DESCRIPCION DEL PRODUCTO")</f>
        <v>DESCRIPCION DEL PRODUCTO</v>
      </c>
      <c r="E62" s="19"/>
      <c r="F62" s="76" t="str">
        <f>IFERROR(VLOOKUP(B62,'MAESTRO 5243'!A:P,16,FALSE),"N/D")</f>
        <v>N/D</v>
      </c>
      <c r="G62" s="20" t="str">
        <f>IFERROR(VLOOKUP(B62,'MAESTRO 5243'!A:P,9,FALSE),"0")</f>
        <v>0</v>
      </c>
      <c r="H62" s="21"/>
      <c r="I62" s="22">
        <f t="shared" si="12"/>
        <v>0</v>
      </c>
      <c r="J62" s="23" t="str">
        <f>IFERROR(VLOOKUP(B62,'MAESTRO 5243'!A:P,12,FALSE),"0")</f>
        <v>0</v>
      </c>
      <c r="K62" s="24">
        <f t="shared" si="13"/>
        <v>0</v>
      </c>
      <c r="L62" s="25" t="str">
        <f>IFERROR(VLOOKUP(B62,'MAESTRO 5243'!A:P,8,FALSE),"0")</f>
        <v>0</v>
      </c>
      <c r="M62" s="26" t="str">
        <f>IFERROR(VLOOKUP(B62,'MAESTRO 5243'!A:P,10,FALSE),"0")</f>
        <v>0</v>
      </c>
      <c r="N62" s="79">
        <f t="shared" si="14"/>
        <v>0</v>
      </c>
      <c r="O62" s="26">
        <f>+Tabla4[[#This Row],[Total Und]]*Tabla4[[#This Row],[Kgs]]</f>
        <v>0</v>
      </c>
      <c r="P62" s="27"/>
      <c r="Q62" s="28"/>
      <c r="R62" s="21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</row>
    <row r="63" spans="1:36" s="30" customFormat="1" ht="46.5" customHeight="1" x14ac:dyDescent="0.45">
      <c r="A63" s="78"/>
      <c r="B63" s="17"/>
      <c r="C63" s="74" t="str">
        <f>IFERROR(VLOOKUP(B63,'MAESTRO 5243'!A:D,2,FALSE),"NUMERO DE BARRA")</f>
        <v>NUMERO DE BARRA</v>
      </c>
      <c r="D63" s="18" t="str">
        <f>IFERROR(VLOOKUP(B63,'MAESTRO 5243'!A:D,3,FALSE),"DESCRIPCION DEL PRODUCTO")</f>
        <v>DESCRIPCION DEL PRODUCTO</v>
      </c>
      <c r="E63" s="19"/>
      <c r="F63" s="76" t="str">
        <f>IFERROR(VLOOKUP(B63,'MAESTRO 5243'!A:P,16,FALSE),"N/D")</f>
        <v>N/D</v>
      </c>
      <c r="G63" s="20" t="str">
        <f>IFERROR(VLOOKUP(B63,'MAESTRO 5243'!A:P,9,FALSE),"0")</f>
        <v>0</v>
      </c>
      <c r="H63" s="21"/>
      <c r="I63" s="22">
        <f t="shared" si="12"/>
        <v>0</v>
      </c>
      <c r="J63" s="23" t="str">
        <f>IFERROR(VLOOKUP(B63,'MAESTRO 5243'!A:P,12,FALSE),"0")</f>
        <v>0</v>
      </c>
      <c r="K63" s="24">
        <f t="shared" si="13"/>
        <v>0</v>
      </c>
      <c r="L63" s="25" t="str">
        <f>IFERROR(VLOOKUP(B63,'MAESTRO 5243'!A:P,8,FALSE),"0")</f>
        <v>0</v>
      </c>
      <c r="M63" s="26" t="str">
        <f>IFERROR(VLOOKUP(B63,'MAESTRO 5243'!A:P,10,FALSE),"0")</f>
        <v>0</v>
      </c>
      <c r="N63" s="79">
        <f t="shared" si="14"/>
        <v>0</v>
      </c>
      <c r="O63" s="26">
        <f>+Tabla4[[#This Row],[Total Und]]*Tabla4[[#This Row],[Kgs]]</f>
        <v>0</v>
      </c>
      <c r="P63" s="27"/>
      <c r="Q63" s="28"/>
      <c r="R63" s="21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 spans="1:36" s="30" customFormat="1" ht="46.5" customHeight="1" x14ac:dyDescent="0.45">
      <c r="A64" s="78"/>
      <c r="B64" s="17"/>
      <c r="C64" s="74" t="str">
        <f>IFERROR(VLOOKUP(B64,'MAESTRO 5243'!A:D,2,FALSE),"NUMERO DE BARRA")</f>
        <v>NUMERO DE BARRA</v>
      </c>
      <c r="D64" s="18" t="str">
        <f>IFERROR(VLOOKUP(B64,'MAESTRO 5243'!A:D,3,FALSE),"DESCRIPCION DEL PRODUCTO")</f>
        <v>DESCRIPCION DEL PRODUCTO</v>
      </c>
      <c r="E64" s="19"/>
      <c r="F64" s="76" t="str">
        <f>IFERROR(VLOOKUP(B64,'MAESTRO 5243'!A:P,16,FALSE),"N/D")</f>
        <v>N/D</v>
      </c>
      <c r="G64" s="20" t="str">
        <f>IFERROR(VLOOKUP(B64,'MAESTRO 5243'!A:P,9,FALSE),"0")</f>
        <v>0</v>
      </c>
      <c r="H64" s="21"/>
      <c r="I64" s="22">
        <f t="shared" si="3"/>
        <v>0</v>
      </c>
      <c r="J64" s="23" t="str">
        <f>IFERROR(VLOOKUP(B64,'MAESTRO 5243'!A:P,12,FALSE),"0")</f>
        <v>0</v>
      </c>
      <c r="K64" s="24">
        <f t="shared" si="4"/>
        <v>0</v>
      </c>
      <c r="L64" s="25" t="str">
        <f>IFERROR(VLOOKUP(B64,'MAESTRO 5243'!A:P,8,FALSE),"0")</f>
        <v>0</v>
      </c>
      <c r="M64" s="26" t="str">
        <f>IFERROR(VLOOKUP(B64,'MAESTRO 5243'!A:P,10,FALSE),"0")</f>
        <v>0</v>
      </c>
      <c r="N64" s="79">
        <f t="shared" si="5"/>
        <v>0</v>
      </c>
      <c r="O64" s="26">
        <f>+Tabla4[[#This Row],[Total Und]]*Tabla4[[#This Row],[Kgs]]</f>
        <v>0</v>
      </c>
      <c r="P64" s="27"/>
      <c r="Q64" s="28"/>
      <c r="R64" s="21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</row>
    <row r="65" spans="1:36" s="30" customFormat="1" ht="46.5" customHeight="1" x14ac:dyDescent="0.45">
      <c r="A65" s="78"/>
      <c r="B65" s="17"/>
      <c r="C65" s="74" t="str">
        <f>IFERROR(VLOOKUP(B65,'MAESTRO 5243'!A:D,2,FALSE),"NUMERO DE BARRA")</f>
        <v>NUMERO DE BARRA</v>
      </c>
      <c r="D65" s="18" t="str">
        <f>IFERROR(VLOOKUP(B65,'MAESTRO 5243'!A:D,3,FALSE),"DESCRIPCION DEL PRODUCTO")</f>
        <v>DESCRIPCION DEL PRODUCTO</v>
      </c>
      <c r="E65" s="19"/>
      <c r="F65" s="76" t="str">
        <f>IFERROR(VLOOKUP(B65,'MAESTRO 5243'!A:P,16,FALSE),"N/D")</f>
        <v>N/D</v>
      </c>
      <c r="G65" s="20" t="str">
        <f>IFERROR(VLOOKUP(B65,'MAESTRO 5243'!A:P,9,FALSE),"0")</f>
        <v>0</v>
      </c>
      <c r="H65" s="21"/>
      <c r="I65" s="22">
        <f t="shared" si="3"/>
        <v>0</v>
      </c>
      <c r="J65" s="23" t="str">
        <f>IFERROR(VLOOKUP(B65,'MAESTRO 5243'!A:P,12,FALSE),"0")</f>
        <v>0</v>
      </c>
      <c r="K65" s="24">
        <f t="shared" si="4"/>
        <v>0</v>
      </c>
      <c r="L65" s="25" t="str">
        <f>IFERROR(VLOOKUP(B65,'MAESTRO 5243'!A:P,8,FALSE),"0")</f>
        <v>0</v>
      </c>
      <c r="M65" s="26" t="str">
        <f>IFERROR(VLOOKUP(B65,'MAESTRO 5243'!A:P,10,FALSE),"0")</f>
        <v>0</v>
      </c>
      <c r="N65" s="79">
        <f t="shared" si="5"/>
        <v>0</v>
      </c>
      <c r="O65" s="26">
        <f>+Tabla4[[#This Row],[Total Und]]*Tabla4[[#This Row],[Kgs]]</f>
        <v>0</v>
      </c>
      <c r="P65" s="27"/>
      <c r="Q65" s="28"/>
      <c r="R65" s="21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</row>
    <row r="66" spans="1:36" s="30" customFormat="1" ht="46.5" customHeight="1" x14ac:dyDescent="0.45">
      <c r="A66" s="78"/>
      <c r="B66" s="17"/>
      <c r="C66" s="74" t="str">
        <f>IFERROR(VLOOKUP(B66,'MAESTRO 5243'!A:D,2,FALSE),"NUMERO DE BARRA")</f>
        <v>NUMERO DE BARRA</v>
      </c>
      <c r="D66" s="18" t="str">
        <f>IFERROR(VLOOKUP(B66,'MAESTRO 5243'!A:D,3,FALSE),"DESCRIPCION DEL PRODUCTO")</f>
        <v>DESCRIPCION DEL PRODUCTO</v>
      </c>
      <c r="E66" s="19"/>
      <c r="F66" s="76" t="str">
        <f>IFERROR(VLOOKUP(B66,'MAESTRO 5243'!A:P,16,FALSE),"N/D")</f>
        <v>N/D</v>
      </c>
      <c r="G66" s="20" t="str">
        <f>IFERROR(VLOOKUP(B66,'MAESTRO 5243'!A:P,9,FALSE),"0")</f>
        <v>0</v>
      </c>
      <c r="H66" s="21"/>
      <c r="I66" s="22">
        <f t="shared" si="0"/>
        <v>0</v>
      </c>
      <c r="J66" s="23" t="str">
        <f>IFERROR(VLOOKUP(B66,'MAESTRO 5243'!A:P,12,FALSE),"0")</f>
        <v>0</v>
      </c>
      <c r="K66" s="24">
        <f t="shared" si="1"/>
        <v>0</v>
      </c>
      <c r="L66" s="25" t="str">
        <f>IFERROR(VLOOKUP(B66,'MAESTRO 5243'!A:P,8,FALSE),"0")</f>
        <v>0</v>
      </c>
      <c r="M66" s="26" t="str">
        <f>IFERROR(VLOOKUP(B66,'MAESTRO 5243'!A:P,10,FALSE),"0")</f>
        <v>0</v>
      </c>
      <c r="N66" s="79">
        <f t="shared" si="2"/>
        <v>0</v>
      </c>
      <c r="O66" s="26">
        <f>+Tabla4[[#This Row],[Total Und]]*Tabla4[[#This Row],[Kgs]]</f>
        <v>0</v>
      </c>
      <c r="P66" s="27"/>
      <c r="Q66" s="28"/>
      <c r="R66" s="21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</row>
    <row r="67" spans="1:36" s="30" customFormat="1" ht="46.5" customHeight="1" x14ac:dyDescent="0.45">
      <c r="A67" s="78"/>
      <c r="B67" s="17"/>
      <c r="C67" s="74" t="str">
        <f>IFERROR(VLOOKUP(B67,'MAESTRO 5243'!A:D,2,FALSE),"NUMERO DE BARRA")</f>
        <v>NUMERO DE BARRA</v>
      </c>
      <c r="D67" s="18" t="str">
        <f>IFERROR(VLOOKUP(B67,'MAESTRO 5243'!A:D,3,FALSE),"DESCRIPCION DEL PRODUCTO")</f>
        <v>DESCRIPCION DEL PRODUCTO</v>
      </c>
      <c r="E67" s="19"/>
      <c r="F67" s="76" t="str">
        <f>IFERROR(VLOOKUP(B67,'MAESTRO 5243'!A:P,16,FALSE),"N/D")</f>
        <v>N/D</v>
      </c>
      <c r="G67" s="20" t="str">
        <f>IFERROR(VLOOKUP(B67,'MAESTRO 5243'!A:P,9,FALSE),"0")</f>
        <v>0</v>
      </c>
      <c r="H67" s="21"/>
      <c r="I67" s="22">
        <f t="shared" si="0"/>
        <v>0</v>
      </c>
      <c r="J67" s="23" t="str">
        <f>IFERROR(VLOOKUP(B67,'MAESTRO 5243'!A:P,12,FALSE),"0")</f>
        <v>0</v>
      </c>
      <c r="K67" s="24">
        <f t="shared" si="1"/>
        <v>0</v>
      </c>
      <c r="L67" s="25" t="str">
        <f>IFERROR(VLOOKUP(B67,'MAESTRO 5243'!A:P,8,FALSE),"0")</f>
        <v>0</v>
      </c>
      <c r="M67" s="26" t="str">
        <f>IFERROR(VLOOKUP(B67,'MAESTRO 5243'!A:P,10,FALSE),"0")</f>
        <v>0</v>
      </c>
      <c r="N67" s="79">
        <f t="shared" si="2"/>
        <v>0</v>
      </c>
      <c r="O67" s="26">
        <f>+Tabla4[[#This Row],[Total Und]]*Tabla4[[#This Row],[Kgs]]</f>
        <v>0</v>
      </c>
      <c r="P67" s="27"/>
      <c r="Q67" s="28"/>
      <c r="R67" s="21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</row>
    <row r="68" spans="1:36" s="30" customFormat="1" ht="46.5" customHeight="1" x14ac:dyDescent="0.45">
      <c r="A68" s="78"/>
      <c r="B68" s="17"/>
      <c r="C68" s="74" t="str">
        <f>IFERROR(VLOOKUP(B68,'MAESTRO 5243'!A:D,2,FALSE),"NUMERO DE BARRA")</f>
        <v>NUMERO DE BARRA</v>
      </c>
      <c r="D68" s="18" t="str">
        <f>IFERROR(VLOOKUP(B68,'MAESTRO 5243'!A:D,3,FALSE),"DESCRIPCION DEL PRODUCTO")</f>
        <v>DESCRIPCION DEL PRODUCTO</v>
      </c>
      <c r="E68" s="19"/>
      <c r="F68" s="76" t="str">
        <f>IFERROR(VLOOKUP(B68,'MAESTRO 5243'!A:P,16,FALSE),"N/D")</f>
        <v>N/D</v>
      </c>
      <c r="G68" s="20" t="str">
        <f>IFERROR(VLOOKUP(B68,'MAESTRO 5243'!A:P,9,FALSE),"0")</f>
        <v>0</v>
      </c>
      <c r="H68" s="21"/>
      <c r="I68" s="22">
        <f t="shared" si="0"/>
        <v>0</v>
      </c>
      <c r="J68" s="23" t="str">
        <f>IFERROR(VLOOKUP(B68,'MAESTRO 5243'!A:P,12,FALSE),"0")</f>
        <v>0</v>
      </c>
      <c r="K68" s="24">
        <f t="shared" si="1"/>
        <v>0</v>
      </c>
      <c r="L68" s="25" t="str">
        <f>IFERROR(VLOOKUP(B68,'MAESTRO 5243'!A:P,8,FALSE),"0")</f>
        <v>0</v>
      </c>
      <c r="M68" s="26" t="str">
        <f>IFERROR(VLOOKUP(B68,'MAESTRO 5243'!A:P,10,FALSE),"0")</f>
        <v>0</v>
      </c>
      <c r="N68" s="79">
        <f t="shared" si="2"/>
        <v>0</v>
      </c>
      <c r="O68" s="26">
        <f>+Tabla4[[#This Row],[Total Und]]*Tabla4[[#This Row],[Kgs]]</f>
        <v>0</v>
      </c>
      <c r="P68" s="27"/>
      <c r="Q68" s="28"/>
      <c r="R68" s="21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</row>
    <row r="69" spans="1:36" s="30" customFormat="1" ht="46.5" customHeight="1" x14ac:dyDescent="0.45">
      <c r="A69" s="78"/>
      <c r="B69" s="17"/>
      <c r="C69" s="74" t="str">
        <f>IFERROR(VLOOKUP(B69,'MAESTRO 5243'!A:D,2,FALSE),"NUMERO DE BARRA")</f>
        <v>NUMERO DE BARRA</v>
      </c>
      <c r="D69" s="18" t="str">
        <f>IFERROR(VLOOKUP(B69,'MAESTRO 5243'!A:D,3,FALSE),"DESCRIPCION DEL PRODUCTO")</f>
        <v>DESCRIPCION DEL PRODUCTO</v>
      </c>
      <c r="E69" s="19"/>
      <c r="F69" s="76" t="str">
        <f>IFERROR(VLOOKUP(B69,'MAESTRO 5243'!A:P,16,FALSE),"N/D")</f>
        <v>N/D</v>
      </c>
      <c r="G69" s="20" t="str">
        <f>IFERROR(VLOOKUP(B69,'MAESTRO 5243'!A:P,9,FALSE),"0")</f>
        <v>0</v>
      </c>
      <c r="H69" s="21"/>
      <c r="I69" s="22">
        <f t="shared" si="0"/>
        <v>0</v>
      </c>
      <c r="J69" s="23" t="str">
        <f>IFERROR(VLOOKUP(B69,'MAESTRO 5243'!A:P,12,FALSE),"0")</f>
        <v>0</v>
      </c>
      <c r="K69" s="24">
        <f t="shared" si="1"/>
        <v>0</v>
      </c>
      <c r="L69" s="25" t="str">
        <f>IFERROR(VLOOKUP(B69,'MAESTRO 5243'!A:P,8,FALSE),"0")</f>
        <v>0</v>
      </c>
      <c r="M69" s="26" t="str">
        <f>IFERROR(VLOOKUP(B69,'MAESTRO 5243'!A:P,10,FALSE),"0")</f>
        <v>0</v>
      </c>
      <c r="N69" s="79">
        <f t="shared" si="2"/>
        <v>0</v>
      </c>
      <c r="O69" s="26">
        <f>+Tabla4[[#This Row],[Total Und]]*Tabla4[[#This Row],[Kgs]]</f>
        <v>0</v>
      </c>
      <c r="P69" s="27"/>
      <c r="Q69" s="28"/>
      <c r="R69" s="21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 spans="1:36" s="30" customFormat="1" ht="46.5" customHeight="1" x14ac:dyDescent="0.45">
      <c r="A70" s="78"/>
      <c r="B70" s="17"/>
      <c r="C70" s="74" t="str">
        <f>IFERROR(VLOOKUP(B70,'MAESTRO 5243'!A:D,2,FALSE),"NUMERO DE BARRA")</f>
        <v>NUMERO DE BARRA</v>
      </c>
      <c r="D70" s="18" t="str">
        <f>IFERROR(VLOOKUP(B70,'MAESTRO 5243'!A:D,3,FALSE),"DESCRIPCION DEL PRODUCTO")</f>
        <v>DESCRIPCION DEL PRODUCTO</v>
      </c>
      <c r="E70" s="19"/>
      <c r="F70" s="76" t="str">
        <f>IFERROR(VLOOKUP(B70,'MAESTRO 5243'!A:P,16,FALSE),"N/D")</f>
        <v>N/D</v>
      </c>
      <c r="G70" s="20" t="str">
        <f>IFERROR(VLOOKUP(B70,'MAESTRO 5243'!A:P,9,FALSE),"0")</f>
        <v>0</v>
      </c>
      <c r="H70" s="21"/>
      <c r="I70" s="22">
        <f t="shared" si="0"/>
        <v>0</v>
      </c>
      <c r="J70" s="23" t="str">
        <f>IFERROR(VLOOKUP(B70,'MAESTRO 5243'!A:P,12,FALSE),"0")</f>
        <v>0</v>
      </c>
      <c r="K70" s="24">
        <f t="shared" si="1"/>
        <v>0</v>
      </c>
      <c r="L70" s="25" t="str">
        <f>IFERROR(VLOOKUP(B70,'MAESTRO 5243'!A:P,8,FALSE),"0")</f>
        <v>0</v>
      </c>
      <c r="M70" s="26" t="str">
        <f>IFERROR(VLOOKUP(B70,'MAESTRO 5243'!A:P,10,FALSE),"0")</f>
        <v>0</v>
      </c>
      <c r="N70" s="79">
        <f t="shared" si="2"/>
        <v>0</v>
      </c>
      <c r="O70" s="26">
        <f>+Tabla4[[#This Row],[Total Und]]*Tabla4[[#This Row],[Kgs]]</f>
        <v>0</v>
      </c>
      <c r="P70" s="27"/>
      <c r="Q70" s="28"/>
      <c r="R70" s="21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spans="1:36" s="30" customFormat="1" ht="46.5" customHeight="1" x14ac:dyDescent="0.45">
      <c r="A71" s="78"/>
      <c r="B71" s="17"/>
      <c r="C71" s="74" t="str">
        <f>IFERROR(VLOOKUP(B71,'MAESTRO 5243'!A:D,2,FALSE),"NUMERO DE BARRA")</f>
        <v>NUMERO DE BARRA</v>
      </c>
      <c r="D71" s="18" t="str">
        <f>IFERROR(VLOOKUP(B71,'MAESTRO 5243'!A:D,3,FALSE),"DESCRIPCION DEL PRODUCTO")</f>
        <v>DESCRIPCION DEL PRODUCTO</v>
      </c>
      <c r="E71" s="19"/>
      <c r="F71" s="76" t="str">
        <f>IFERROR(VLOOKUP(B71,'MAESTRO 5243'!A:P,16,FALSE),"N/D")</f>
        <v>N/D</v>
      </c>
      <c r="G71" s="20" t="str">
        <f>IFERROR(VLOOKUP(B71,'MAESTRO 5243'!A:P,9,FALSE),"0")</f>
        <v>0</v>
      </c>
      <c r="H71" s="21"/>
      <c r="I71" s="22">
        <f t="shared" si="0"/>
        <v>0</v>
      </c>
      <c r="J71" s="23" t="str">
        <f>IFERROR(VLOOKUP(B71,'MAESTRO 5243'!A:P,12,FALSE),"0")</f>
        <v>0</v>
      </c>
      <c r="K71" s="24">
        <f t="shared" si="1"/>
        <v>0</v>
      </c>
      <c r="L71" s="25" t="str">
        <f>IFERROR(VLOOKUP(B71,'MAESTRO 5243'!A:P,8,FALSE),"0")</f>
        <v>0</v>
      </c>
      <c r="M71" s="26" t="str">
        <f>IFERROR(VLOOKUP(B71,'MAESTRO 5243'!A:P,10,FALSE),"0")</f>
        <v>0</v>
      </c>
      <c r="N71" s="79">
        <f t="shared" si="2"/>
        <v>0</v>
      </c>
      <c r="O71" s="26">
        <f>+Tabla4[[#This Row],[Total Und]]*Tabla4[[#This Row],[Kgs]]</f>
        <v>0</v>
      </c>
      <c r="P71" s="27"/>
      <c r="Q71" s="28"/>
      <c r="R71" s="21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 spans="1:36" s="30" customFormat="1" ht="46.5" customHeight="1" x14ac:dyDescent="0.45">
      <c r="A72" s="78"/>
      <c r="B72" s="17"/>
      <c r="C72" s="74" t="str">
        <f>IFERROR(VLOOKUP(B72,'MAESTRO 5243'!A:D,2,FALSE),"NUMERO DE BARRA")</f>
        <v>NUMERO DE BARRA</v>
      </c>
      <c r="D72" s="18" t="str">
        <f>IFERROR(VLOOKUP(B72,'MAESTRO 5243'!A:D,3,FALSE),"DESCRIPCION DEL PRODUCTO")</f>
        <v>DESCRIPCION DEL PRODUCTO</v>
      </c>
      <c r="E72" s="19"/>
      <c r="F72" s="76" t="str">
        <f>IFERROR(VLOOKUP(B72,'MAESTRO 5243'!A:P,16,FALSE),"N/D")</f>
        <v>N/D</v>
      </c>
      <c r="G72" s="20" t="str">
        <f>IFERROR(VLOOKUP(B72,'MAESTRO 5243'!A:P,9,FALSE),"0")</f>
        <v>0</v>
      </c>
      <c r="H72" s="21"/>
      <c r="I72" s="22">
        <f t="shared" si="0"/>
        <v>0</v>
      </c>
      <c r="J72" s="23" t="str">
        <f>IFERROR(VLOOKUP(B72,'MAESTRO 5243'!A:P,12,FALSE),"0")</f>
        <v>0</v>
      </c>
      <c r="K72" s="24">
        <f t="shared" si="1"/>
        <v>0</v>
      </c>
      <c r="L72" s="25" t="str">
        <f>IFERROR(VLOOKUP(B72,'MAESTRO 5243'!A:P,8,FALSE),"0")</f>
        <v>0</v>
      </c>
      <c r="M72" s="26" t="str">
        <f>IFERROR(VLOOKUP(B72,'MAESTRO 5243'!A:P,10,FALSE),"0")</f>
        <v>0</v>
      </c>
      <c r="N72" s="79">
        <f t="shared" si="2"/>
        <v>0</v>
      </c>
      <c r="O72" s="26">
        <f>+Tabla4[[#This Row],[Total Und]]*Tabla4[[#This Row],[Kgs]]</f>
        <v>0</v>
      </c>
      <c r="P72" s="27"/>
      <c r="Q72" s="28"/>
      <c r="R72" s="21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spans="1:36" s="30" customFormat="1" ht="46.5" customHeight="1" x14ac:dyDescent="0.45">
      <c r="A73" s="78"/>
      <c r="B73" s="17"/>
      <c r="C73" s="74" t="str">
        <f>IFERROR(VLOOKUP(B73,'MAESTRO 5243'!A:D,2,FALSE),"NUMERO DE BARRA")</f>
        <v>NUMERO DE BARRA</v>
      </c>
      <c r="D73" s="18" t="str">
        <f>IFERROR(VLOOKUP(B73,'MAESTRO 5243'!A:D,3,FALSE),"DESCRIPCION DEL PRODUCTO")</f>
        <v>DESCRIPCION DEL PRODUCTO</v>
      </c>
      <c r="E73" s="19"/>
      <c r="F73" s="76" t="str">
        <f>IFERROR(VLOOKUP(B73,'MAESTRO 5243'!A:P,16,FALSE),"N/D")</f>
        <v>N/D</v>
      </c>
      <c r="G73" s="20" t="str">
        <f>IFERROR(VLOOKUP(B73,'MAESTRO 5243'!A:P,9,FALSE),"0")</f>
        <v>0</v>
      </c>
      <c r="H73" s="21"/>
      <c r="I73" s="22">
        <f t="shared" si="0"/>
        <v>0</v>
      </c>
      <c r="J73" s="23" t="str">
        <f>IFERROR(VLOOKUP(B73,'MAESTRO 5243'!A:P,12,FALSE),"0")</f>
        <v>0</v>
      </c>
      <c r="K73" s="24">
        <f t="shared" si="1"/>
        <v>0</v>
      </c>
      <c r="L73" s="25" t="str">
        <f>IFERROR(VLOOKUP(B73,'MAESTRO 5243'!A:P,8,FALSE),"0")</f>
        <v>0</v>
      </c>
      <c r="M73" s="26" t="str">
        <f>IFERROR(VLOOKUP(B73,'MAESTRO 5243'!A:P,10,FALSE),"0")</f>
        <v>0</v>
      </c>
      <c r="N73" s="79">
        <f t="shared" si="2"/>
        <v>0</v>
      </c>
      <c r="O73" s="26">
        <f>+Tabla4[[#This Row],[Total Und]]*Tabla4[[#This Row],[Kgs]]</f>
        <v>0</v>
      </c>
      <c r="P73" s="27"/>
      <c r="Q73" s="28"/>
      <c r="R73" s="21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 spans="1:36" s="30" customFormat="1" ht="46.5" customHeight="1" x14ac:dyDescent="0.45">
      <c r="A74" s="78"/>
      <c r="B74" s="17"/>
      <c r="C74" s="74" t="str">
        <f>IFERROR(VLOOKUP(B74,'MAESTRO 5243'!A:D,2,FALSE),"NUMERO DE BARRA")</f>
        <v>NUMERO DE BARRA</v>
      </c>
      <c r="D74" s="18" t="str">
        <f>IFERROR(VLOOKUP(B74,'MAESTRO 5243'!A:D,3,FALSE),"DESCRIPCION DEL PRODUCTO")</f>
        <v>DESCRIPCION DEL PRODUCTO</v>
      </c>
      <c r="E74" s="19"/>
      <c r="F74" s="76" t="str">
        <f>IFERROR(VLOOKUP(B74,'MAESTRO 5243'!A:P,16,FALSE),"N/D")</f>
        <v>N/D</v>
      </c>
      <c r="G74" s="20" t="str">
        <f>IFERROR(VLOOKUP(B74,'MAESTRO 5243'!A:P,9,FALSE),"0")</f>
        <v>0</v>
      </c>
      <c r="H74" s="21"/>
      <c r="I74" s="22">
        <f t="shared" si="0"/>
        <v>0</v>
      </c>
      <c r="J74" s="23" t="str">
        <f>IFERROR(VLOOKUP(B74,'MAESTRO 5243'!A:P,12,FALSE),"0")</f>
        <v>0</v>
      </c>
      <c r="K74" s="24">
        <f t="shared" si="1"/>
        <v>0</v>
      </c>
      <c r="L74" s="25" t="str">
        <f>IFERROR(VLOOKUP(B74,'MAESTRO 5243'!A:P,8,FALSE),"0")</f>
        <v>0</v>
      </c>
      <c r="M74" s="26" t="str">
        <f>IFERROR(VLOOKUP(B74,'MAESTRO 5243'!A:P,10,FALSE),"0")</f>
        <v>0</v>
      </c>
      <c r="N74" s="79">
        <f t="shared" si="2"/>
        <v>0</v>
      </c>
      <c r="O74" s="26">
        <f>+Tabla4[[#This Row],[Total Und]]*Tabla4[[#This Row],[Kgs]]</f>
        <v>0</v>
      </c>
      <c r="P74" s="27"/>
      <c r="Q74" s="28"/>
      <c r="R74" s="21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spans="1:36" s="30" customFormat="1" ht="46.5" customHeight="1" x14ac:dyDescent="0.45">
      <c r="A75" s="78"/>
      <c r="B75" s="17"/>
      <c r="C75" s="74" t="str">
        <f>IFERROR(VLOOKUP(B75,'MAESTRO 5243'!A:D,2,FALSE),"NUMERO DE BARRA")</f>
        <v>NUMERO DE BARRA</v>
      </c>
      <c r="D75" s="18" t="str">
        <f>IFERROR(VLOOKUP(B75,'MAESTRO 5243'!A:D,3,FALSE),"DESCRIPCION DEL PRODUCTO")</f>
        <v>DESCRIPCION DEL PRODUCTO</v>
      </c>
      <c r="E75" s="19"/>
      <c r="F75" s="76" t="str">
        <f>IFERROR(VLOOKUP(B75,'MAESTRO 5243'!A:P,16,FALSE),"N/D")</f>
        <v>N/D</v>
      </c>
      <c r="G75" s="20" t="str">
        <f>IFERROR(VLOOKUP(B75,'MAESTRO 5243'!A:P,9,FALSE),"0")</f>
        <v>0</v>
      </c>
      <c r="H75" s="21"/>
      <c r="I75" s="22">
        <f t="shared" si="0"/>
        <v>0</v>
      </c>
      <c r="J75" s="23" t="str">
        <f>IFERROR(VLOOKUP(B75,'MAESTRO 5243'!A:P,12,FALSE),"0")</f>
        <v>0</v>
      </c>
      <c r="K75" s="24">
        <f t="shared" si="1"/>
        <v>0</v>
      </c>
      <c r="L75" s="25" t="str">
        <f>IFERROR(VLOOKUP(B75,'MAESTRO 5243'!A:P,8,FALSE),"0")</f>
        <v>0</v>
      </c>
      <c r="M75" s="26" t="str">
        <f>IFERROR(VLOOKUP(B75,'MAESTRO 5243'!A:P,10,FALSE),"0")</f>
        <v>0</v>
      </c>
      <c r="N75" s="79">
        <f t="shared" si="2"/>
        <v>0</v>
      </c>
      <c r="O75" s="26">
        <f>+Tabla4[[#This Row],[Total Und]]*Tabla4[[#This Row],[Kgs]]</f>
        <v>0</v>
      </c>
      <c r="P75" s="27"/>
      <c r="Q75" s="28"/>
      <c r="R75" s="21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 spans="1:36" s="30" customFormat="1" ht="46.5" customHeight="1" x14ac:dyDescent="0.45">
      <c r="A76" s="78"/>
      <c r="B76" s="17"/>
      <c r="C76" s="74" t="str">
        <f>IFERROR(VLOOKUP(B76,'MAESTRO 5243'!A:D,2,FALSE),"NUMERO DE BARRA")</f>
        <v>NUMERO DE BARRA</v>
      </c>
      <c r="D76" s="18" t="str">
        <f>IFERROR(VLOOKUP(B76,'MAESTRO 5243'!A:D,3,FALSE),"DESCRIPCION DEL PRODUCTO")</f>
        <v>DESCRIPCION DEL PRODUCTO</v>
      </c>
      <c r="E76" s="19"/>
      <c r="F76" s="76" t="str">
        <f>IFERROR(VLOOKUP(B76,'MAESTRO 5243'!A:P,16,FALSE),"N/D")</f>
        <v>N/D</v>
      </c>
      <c r="G76" s="20" t="str">
        <f>IFERROR(VLOOKUP(B76,'MAESTRO 5243'!A:P,9,FALSE),"0")</f>
        <v>0</v>
      </c>
      <c r="H76" s="21"/>
      <c r="I76" s="22">
        <f t="shared" si="0"/>
        <v>0</v>
      </c>
      <c r="J76" s="23" t="str">
        <f>IFERROR(VLOOKUP(B76,'MAESTRO 5243'!A:P,12,FALSE),"0")</f>
        <v>0</v>
      </c>
      <c r="K76" s="24">
        <f t="shared" si="1"/>
        <v>0</v>
      </c>
      <c r="L76" s="25" t="str">
        <f>IFERROR(VLOOKUP(B76,'MAESTRO 5243'!A:P,8,FALSE),"0")</f>
        <v>0</v>
      </c>
      <c r="M76" s="26" t="str">
        <f>IFERROR(VLOOKUP(B76,'MAESTRO 5243'!A:P,10,FALSE),"0")</f>
        <v>0</v>
      </c>
      <c r="N76" s="79">
        <f t="shared" si="2"/>
        <v>0</v>
      </c>
      <c r="O76" s="26">
        <f>+Tabla4[[#This Row],[Total Und]]*Tabla4[[#This Row],[Kgs]]</f>
        <v>0</v>
      </c>
      <c r="P76" s="27"/>
      <c r="Q76" s="28"/>
      <c r="R76" s="21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 spans="1:36" s="30" customFormat="1" ht="46.5" customHeight="1" x14ac:dyDescent="0.45">
      <c r="A77" s="78"/>
      <c r="B77" s="17"/>
      <c r="C77" s="74" t="str">
        <f>IFERROR(VLOOKUP(B77,'MAESTRO 5243'!A:D,2,FALSE),"NUMERO DE BARRA")</f>
        <v>NUMERO DE BARRA</v>
      </c>
      <c r="D77" s="18" t="str">
        <f>IFERROR(VLOOKUP(B77,'MAESTRO 5243'!A:D,3,FALSE),"DESCRIPCION DEL PRODUCTO")</f>
        <v>DESCRIPCION DEL PRODUCTO</v>
      </c>
      <c r="E77" s="19"/>
      <c r="F77" s="76" t="str">
        <f>IFERROR(VLOOKUP(B77,'MAESTRO 5243'!A:P,16,FALSE),"N/D")</f>
        <v>N/D</v>
      </c>
      <c r="G77" s="20" t="str">
        <f>IFERROR(VLOOKUP(B77,'MAESTRO 5243'!A:P,9,FALSE),"0")</f>
        <v>0</v>
      </c>
      <c r="H77" s="21"/>
      <c r="I77" s="22">
        <f t="shared" si="0"/>
        <v>0</v>
      </c>
      <c r="J77" s="23" t="str">
        <f>IFERROR(VLOOKUP(B77,'MAESTRO 5243'!A:P,12,FALSE),"0")</f>
        <v>0</v>
      </c>
      <c r="K77" s="24">
        <f t="shared" si="1"/>
        <v>0</v>
      </c>
      <c r="L77" s="25" t="str">
        <f>IFERROR(VLOOKUP(B77,'MAESTRO 5243'!A:P,8,FALSE),"0")</f>
        <v>0</v>
      </c>
      <c r="M77" s="26" t="str">
        <f>IFERROR(VLOOKUP(B77,'MAESTRO 5243'!A:P,10,FALSE),"0")</f>
        <v>0</v>
      </c>
      <c r="N77" s="79">
        <f t="shared" si="2"/>
        <v>0</v>
      </c>
      <c r="O77" s="26">
        <f>+Tabla4[[#This Row],[Total Und]]*Tabla4[[#This Row],[Kgs]]</f>
        <v>0</v>
      </c>
      <c r="P77" s="27"/>
      <c r="Q77" s="28"/>
      <c r="R77" s="21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 spans="1:36" s="30" customFormat="1" ht="46.5" customHeight="1" x14ac:dyDescent="0.45">
      <c r="A78" s="78"/>
      <c r="B78" s="17"/>
      <c r="C78" s="74" t="str">
        <f>IFERROR(VLOOKUP(B78,'MAESTRO 5243'!A:D,2,FALSE),"NUMERO DE BARRA")</f>
        <v>NUMERO DE BARRA</v>
      </c>
      <c r="D78" s="18" t="str">
        <f>IFERROR(VLOOKUP(B78,'MAESTRO 5243'!A:D,3,FALSE),"DESCRIPCION DEL PRODUCTO")</f>
        <v>DESCRIPCION DEL PRODUCTO</v>
      </c>
      <c r="E78" s="19"/>
      <c r="F78" s="76" t="str">
        <f>IFERROR(VLOOKUP(B78,'MAESTRO 5243'!A:P,16,FALSE),"N/D")</f>
        <v>N/D</v>
      </c>
      <c r="G78" s="20" t="str">
        <f>IFERROR(VLOOKUP(B78,'MAESTRO 5243'!A:P,9,FALSE),"0")</f>
        <v>0</v>
      </c>
      <c r="H78" s="21"/>
      <c r="I78" s="22">
        <f t="shared" si="0"/>
        <v>0</v>
      </c>
      <c r="J78" s="23" t="str">
        <f>IFERROR(VLOOKUP(B78,'MAESTRO 5243'!A:P,12,FALSE),"0")</f>
        <v>0</v>
      </c>
      <c r="K78" s="24">
        <f t="shared" si="1"/>
        <v>0</v>
      </c>
      <c r="L78" s="25" t="str">
        <f>IFERROR(VLOOKUP(B78,'MAESTRO 5243'!A:P,8,FALSE),"0")</f>
        <v>0</v>
      </c>
      <c r="M78" s="26" t="str">
        <f>IFERROR(VLOOKUP(B78,'MAESTRO 5243'!A:P,10,FALSE),"0")</f>
        <v>0</v>
      </c>
      <c r="N78" s="79">
        <f t="shared" si="2"/>
        <v>0</v>
      </c>
      <c r="O78" s="26">
        <f>+Tabla4[[#This Row],[Total Und]]*Tabla4[[#This Row],[Kgs]]</f>
        <v>0</v>
      </c>
      <c r="P78" s="27"/>
      <c r="Q78" s="28"/>
      <c r="R78" s="21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 spans="1:36" s="30" customFormat="1" ht="46.5" customHeight="1" x14ac:dyDescent="0.45">
      <c r="A79" s="78"/>
      <c r="B79" s="17"/>
      <c r="C79" s="74" t="str">
        <f>IFERROR(VLOOKUP(B79,'MAESTRO 5243'!A:D,2,FALSE),"NUMERO DE BARRA")</f>
        <v>NUMERO DE BARRA</v>
      </c>
      <c r="D79" s="18" t="str">
        <f>IFERROR(VLOOKUP(B79,'MAESTRO 5243'!A:D,3,FALSE),"DESCRIPCION DEL PRODUCTO")</f>
        <v>DESCRIPCION DEL PRODUCTO</v>
      </c>
      <c r="E79" s="19"/>
      <c r="F79" s="76" t="str">
        <f>IFERROR(VLOOKUP(B79,'MAESTRO 5243'!A:P,16,FALSE),"N/D")</f>
        <v>N/D</v>
      </c>
      <c r="G79" s="20" t="str">
        <f>IFERROR(VLOOKUP(B79,'MAESTRO 5243'!A:P,9,FALSE),"0")</f>
        <v>0</v>
      </c>
      <c r="H79" s="21"/>
      <c r="I79" s="22">
        <f t="shared" si="0"/>
        <v>0</v>
      </c>
      <c r="J79" s="23" t="str">
        <f>IFERROR(VLOOKUP(B79,'MAESTRO 5243'!A:P,12,FALSE),"0")</f>
        <v>0</v>
      </c>
      <c r="K79" s="24">
        <f t="shared" si="1"/>
        <v>0</v>
      </c>
      <c r="L79" s="25" t="str">
        <f>IFERROR(VLOOKUP(B79,'MAESTRO 5243'!A:P,8,FALSE),"0")</f>
        <v>0</v>
      </c>
      <c r="M79" s="26" t="str">
        <f>IFERROR(VLOOKUP(B79,'MAESTRO 5243'!A:P,10,FALSE),"0")</f>
        <v>0</v>
      </c>
      <c r="N79" s="79">
        <f t="shared" si="2"/>
        <v>0</v>
      </c>
      <c r="O79" s="26">
        <f>+Tabla4[[#This Row],[Total Und]]*Tabla4[[#This Row],[Kgs]]</f>
        <v>0</v>
      </c>
      <c r="P79" s="27"/>
      <c r="Q79" s="28"/>
      <c r="R79" s="21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spans="1:36" s="30" customFormat="1" ht="46.5" customHeight="1" x14ac:dyDescent="0.45">
      <c r="A80" s="78"/>
      <c r="B80" s="17"/>
      <c r="C80" s="74" t="str">
        <f>IFERROR(VLOOKUP(B80,'MAESTRO 5243'!A:D,2,FALSE),"NUMERO DE BARRA")</f>
        <v>NUMERO DE BARRA</v>
      </c>
      <c r="D80" s="18" t="str">
        <f>IFERROR(VLOOKUP(B80,'MAESTRO 5243'!A:D,3,FALSE),"DESCRIPCION DEL PRODUCTO")</f>
        <v>DESCRIPCION DEL PRODUCTO</v>
      </c>
      <c r="E80" s="19"/>
      <c r="F80" s="76" t="str">
        <f>IFERROR(VLOOKUP(B80,'MAESTRO 5243'!A:P,16,FALSE),"N/D")</f>
        <v>N/D</v>
      </c>
      <c r="G80" s="20" t="str">
        <f>IFERROR(VLOOKUP(B80,'MAESTRO 5243'!A:P,9,FALSE),"0")</f>
        <v>0</v>
      </c>
      <c r="H80" s="21"/>
      <c r="I80" s="22">
        <f t="shared" si="0"/>
        <v>0</v>
      </c>
      <c r="J80" s="23" t="str">
        <f>IFERROR(VLOOKUP(B80,'MAESTRO 5243'!A:P,12,FALSE),"0")</f>
        <v>0</v>
      </c>
      <c r="K80" s="24">
        <f t="shared" si="1"/>
        <v>0</v>
      </c>
      <c r="L80" s="25" t="str">
        <f>IFERROR(VLOOKUP(B80,'MAESTRO 5243'!A:P,8,FALSE),"0")</f>
        <v>0</v>
      </c>
      <c r="M80" s="26" t="str">
        <f>IFERROR(VLOOKUP(B80,'MAESTRO 5243'!A:P,10,FALSE),"0")</f>
        <v>0</v>
      </c>
      <c r="N80" s="79">
        <f t="shared" si="2"/>
        <v>0</v>
      </c>
      <c r="O80" s="26">
        <f>+Tabla4[[#This Row],[Total Und]]*Tabla4[[#This Row],[Kgs]]</f>
        <v>0</v>
      </c>
      <c r="P80" s="27"/>
      <c r="Q80" s="28"/>
      <c r="R80" s="21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 spans="1:36" s="30" customFormat="1" ht="46.5" customHeight="1" x14ac:dyDescent="0.45">
      <c r="A81" s="78"/>
      <c r="B81" s="17"/>
      <c r="C81" s="74" t="str">
        <f>IFERROR(VLOOKUP(B81,'MAESTRO 5243'!A:D,2,FALSE),"NUMERO DE BARRA")</f>
        <v>NUMERO DE BARRA</v>
      </c>
      <c r="D81" s="18" t="str">
        <f>IFERROR(VLOOKUP(B81,'MAESTRO 5243'!A:D,3,FALSE),"DESCRIPCION DEL PRODUCTO")</f>
        <v>DESCRIPCION DEL PRODUCTO</v>
      </c>
      <c r="E81" s="19"/>
      <c r="F81" s="76" t="str">
        <f>IFERROR(VLOOKUP(B81,'MAESTRO 5243'!A:P,16,FALSE),"N/D")</f>
        <v>N/D</v>
      </c>
      <c r="G81" s="20" t="str">
        <f>IFERROR(VLOOKUP(B81,'MAESTRO 5243'!A:P,9,FALSE),"0")</f>
        <v>0</v>
      </c>
      <c r="H81" s="21"/>
      <c r="I81" s="22">
        <f t="shared" si="0"/>
        <v>0</v>
      </c>
      <c r="J81" s="23" t="str">
        <f>IFERROR(VLOOKUP(B81,'MAESTRO 5243'!A:P,12,FALSE),"0")</f>
        <v>0</v>
      </c>
      <c r="K81" s="24">
        <f t="shared" si="1"/>
        <v>0</v>
      </c>
      <c r="L81" s="25" t="str">
        <f>IFERROR(VLOOKUP(B81,'MAESTRO 5243'!A:P,8,FALSE),"0")</f>
        <v>0</v>
      </c>
      <c r="M81" s="26" t="str">
        <f>IFERROR(VLOOKUP(B81,'MAESTRO 5243'!A:P,10,FALSE),"0")</f>
        <v>0</v>
      </c>
      <c r="N81" s="79">
        <f t="shared" si="2"/>
        <v>0</v>
      </c>
      <c r="O81" s="26">
        <f>+Tabla4[[#This Row],[Total Und]]*Tabla4[[#This Row],[Kgs]]</f>
        <v>0</v>
      </c>
      <c r="P81" s="27"/>
      <c r="Q81" s="28"/>
      <c r="R81" s="21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spans="1:36" s="30" customFormat="1" ht="46.5" customHeight="1" x14ac:dyDescent="0.45">
      <c r="A82" s="78"/>
      <c r="B82" s="17"/>
      <c r="C82" s="74" t="str">
        <f>IFERROR(VLOOKUP(B82,'MAESTRO 5243'!A:D,2,FALSE),"NUMERO DE BARRA")</f>
        <v>NUMERO DE BARRA</v>
      </c>
      <c r="D82" s="18" t="str">
        <f>IFERROR(VLOOKUP(B82,'MAESTRO 5243'!A:D,3,FALSE),"DESCRIPCION DEL PRODUCTO")</f>
        <v>DESCRIPCION DEL PRODUCTO</v>
      </c>
      <c r="E82" s="19"/>
      <c r="F82" s="76" t="str">
        <f>IFERROR(VLOOKUP(B82,'MAESTRO 5243'!A:P,16,FALSE),"N/D")</f>
        <v>N/D</v>
      </c>
      <c r="G82" s="20" t="str">
        <f>IFERROR(VLOOKUP(B82,'MAESTRO 5243'!A:P,9,FALSE),"0")</f>
        <v>0</v>
      </c>
      <c r="H82" s="21"/>
      <c r="I82" s="22">
        <f t="shared" si="0"/>
        <v>0</v>
      </c>
      <c r="J82" s="23" t="str">
        <f>IFERROR(VLOOKUP(B82,'MAESTRO 5243'!A:P,12,FALSE),"0")</f>
        <v>0</v>
      </c>
      <c r="K82" s="24">
        <f t="shared" si="1"/>
        <v>0</v>
      </c>
      <c r="L82" s="25" t="str">
        <f>IFERROR(VLOOKUP(B82,'MAESTRO 5243'!A:P,8,FALSE),"0")</f>
        <v>0</v>
      </c>
      <c r="M82" s="26" t="str">
        <f>IFERROR(VLOOKUP(B82,'MAESTRO 5243'!A:P,10,FALSE),"0")</f>
        <v>0</v>
      </c>
      <c r="N82" s="79">
        <f t="shared" si="2"/>
        <v>0</v>
      </c>
      <c r="O82" s="26">
        <f>+Tabla4[[#This Row],[Total Und]]*Tabla4[[#This Row],[Kgs]]</f>
        <v>0</v>
      </c>
      <c r="P82" s="27"/>
      <c r="Q82" s="28"/>
      <c r="R82" s="21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 spans="1:36" s="30" customFormat="1" ht="46.5" customHeight="1" x14ac:dyDescent="0.45">
      <c r="A83" s="78"/>
      <c r="B83" s="17"/>
      <c r="C83" s="74" t="str">
        <f>IFERROR(VLOOKUP(B83,'MAESTRO 5243'!A:D,2,FALSE),"NUMERO DE BARRA")</f>
        <v>NUMERO DE BARRA</v>
      </c>
      <c r="D83" s="18" t="str">
        <f>IFERROR(VLOOKUP(B83,'MAESTRO 5243'!A:D,3,FALSE),"DESCRIPCION DEL PRODUCTO")</f>
        <v>DESCRIPCION DEL PRODUCTO</v>
      </c>
      <c r="E83" s="19"/>
      <c r="F83" s="76" t="str">
        <f>IFERROR(VLOOKUP(B83,'MAESTRO 5243'!A:P,16,FALSE),"N/D")</f>
        <v>N/D</v>
      </c>
      <c r="G83" s="20" t="str">
        <f>IFERROR(VLOOKUP(B83,'MAESTRO 5243'!A:P,9,FALSE),"0")</f>
        <v>0</v>
      </c>
      <c r="H83" s="21"/>
      <c r="I83" s="22">
        <f t="shared" si="0"/>
        <v>0</v>
      </c>
      <c r="J83" s="23" t="str">
        <f>IFERROR(VLOOKUP(B83,'MAESTRO 5243'!A:P,12,FALSE),"0")</f>
        <v>0</v>
      </c>
      <c r="K83" s="24">
        <f t="shared" si="1"/>
        <v>0</v>
      </c>
      <c r="L83" s="25" t="str">
        <f>IFERROR(VLOOKUP(B83,'MAESTRO 5243'!A:P,8,FALSE),"0")</f>
        <v>0</v>
      </c>
      <c r="M83" s="26" t="str">
        <f>IFERROR(VLOOKUP(B83,'MAESTRO 5243'!A:P,10,FALSE),"0")</f>
        <v>0</v>
      </c>
      <c r="N83" s="79">
        <f t="shared" si="2"/>
        <v>0</v>
      </c>
      <c r="O83" s="26">
        <f>+Tabla4[[#This Row],[Total Und]]*Tabla4[[#This Row],[Kgs]]</f>
        <v>0</v>
      </c>
      <c r="P83" s="27"/>
      <c r="Q83" s="28"/>
      <c r="R83" s="21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spans="1:36" s="30" customFormat="1" ht="46.5" customHeight="1" x14ac:dyDescent="0.45">
      <c r="A84" s="78"/>
      <c r="B84" s="17"/>
      <c r="C84" s="74" t="str">
        <f>IFERROR(VLOOKUP(B84,'MAESTRO 5243'!A:D,2,FALSE),"NUMERO DE BARRA")</f>
        <v>NUMERO DE BARRA</v>
      </c>
      <c r="D84" s="18" t="str">
        <f>IFERROR(VLOOKUP(B84,'MAESTRO 5243'!A:D,3,FALSE),"DESCRIPCION DEL PRODUCTO")</f>
        <v>DESCRIPCION DEL PRODUCTO</v>
      </c>
      <c r="E84" s="19"/>
      <c r="F84" s="76" t="str">
        <f>IFERROR(VLOOKUP(B84,'MAESTRO 5243'!A:P,16,FALSE),"N/D")</f>
        <v>N/D</v>
      </c>
      <c r="G84" s="20" t="str">
        <f>IFERROR(VLOOKUP(B84,'MAESTRO 5243'!A:P,9,FALSE),"0")</f>
        <v>0</v>
      </c>
      <c r="H84" s="21"/>
      <c r="I84" s="22">
        <f t="shared" ref="I84:I85" si="15">+H84</f>
        <v>0</v>
      </c>
      <c r="J84" s="23" t="str">
        <f>IFERROR(VLOOKUP(B84,'MAESTRO 5243'!A:P,12,FALSE),"0")</f>
        <v>0</v>
      </c>
      <c r="K84" s="24">
        <f t="shared" ref="K84:K85" si="16">IFERROR(I84*J84,"")</f>
        <v>0</v>
      </c>
      <c r="L84" s="25" t="str">
        <f>IFERROR(VLOOKUP(B84,'MAESTRO 5243'!A:P,8,FALSE),"0")</f>
        <v>0</v>
      </c>
      <c r="M84" s="26" t="str">
        <f>IFERROR(VLOOKUP(B84,'MAESTRO 5243'!A:P,10,FALSE),"0")</f>
        <v>0</v>
      </c>
      <c r="N84" s="79">
        <f t="shared" ref="N84:N85" si="17">IFERROR(K84,"")</f>
        <v>0</v>
      </c>
      <c r="O84" s="26">
        <f>+Tabla4[[#This Row],[Total Und]]*Tabla4[[#This Row],[Kgs]]</f>
        <v>0</v>
      </c>
      <c r="P84" s="27"/>
      <c r="Q84" s="28"/>
      <c r="R84" s="21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spans="1:36" s="30" customFormat="1" ht="46.5" customHeight="1" x14ac:dyDescent="0.45">
      <c r="A85" s="78"/>
      <c r="B85" s="17"/>
      <c r="C85" s="74" t="str">
        <f>IFERROR(VLOOKUP(B85,'MAESTRO 5243'!A:D,2,FALSE),"NUMERO DE BARRA")</f>
        <v>NUMERO DE BARRA</v>
      </c>
      <c r="D85" s="18" t="str">
        <f>IFERROR(VLOOKUP(B85,'MAESTRO 5243'!A:D,3,FALSE),"DESCRIPCION DEL PRODUCTO")</f>
        <v>DESCRIPCION DEL PRODUCTO</v>
      </c>
      <c r="E85" s="19"/>
      <c r="F85" s="76" t="str">
        <f>IFERROR(VLOOKUP(B85,'MAESTRO 5243'!A:P,16,FALSE),"N/D")</f>
        <v>N/D</v>
      </c>
      <c r="G85" s="20" t="str">
        <f>IFERROR(VLOOKUP(B85,'MAESTRO 5243'!A:P,9,FALSE),"0")</f>
        <v>0</v>
      </c>
      <c r="H85" s="21"/>
      <c r="I85" s="22">
        <f t="shared" si="15"/>
        <v>0</v>
      </c>
      <c r="J85" s="23" t="str">
        <f>IFERROR(VLOOKUP(B85,'MAESTRO 5243'!A:P,12,FALSE),"0")</f>
        <v>0</v>
      </c>
      <c r="K85" s="24">
        <f t="shared" si="16"/>
        <v>0</v>
      </c>
      <c r="L85" s="25" t="str">
        <f>IFERROR(VLOOKUP(B85,'MAESTRO 5243'!A:P,8,FALSE),"0")</f>
        <v>0</v>
      </c>
      <c r="M85" s="26" t="str">
        <f>IFERROR(VLOOKUP(B85,'MAESTRO 5243'!A:P,10,FALSE),"0")</f>
        <v>0</v>
      </c>
      <c r="N85" s="79">
        <f t="shared" si="17"/>
        <v>0</v>
      </c>
      <c r="O85" s="26">
        <f>+Tabla4[[#This Row],[Total Und]]*Tabla4[[#This Row],[Kgs]]</f>
        <v>0</v>
      </c>
      <c r="P85" s="27"/>
      <c r="Q85" s="28"/>
      <c r="R85" s="21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spans="1:36" s="30" customFormat="1" ht="46.5" customHeight="1" x14ac:dyDescent="0.45">
      <c r="A86" s="78"/>
      <c r="B86" s="17"/>
      <c r="C86" s="74" t="str">
        <f>IFERROR(VLOOKUP(B86,'MAESTRO 5243'!A:D,2,FALSE),"NUMERO DE BARRA")</f>
        <v>NUMERO DE BARRA</v>
      </c>
      <c r="D86" s="18" t="str">
        <f>IFERROR(VLOOKUP(B86,'MAESTRO 5243'!A:D,3,FALSE),"DESCRIPCION DEL PRODUCTO")</f>
        <v>DESCRIPCION DEL PRODUCTO</v>
      </c>
      <c r="E86" s="19"/>
      <c r="F86" s="76" t="str">
        <f>IFERROR(VLOOKUP(B86,'MAESTRO 5243'!A:P,16,FALSE),"N/D")</f>
        <v>N/D</v>
      </c>
      <c r="G86" s="20" t="str">
        <f>IFERROR(VLOOKUP(B86,'MAESTRO 5243'!A:P,9,FALSE),"0")</f>
        <v>0</v>
      </c>
      <c r="H86" s="21"/>
      <c r="I86" s="22">
        <f t="shared" ref="I86:I89" si="18">+H86</f>
        <v>0</v>
      </c>
      <c r="J86" s="23" t="str">
        <f>IFERROR(VLOOKUP(B86,'MAESTRO 5243'!A:P,12,FALSE),"0")</f>
        <v>0</v>
      </c>
      <c r="K86" s="24">
        <f t="shared" ref="K86:K89" si="19">IFERROR(I86*J86,"")</f>
        <v>0</v>
      </c>
      <c r="L86" s="25" t="str">
        <f>IFERROR(VLOOKUP(B86,'MAESTRO 5243'!A:P,8,FALSE),"0")</f>
        <v>0</v>
      </c>
      <c r="M86" s="26" t="str">
        <f>IFERROR(VLOOKUP(B86,'MAESTRO 5243'!A:P,10,FALSE),"0")</f>
        <v>0</v>
      </c>
      <c r="N86" s="79">
        <f t="shared" ref="N86:N89" si="20">IFERROR(K86,"")</f>
        <v>0</v>
      </c>
      <c r="O86" s="26">
        <f>+Tabla4[[#This Row],[Total Und]]*Tabla4[[#This Row],[Kgs]]</f>
        <v>0</v>
      </c>
      <c r="P86" s="27"/>
      <c r="Q86" s="28"/>
      <c r="R86" s="21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 spans="1:36" s="30" customFormat="1" ht="46.5" customHeight="1" x14ac:dyDescent="0.45">
      <c r="A87" s="78"/>
      <c r="B87" s="17"/>
      <c r="C87" s="74" t="str">
        <f>IFERROR(VLOOKUP(B87,'MAESTRO 5243'!A:D,2,FALSE),"NUMERO DE BARRA")</f>
        <v>NUMERO DE BARRA</v>
      </c>
      <c r="D87" s="18" t="str">
        <f>IFERROR(VLOOKUP(B87,'MAESTRO 5243'!A:D,3,FALSE),"DESCRIPCION DEL PRODUCTO")</f>
        <v>DESCRIPCION DEL PRODUCTO</v>
      </c>
      <c r="E87" s="19"/>
      <c r="F87" s="76" t="str">
        <f>IFERROR(VLOOKUP(B87,'MAESTRO 5243'!A:P,16,FALSE),"N/D")</f>
        <v>N/D</v>
      </c>
      <c r="G87" s="20" t="str">
        <f>IFERROR(VLOOKUP(B87,'MAESTRO 5243'!A:P,9,FALSE),"0")</f>
        <v>0</v>
      </c>
      <c r="H87" s="21"/>
      <c r="I87" s="22">
        <f t="shared" si="18"/>
        <v>0</v>
      </c>
      <c r="J87" s="23" t="str">
        <f>IFERROR(VLOOKUP(B87,'MAESTRO 5243'!A:P,12,FALSE),"0")</f>
        <v>0</v>
      </c>
      <c r="K87" s="24">
        <f t="shared" si="19"/>
        <v>0</v>
      </c>
      <c r="L87" s="25" t="str">
        <f>IFERROR(VLOOKUP(B87,'MAESTRO 5243'!A:P,8,FALSE),"0")</f>
        <v>0</v>
      </c>
      <c r="M87" s="26" t="str">
        <f>IFERROR(VLOOKUP(B87,'MAESTRO 5243'!A:P,10,FALSE),"0")</f>
        <v>0</v>
      </c>
      <c r="N87" s="79">
        <f t="shared" si="20"/>
        <v>0</v>
      </c>
      <c r="O87" s="26">
        <f>+Tabla4[[#This Row],[Total Und]]*Tabla4[[#This Row],[Kgs]]</f>
        <v>0</v>
      </c>
      <c r="P87" s="27"/>
      <c r="Q87" s="28"/>
      <c r="R87" s="21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 spans="1:36" s="30" customFormat="1" ht="46.5" customHeight="1" x14ac:dyDescent="0.45">
      <c r="A88" s="78"/>
      <c r="B88" s="17"/>
      <c r="C88" s="74" t="str">
        <f>IFERROR(VLOOKUP(B88,'MAESTRO 5243'!A:D,2,FALSE),"NUMERO DE BARRA")</f>
        <v>NUMERO DE BARRA</v>
      </c>
      <c r="D88" s="18" t="str">
        <f>IFERROR(VLOOKUP(B88,'MAESTRO 5243'!A:D,3,FALSE),"DESCRIPCION DEL PRODUCTO")</f>
        <v>DESCRIPCION DEL PRODUCTO</v>
      </c>
      <c r="E88" s="19"/>
      <c r="F88" s="76" t="str">
        <f>IFERROR(VLOOKUP(B88,'MAESTRO 5243'!A:P,16,FALSE),"N/D")</f>
        <v>N/D</v>
      </c>
      <c r="G88" s="20" t="str">
        <f>IFERROR(VLOOKUP(B88,'MAESTRO 5243'!A:P,9,FALSE),"0")</f>
        <v>0</v>
      </c>
      <c r="H88" s="21"/>
      <c r="I88" s="22">
        <f t="shared" si="18"/>
        <v>0</v>
      </c>
      <c r="J88" s="23" t="str">
        <f>IFERROR(VLOOKUP(B88,'MAESTRO 5243'!A:P,12,FALSE),"0")</f>
        <v>0</v>
      </c>
      <c r="K88" s="24">
        <f t="shared" si="19"/>
        <v>0</v>
      </c>
      <c r="L88" s="25" t="str">
        <f>IFERROR(VLOOKUP(B88,'MAESTRO 5243'!A:P,8,FALSE),"0")</f>
        <v>0</v>
      </c>
      <c r="M88" s="26" t="str">
        <f>IFERROR(VLOOKUP(B88,'MAESTRO 5243'!A:P,10,FALSE),"0")</f>
        <v>0</v>
      </c>
      <c r="N88" s="79">
        <f t="shared" si="20"/>
        <v>0</v>
      </c>
      <c r="O88" s="26">
        <f>+Tabla4[[#This Row],[Total Und]]*Tabla4[[#This Row],[Kgs]]</f>
        <v>0</v>
      </c>
      <c r="P88" s="27"/>
      <c r="Q88" s="28"/>
      <c r="R88" s="21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spans="1:36" s="30" customFormat="1" ht="46.5" customHeight="1" x14ac:dyDescent="0.45">
      <c r="A89" s="78"/>
      <c r="B89" s="17"/>
      <c r="C89" s="74" t="str">
        <f>IFERROR(VLOOKUP(B89,'MAESTRO 5243'!A:D,2,FALSE),"NUMERO DE BARRA")</f>
        <v>NUMERO DE BARRA</v>
      </c>
      <c r="D89" s="18" t="str">
        <f>IFERROR(VLOOKUP(B89,'MAESTRO 5243'!A:D,3,FALSE),"DESCRIPCION DEL PRODUCTO")</f>
        <v>DESCRIPCION DEL PRODUCTO</v>
      </c>
      <c r="E89" s="19"/>
      <c r="F89" s="76" t="str">
        <f>IFERROR(VLOOKUP(B89,'MAESTRO 5243'!A:P,16,FALSE),"N/D")</f>
        <v>N/D</v>
      </c>
      <c r="G89" s="20" t="str">
        <f>IFERROR(VLOOKUP(B89,'MAESTRO 5243'!A:P,9,FALSE),"0")</f>
        <v>0</v>
      </c>
      <c r="H89" s="21"/>
      <c r="I89" s="22">
        <f t="shared" si="18"/>
        <v>0</v>
      </c>
      <c r="J89" s="23" t="str">
        <f>IFERROR(VLOOKUP(B89,'MAESTRO 5243'!A:P,12,FALSE),"0")</f>
        <v>0</v>
      </c>
      <c r="K89" s="24">
        <f t="shared" si="19"/>
        <v>0</v>
      </c>
      <c r="L89" s="25" t="str">
        <f>IFERROR(VLOOKUP(B89,'MAESTRO 5243'!A:P,8,FALSE),"0")</f>
        <v>0</v>
      </c>
      <c r="M89" s="26" t="str">
        <f>IFERROR(VLOOKUP(B89,'MAESTRO 5243'!A:P,10,FALSE),"0")</f>
        <v>0</v>
      </c>
      <c r="N89" s="79">
        <f t="shared" si="20"/>
        <v>0</v>
      </c>
      <c r="O89" s="26">
        <f>+Tabla4[[#This Row],[Total Und]]*Tabla4[[#This Row],[Kgs]]</f>
        <v>0</v>
      </c>
      <c r="P89" s="27"/>
      <c r="Q89" s="28"/>
      <c r="R89" s="21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 spans="1:36" s="30" customFormat="1" ht="46.5" customHeight="1" x14ac:dyDescent="0.45">
      <c r="A90" s="78"/>
      <c r="B90" s="17"/>
      <c r="C90" s="74" t="str">
        <f>IFERROR(VLOOKUP(B90,'MAESTRO 5243'!A:D,2,FALSE),"NUMERO DE BARRA")</f>
        <v>NUMERO DE BARRA</v>
      </c>
      <c r="D90" s="18" t="str">
        <f>IFERROR(VLOOKUP(B90,'MAESTRO 5243'!A:D,3,FALSE),"DESCRIPCION DEL PRODUCTO")</f>
        <v>DESCRIPCION DEL PRODUCTO</v>
      </c>
      <c r="E90" s="19"/>
      <c r="F90" s="76" t="str">
        <f>IFERROR(VLOOKUP(B90,'MAESTRO 5243'!A:P,16,FALSE),"N/D")</f>
        <v>N/D</v>
      </c>
      <c r="G90" s="20" t="str">
        <f>IFERROR(VLOOKUP(B90,'MAESTRO 5243'!A:P,9,FALSE),"0")</f>
        <v>0</v>
      </c>
      <c r="H90" s="21"/>
      <c r="I90" s="22">
        <f t="shared" ref="I90" si="21">+H90</f>
        <v>0</v>
      </c>
      <c r="J90" s="23" t="str">
        <f>IFERROR(VLOOKUP(B90,'MAESTRO 5243'!A:P,12,FALSE),"0")</f>
        <v>0</v>
      </c>
      <c r="K90" s="24">
        <f t="shared" ref="K90" si="22">IFERROR(I90*J90,"")</f>
        <v>0</v>
      </c>
      <c r="L90" s="25" t="str">
        <f>IFERROR(VLOOKUP(B90,'MAESTRO 5243'!A:P,8,FALSE),"0")</f>
        <v>0</v>
      </c>
      <c r="M90" s="26" t="str">
        <f>IFERROR(VLOOKUP(B90,'MAESTRO 5243'!A:P,10,FALSE),"0")</f>
        <v>0</v>
      </c>
      <c r="N90" s="79">
        <f t="shared" ref="N90" si="23">IFERROR(K90,"")</f>
        <v>0</v>
      </c>
      <c r="O90" s="26">
        <f>+Tabla4[[#This Row],[Total Und]]*Tabla4[[#This Row],[Kgs]]</f>
        <v>0</v>
      </c>
      <c r="P90" s="27"/>
      <c r="Q90" s="28"/>
      <c r="R90" s="21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 spans="1:36" s="30" customFormat="1" ht="46.5" customHeight="1" x14ac:dyDescent="0.45">
      <c r="A91" s="78"/>
      <c r="B91" s="17"/>
      <c r="C91" s="74" t="str">
        <f>IFERROR(VLOOKUP(B91,'MAESTRO 5243'!A:D,2,FALSE),"NUMERO DE BARRA")</f>
        <v>NUMERO DE BARRA</v>
      </c>
      <c r="D91" s="18" t="str">
        <f>IFERROR(VLOOKUP(B91,'MAESTRO 5243'!A:D,3,FALSE),"DESCRIPCION DEL PRODUCTO")</f>
        <v>DESCRIPCION DEL PRODUCTO</v>
      </c>
      <c r="E91" s="19"/>
      <c r="F91" s="76" t="str">
        <f>IFERROR(VLOOKUP(B91,'MAESTRO 5243'!A:P,16,FALSE),"N/D")</f>
        <v>N/D</v>
      </c>
      <c r="G91" s="20" t="str">
        <f>IFERROR(VLOOKUP(B91,'MAESTRO 5243'!A:P,9,FALSE),"0")</f>
        <v>0</v>
      </c>
      <c r="H91" s="21"/>
      <c r="I91" s="22">
        <f t="shared" ref="I91" si="24">+H91</f>
        <v>0</v>
      </c>
      <c r="J91" s="23" t="str">
        <f>IFERROR(VLOOKUP(B91,'MAESTRO 5243'!A:P,12,FALSE),"0")</f>
        <v>0</v>
      </c>
      <c r="K91" s="24">
        <f t="shared" ref="K91" si="25">IFERROR(I91*J91,"")</f>
        <v>0</v>
      </c>
      <c r="L91" s="25" t="str">
        <f>IFERROR(VLOOKUP(B91,'MAESTRO 5243'!A:P,8,FALSE),"0")</f>
        <v>0</v>
      </c>
      <c r="M91" s="26" t="str">
        <f>IFERROR(VLOOKUP(B91,'MAESTRO 5243'!A:P,10,FALSE),"0")</f>
        <v>0</v>
      </c>
      <c r="N91" s="79">
        <f t="shared" ref="N91" si="26">IFERROR(K91,"")</f>
        <v>0</v>
      </c>
      <c r="O91" s="26">
        <f>+Tabla4[[#This Row],[Total Und]]*Tabla4[[#This Row],[Kgs]]</f>
        <v>0</v>
      </c>
      <c r="P91" s="27"/>
      <c r="Q91" s="28"/>
      <c r="R91" s="21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 spans="1:36" s="30" customFormat="1" ht="46.5" customHeight="1" x14ac:dyDescent="0.45">
      <c r="A92" s="78"/>
      <c r="B92" s="17"/>
      <c r="C92" s="74" t="str">
        <f>IFERROR(VLOOKUP(B92,'MAESTRO 5243'!A:D,2,FALSE),"NUMERO DE BARRA")</f>
        <v>NUMERO DE BARRA</v>
      </c>
      <c r="D92" s="18" t="str">
        <f>IFERROR(VLOOKUP(B92,'MAESTRO 5243'!A:D,3,FALSE),"DESCRIPCION DEL PRODUCTO")</f>
        <v>DESCRIPCION DEL PRODUCTO</v>
      </c>
      <c r="E92" s="19"/>
      <c r="F92" s="76" t="str">
        <f>IFERROR(VLOOKUP(B92,'MAESTRO 5243'!A:P,16,FALSE),"N/D")</f>
        <v>N/D</v>
      </c>
      <c r="G92" s="20" t="str">
        <f>IFERROR(VLOOKUP(B92,'MAESTRO 5243'!A:P,9,FALSE),"0")</f>
        <v>0</v>
      </c>
      <c r="H92" s="21"/>
      <c r="I92" s="22">
        <f t="shared" ref="I92" si="27">+H92</f>
        <v>0</v>
      </c>
      <c r="J92" s="23" t="str">
        <f>IFERROR(VLOOKUP(B92,'MAESTRO 5243'!A:P,12,FALSE),"0")</f>
        <v>0</v>
      </c>
      <c r="K92" s="24">
        <f t="shared" ref="K92" si="28">IFERROR(I92*J92,"")</f>
        <v>0</v>
      </c>
      <c r="L92" s="25" t="str">
        <f>IFERROR(VLOOKUP(B92,'MAESTRO 5243'!A:P,8,FALSE),"0")</f>
        <v>0</v>
      </c>
      <c r="M92" s="26" t="str">
        <f>IFERROR(VLOOKUP(B92,'MAESTRO 5243'!A:P,10,FALSE),"0")</f>
        <v>0</v>
      </c>
      <c r="N92" s="79">
        <f t="shared" ref="N92" si="29">IFERROR(K92,"")</f>
        <v>0</v>
      </c>
      <c r="O92" s="26">
        <f>+Tabla4[[#This Row],[Total Und]]*Tabla4[[#This Row],[Kgs]]</f>
        <v>0</v>
      </c>
      <c r="P92" s="27"/>
      <c r="Q92" s="28"/>
      <c r="R92" s="21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 spans="1:36" s="30" customFormat="1" ht="46.5" customHeight="1" x14ac:dyDescent="0.45">
      <c r="A93" s="78"/>
      <c r="B93" s="17"/>
      <c r="C93" s="74" t="str">
        <f>IFERROR(VLOOKUP(B93,'MAESTRO 5243'!A:D,2,FALSE),"NUMERO DE BARRA")</f>
        <v>NUMERO DE BARRA</v>
      </c>
      <c r="D93" s="18" t="str">
        <f>IFERROR(VLOOKUP(B93,'MAESTRO 5243'!A:D,3,FALSE),"DESCRIPCION DEL PRODUCTO")</f>
        <v>DESCRIPCION DEL PRODUCTO</v>
      </c>
      <c r="E93" s="19"/>
      <c r="F93" s="76" t="str">
        <f>IFERROR(VLOOKUP(B93,'MAESTRO 5243'!A:P,16,FALSE),"N/D")</f>
        <v>N/D</v>
      </c>
      <c r="G93" s="20" t="str">
        <f>IFERROR(VLOOKUP(B93,'MAESTRO 5243'!A:P,9,FALSE),"0")</f>
        <v>0</v>
      </c>
      <c r="H93" s="21"/>
      <c r="I93" s="22">
        <f t="shared" ref="I93" si="30">+H93</f>
        <v>0</v>
      </c>
      <c r="J93" s="23" t="str">
        <f>IFERROR(VLOOKUP(B93,'MAESTRO 5243'!A:P,12,FALSE),"0")</f>
        <v>0</v>
      </c>
      <c r="K93" s="24">
        <f t="shared" ref="K93" si="31">IFERROR(I93*J93,"")</f>
        <v>0</v>
      </c>
      <c r="L93" s="25" t="str">
        <f>IFERROR(VLOOKUP(B93,'MAESTRO 5243'!A:P,8,FALSE),"0")</f>
        <v>0</v>
      </c>
      <c r="M93" s="26" t="str">
        <f>IFERROR(VLOOKUP(B93,'MAESTRO 5243'!A:P,10,FALSE),"0")</f>
        <v>0</v>
      </c>
      <c r="N93" s="79">
        <f t="shared" ref="N93" si="32">IFERROR(K93,"")</f>
        <v>0</v>
      </c>
      <c r="O93" s="26">
        <f>+Tabla4[[#This Row],[Total Und]]*Tabla4[[#This Row],[Kgs]]</f>
        <v>0</v>
      </c>
      <c r="P93" s="27"/>
      <c r="Q93" s="28"/>
      <c r="R93" s="21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 spans="1:36" s="30" customFormat="1" ht="46.5" customHeight="1" x14ac:dyDescent="0.45">
      <c r="A94" s="78"/>
      <c r="B94" s="17"/>
      <c r="C94" s="74" t="str">
        <f>IFERROR(VLOOKUP(B94,'MAESTRO 5243'!A:D,2,FALSE),"NUMERO DE BARRA")</f>
        <v>NUMERO DE BARRA</v>
      </c>
      <c r="D94" s="18" t="str">
        <f>IFERROR(VLOOKUP(B94,'MAESTRO 5243'!A:D,3,FALSE),"DESCRIPCION DEL PRODUCTO")</f>
        <v>DESCRIPCION DEL PRODUCTO</v>
      </c>
      <c r="E94" s="19"/>
      <c r="F94" s="76" t="str">
        <f>IFERROR(VLOOKUP(B94,'MAESTRO 5243'!A:P,16,FALSE),"N/D")</f>
        <v>N/D</v>
      </c>
      <c r="G94" s="20" t="str">
        <f>IFERROR(VLOOKUP(B94,'MAESTRO 5243'!A:P,9,FALSE),"0")</f>
        <v>0</v>
      </c>
      <c r="H94" s="21"/>
      <c r="I94" s="22">
        <f t="shared" ref="I94:I96" si="33">+H94</f>
        <v>0</v>
      </c>
      <c r="J94" s="23" t="str">
        <f>IFERROR(VLOOKUP(B94,'MAESTRO 5243'!A:P,12,FALSE),"0")</f>
        <v>0</v>
      </c>
      <c r="K94" s="24">
        <f t="shared" ref="K94:K96" si="34">IFERROR(I94*J94,"")</f>
        <v>0</v>
      </c>
      <c r="L94" s="25" t="str">
        <f>IFERROR(VLOOKUP(B94,'MAESTRO 5243'!A:P,8,FALSE),"0")</f>
        <v>0</v>
      </c>
      <c r="M94" s="26" t="str">
        <f>IFERROR(VLOOKUP(B94,'MAESTRO 5243'!A:P,10,FALSE),"0")</f>
        <v>0</v>
      </c>
      <c r="N94" s="79">
        <f t="shared" ref="N94:N96" si="35">IFERROR(K94,"")</f>
        <v>0</v>
      </c>
      <c r="O94" s="26">
        <f>+Tabla4[[#This Row],[Total Und]]*Tabla4[[#This Row],[Kgs]]</f>
        <v>0</v>
      </c>
      <c r="P94" s="27"/>
      <c r="Q94" s="28"/>
      <c r="R94" s="21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spans="1:36" s="30" customFormat="1" ht="46.5" customHeight="1" x14ac:dyDescent="0.45">
      <c r="A95" s="78"/>
      <c r="B95" s="17"/>
      <c r="C95" s="74" t="str">
        <f>IFERROR(VLOOKUP(B95,'MAESTRO 5243'!A:D,2,FALSE),"NUMERO DE BARRA")</f>
        <v>NUMERO DE BARRA</v>
      </c>
      <c r="D95" s="18" t="str">
        <f>IFERROR(VLOOKUP(B95,'MAESTRO 5243'!A:D,3,FALSE),"DESCRIPCION DEL PRODUCTO")</f>
        <v>DESCRIPCION DEL PRODUCTO</v>
      </c>
      <c r="E95" s="19"/>
      <c r="F95" s="76" t="str">
        <f>IFERROR(VLOOKUP(B95,'MAESTRO 5243'!A:P,16,FALSE),"N/D")</f>
        <v>N/D</v>
      </c>
      <c r="G95" s="20" t="str">
        <f>IFERROR(VLOOKUP(B95,'MAESTRO 5243'!A:P,9,FALSE),"0")</f>
        <v>0</v>
      </c>
      <c r="H95" s="21"/>
      <c r="I95" s="22">
        <f t="shared" si="33"/>
        <v>0</v>
      </c>
      <c r="J95" s="23" t="str">
        <f>IFERROR(VLOOKUP(B95,'MAESTRO 5243'!A:P,12,FALSE),"0")</f>
        <v>0</v>
      </c>
      <c r="K95" s="24">
        <f t="shared" si="34"/>
        <v>0</v>
      </c>
      <c r="L95" s="25" t="str">
        <f>IFERROR(VLOOKUP(B95,'MAESTRO 5243'!A:P,8,FALSE),"0")</f>
        <v>0</v>
      </c>
      <c r="M95" s="26" t="str">
        <f>IFERROR(VLOOKUP(B95,'MAESTRO 5243'!A:P,10,FALSE),"0")</f>
        <v>0</v>
      </c>
      <c r="N95" s="79">
        <f t="shared" si="35"/>
        <v>0</v>
      </c>
      <c r="O95" s="26">
        <f>+Tabla4[[#This Row],[Total Und]]*Tabla4[[#This Row],[Kgs]]</f>
        <v>0</v>
      </c>
      <c r="P95" s="27"/>
      <c r="Q95" s="28"/>
      <c r="R95" s="21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 spans="1:36" s="30" customFormat="1" ht="46.5" customHeight="1" x14ac:dyDescent="0.45">
      <c r="A96" s="78"/>
      <c r="B96" s="17"/>
      <c r="C96" s="74" t="str">
        <f>IFERROR(VLOOKUP(B96,'MAESTRO 5243'!A:D,2,FALSE),"NUMERO DE BARRA")</f>
        <v>NUMERO DE BARRA</v>
      </c>
      <c r="D96" s="18" t="str">
        <f>IFERROR(VLOOKUP(B96,'MAESTRO 5243'!A:D,3,FALSE),"DESCRIPCION DEL PRODUCTO")</f>
        <v>DESCRIPCION DEL PRODUCTO</v>
      </c>
      <c r="E96" s="19"/>
      <c r="F96" s="76" t="str">
        <f>IFERROR(VLOOKUP(B96,'MAESTRO 5243'!A:P,16,FALSE),"N/D")</f>
        <v>N/D</v>
      </c>
      <c r="G96" s="20" t="str">
        <f>IFERROR(VLOOKUP(B96,'MAESTRO 5243'!A:P,9,FALSE),"0")</f>
        <v>0</v>
      </c>
      <c r="H96" s="21"/>
      <c r="I96" s="22">
        <f t="shared" si="33"/>
        <v>0</v>
      </c>
      <c r="J96" s="23" t="str">
        <f>IFERROR(VLOOKUP(B96,'MAESTRO 5243'!A:P,12,FALSE),"0")</f>
        <v>0</v>
      </c>
      <c r="K96" s="24">
        <f t="shared" si="34"/>
        <v>0</v>
      </c>
      <c r="L96" s="25" t="str">
        <f>IFERROR(VLOOKUP(B96,'MAESTRO 5243'!A:P,8,FALSE),"0")</f>
        <v>0</v>
      </c>
      <c r="M96" s="26" t="str">
        <f>IFERROR(VLOOKUP(B96,'MAESTRO 5243'!A:P,10,FALSE),"0")</f>
        <v>0</v>
      </c>
      <c r="N96" s="79">
        <f t="shared" si="35"/>
        <v>0</v>
      </c>
      <c r="O96" s="26">
        <f>+Tabla4[[#This Row],[Total Und]]*Tabla4[[#This Row],[Kgs]]</f>
        <v>0</v>
      </c>
      <c r="P96" s="27"/>
      <c r="Q96" s="28"/>
      <c r="R96" s="21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spans="1:36" s="30" customFormat="1" ht="46.5" customHeight="1" x14ac:dyDescent="0.45">
      <c r="A97" s="78"/>
      <c r="B97" s="17"/>
      <c r="C97" s="74" t="str">
        <f>IFERROR(VLOOKUP(B97,'MAESTRO 5243'!A:D,2,FALSE),"NUMERO DE BARRA")</f>
        <v>NUMERO DE BARRA</v>
      </c>
      <c r="D97" s="18" t="str">
        <f>IFERROR(VLOOKUP(B97,'MAESTRO 5243'!A:D,3,FALSE),"DESCRIPCION DEL PRODUCTO")</f>
        <v>DESCRIPCION DEL PRODUCTO</v>
      </c>
      <c r="E97" s="19"/>
      <c r="F97" s="76" t="str">
        <f>IFERROR(VLOOKUP(B97,'MAESTRO 5243'!A:P,16,FALSE),"N/D")</f>
        <v>N/D</v>
      </c>
      <c r="G97" s="20" t="str">
        <f>IFERROR(VLOOKUP(B97,'MAESTRO 5243'!A:P,9,FALSE),"0")</f>
        <v>0</v>
      </c>
      <c r="H97" s="21"/>
      <c r="I97" s="22">
        <f t="shared" ref="I97" si="36">+H97</f>
        <v>0</v>
      </c>
      <c r="J97" s="23" t="str">
        <f>IFERROR(VLOOKUP(B97,'MAESTRO 5243'!A:P,12,FALSE),"0")</f>
        <v>0</v>
      </c>
      <c r="K97" s="24">
        <f t="shared" ref="K97" si="37">IFERROR(I97*J97,"")</f>
        <v>0</v>
      </c>
      <c r="L97" s="25" t="str">
        <f>IFERROR(VLOOKUP(B97,'MAESTRO 5243'!A:P,8,FALSE),"0")</f>
        <v>0</v>
      </c>
      <c r="M97" s="26" t="str">
        <f>IFERROR(VLOOKUP(B97,'MAESTRO 5243'!A:P,10,FALSE),"0")</f>
        <v>0</v>
      </c>
      <c r="N97" s="79">
        <f t="shared" ref="N97" si="38">IFERROR(K97,"")</f>
        <v>0</v>
      </c>
      <c r="O97" s="26">
        <f>+Tabla4[[#This Row],[Total Und]]*Tabla4[[#This Row],[Kgs]]</f>
        <v>0</v>
      </c>
      <c r="P97" s="27"/>
      <c r="Q97" s="28"/>
      <c r="R97" s="21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spans="1:36" s="30" customFormat="1" ht="46.5" customHeight="1" x14ac:dyDescent="0.45">
      <c r="A98" s="78"/>
      <c r="B98" s="17"/>
      <c r="C98" s="74" t="str">
        <f>IFERROR(VLOOKUP(B98,'MAESTRO 5243'!A:D,2,FALSE),"NUMERO DE BARRA")</f>
        <v>NUMERO DE BARRA</v>
      </c>
      <c r="D98" s="18" t="str">
        <f>IFERROR(VLOOKUP(B98,'MAESTRO 5243'!A:D,3,FALSE),"DESCRIPCION DEL PRODUCTO")</f>
        <v>DESCRIPCION DEL PRODUCTO</v>
      </c>
      <c r="E98" s="19"/>
      <c r="F98" s="76" t="str">
        <f>IFERROR(VLOOKUP(B98,'MAESTRO 5243'!A:P,16,FALSE),"N/D")</f>
        <v>N/D</v>
      </c>
      <c r="G98" s="20" t="str">
        <f>IFERROR(VLOOKUP(B98,'MAESTRO 5243'!A:P,9,FALSE),"0")</f>
        <v>0</v>
      </c>
      <c r="H98" s="21"/>
      <c r="I98" s="22">
        <f t="shared" ref="I98" si="39">+H98</f>
        <v>0</v>
      </c>
      <c r="J98" s="23" t="str">
        <f>IFERROR(VLOOKUP(B98,'MAESTRO 5243'!A:P,12,FALSE),"0")</f>
        <v>0</v>
      </c>
      <c r="K98" s="24">
        <f t="shared" ref="K98" si="40">IFERROR(I98*J98,"")</f>
        <v>0</v>
      </c>
      <c r="L98" s="25" t="str">
        <f>IFERROR(VLOOKUP(B98,'MAESTRO 5243'!A:P,8,FALSE),"0")</f>
        <v>0</v>
      </c>
      <c r="M98" s="26" t="str">
        <f>IFERROR(VLOOKUP(B98,'MAESTRO 5243'!A:P,10,FALSE),"0")</f>
        <v>0</v>
      </c>
      <c r="N98" s="79">
        <f t="shared" ref="N98" si="41">IFERROR(K98,"")</f>
        <v>0</v>
      </c>
      <c r="O98" s="26">
        <f>+Tabla4[[#This Row],[Total Und]]*Tabla4[[#This Row],[Kgs]]</f>
        <v>0</v>
      </c>
      <c r="P98" s="27"/>
      <c r="Q98" s="28"/>
      <c r="R98" s="21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 spans="1:36" s="30" customFormat="1" ht="40.15" customHeight="1" x14ac:dyDescent="0.45">
      <c r="A99" s="78"/>
      <c r="B99" s="17"/>
      <c r="C99" s="74" t="str">
        <f>IFERROR(VLOOKUP(B99,'MAESTRO 5243'!A:D,2,FALSE),"NUMERO DE BARRA")</f>
        <v>NUMERO DE BARRA</v>
      </c>
      <c r="D99" s="18" t="str">
        <f>IFERROR(VLOOKUP(B99,'MAESTRO 5243'!A:D,3,FALSE),"DESCRIPCION DEL PRODUCTO")</f>
        <v>DESCRIPCION DEL PRODUCTO</v>
      </c>
      <c r="E99" s="19"/>
      <c r="F99" s="76" t="str">
        <f>IFERROR(VLOOKUP(B99,'MAESTRO 5243'!A:P,16,FALSE),"N/D")</f>
        <v>N/D</v>
      </c>
      <c r="G99" s="20" t="str">
        <f>IFERROR(VLOOKUP(B99,'MAESTRO 5243'!A:P,9,FALSE),"0")</f>
        <v>0</v>
      </c>
      <c r="H99" s="21"/>
      <c r="I99" s="22">
        <f t="shared" ref="I99" si="42">+H99</f>
        <v>0</v>
      </c>
      <c r="J99" s="23" t="str">
        <f>IFERROR(VLOOKUP(B99,'MAESTRO 5243'!A:P,12,FALSE),"0")</f>
        <v>0</v>
      </c>
      <c r="K99" s="24">
        <f t="shared" ref="K99" si="43">IFERROR(I99*J99,"")</f>
        <v>0</v>
      </c>
      <c r="L99" s="25" t="str">
        <f>IFERROR(VLOOKUP(B99,'MAESTRO 5243'!A:P,8,FALSE),"0")</f>
        <v>0</v>
      </c>
      <c r="M99" s="26" t="str">
        <f>IFERROR(VLOOKUP(B99,'MAESTRO 5243'!A:P,10,FALSE),"0")</f>
        <v>0</v>
      </c>
      <c r="N99" s="79">
        <f t="shared" ref="N99" si="44">IFERROR(K99,"")</f>
        <v>0</v>
      </c>
      <c r="O99" s="26">
        <f>+Tabla4[[#This Row],[Total Und]]*Tabla4[[#This Row],[Kgs]]</f>
        <v>0</v>
      </c>
      <c r="P99" s="27"/>
      <c r="Q99" s="28"/>
      <c r="R99" s="21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spans="1:36" s="30" customFormat="1" ht="40.15" customHeight="1" x14ac:dyDescent="0.45">
      <c r="A100" s="78"/>
      <c r="B100" s="17"/>
      <c r="C100" s="74" t="str">
        <f>IFERROR(VLOOKUP(B100,'MAESTRO 5243'!A:D,2,FALSE),"NUMERO DE BARRA")</f>
        <v>NUMERO DE BARRA</v>
      </c>
      <c r="D100" s="18" t="str">
        <f>IFERROR(VLOOKUP(B100,'MAESTRO 5243'!A:D,3,FALSE),"DESCRIPCION DEL PRODUCTO")</f>
        <v>DESCRIPCION DEL PRODUCTO</v>
      </c>
      <c r="E100" s="19"/>
      <c r="F100" s="76" t="str">
        <f>IFERROR(VLOOKUP(B100,'MAESTRO 5243'!A:P,16,FALSE),"N/D")</f>
        <v>N/D</v>
      </c>
      <c r="G100" s="20" t="str">
        <f>IFERROR(VLOOKUP(B100,'MAESTRO 5243'!A:P,9,FALSE),"0")</f>
        <v>0</v>
      </c>
      <c r="H100" s="21"/>
      <c r="I100" s="22">
        <f t="shared" ref="I100:I313" si="45">+H100</f>
        <v>0</v>
      </c>
      <c r="J100" s="23" t="str">
        <f>IFERROR(VLOOKUP(B100,'MAESTRO 5243'!A:P,12,FALSE),"0")</f>
        <v>0</v>
      </c>
      <c r="K100" s="24">
        <f t="shared" ref="K100:K313" si="46">IFERROR(I100*J100,"")</f>
        <v>0</v>
      </c>
      <c r="L100" s="25" t="str">
        <f>IFERROR(VLOOKUP(B100,'MAESTRO 5243'!A:P,8,FALSE),"0")</f>
        <v>0</v>
      </c>
      <c r="M100" s="26" t="str">
        <f>IFERROR(VLOOKUP(B100,'MAESTRO 5243'!A:P,10,FALSE),"0")</f>
        <v>0</v>
      </c>
      <c r="N100" s="79">
        <f t="shared" ref="N100:N313" si="47">IFERROR(K100,"")</f>
        <v>0</v>
      </c>
      <c r="O100" s="26">
        <f>+Tabla4[[#This Row],[Total Und]]*Tabla4[[#This Row],[Kgs]]</f>
        <v>0</v>
      </c>
      <c r="P100" s="27"/>
      <c r="Q100" s="28"/>
      <c r="R100" s="21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 spans="1:36" s="30" customFormat="1" ht="40.15" customHeight="1" x14ac:dyDescent="0.45">
      <c r="A101" s="78"/>
      <c r="B101" s="17"/>
      <c r="C101" s="74" t="str">
        <f>IFERROR(VLOOKUP(B101,'MAESTRO 5243'!A:D,2,FALSE),"NUMERO DE BARRA")</f>
        <v>NUMERO DE BARRA</v>
      </c>
      <c r="D101" s="18" t="str">
        <f>IFERROR(VLOOKUP(B101,'MAESTRO 5243'!A:D,3,FALSE),"DESCRIPCION DEL PRODUCTO")</f>
        <v>DESCRIPCION DEL PRODUCTO</v>
      </c>
      <c r="E101" s="19"/>
      <c r="F101" s="76" t="str">
        <f>IFERROR(VLOOKUP(B101,'MAESTRO 5243'!A:P,16,FALSE),"N/D")</f>
        <v>N/D</v>
      </c>
      <c r="G101" s="20" t="str">
        <f>IFERROR(VLOOKUP(B101,'MAESTRO 5243'!A:P,9,FALSE),"0")</f>
        <v>0</v>
      </c>
      <c r="H101" s="21"/>
      <c r="I101" s="22">
        <f t="shared" ref="I101:I312" si="48">+H101</f>
        <v>0</v>
      </c>
      <c r="J101" s="23" t="str">
        <f>IFERROR(VLOOKUP(B101,'MAESTRO 5243'!A:P,12,FALSE),"0")</f>
        <v>0</v>
      </c>
      <c r="K101" s="24">
        <f t="shared" ref="K101:K312" si="49">IFERROR(I101*J101,"")</f>
        <v>0</v>
      </c>
      <c r="L101" s="25" t="str">
        <f>IFERROR(VLOOKUP(B101,'MAESTRO 5243'!A:P,8,FALSE),"0")</f>
        <v>0</v>
      </c>
      <c r="M101" s="26" t="str">
        <f>IFERROR(VLOOKUP(B101,'MAESTRO 5243'!A:P,10,FALSE),"0")</f>
        <v>0</v>
      </c>
      <c r="N101" s="79">
        <f t="shared" ref="N101:N312" si="50">IFERROR(K101,"")</f>
        <v>0</v>
      </c>
      <c r="O101" s="26">
        <f>+Tabla4[[#This Row],[Total Und]]*Tabla4[[#This Row],[Kgs]]</f>
        <v>0</v>
      </c>
      <c r="P101" s="27"/>
      <c r="Q101" s="28"/>
      <c r="R101" s="21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 spans="1:36" s="30" customFormat="1" ht="40.15" customHeight="1" x14ac:dyDescent="0.45">
      <c r="A102" s="78"/>
      <c r="B102" s="17"/>
      <c r="C102" s="74" t="str">
        <f>IFERROR(VLOOKUP(B102,'MAESTRO 5243'!A:D,2,FALSE),"NUMERO DE BARRA")</f>
        <v>NUMERO DE BARRA</v>
      </c>
      <c r="D102" s="18" t="str">
        <f>IFERROR(VLOOKUP(B102,'MAESTRO 5243'!A:D,3,FALSE),"DESCRIPCION DEL PRODUCTO")</f>
        <v>DESCRIPCION DEL PRODUCTO</v>
      </c>
      <c r="E102" s="19"/>
      <c r="F102" s="76" t="str">
        <f>IFERROR(VLOOKUP(B102,'MAESTRO 5243'!A:P,16,FALSE),"N/D")</f>
        <v>N/D</v>
      </c>
      <c r="G102" s="20" t="str">
        <f>IFERROR(VLOOKUP(B102,'MAESTRO 5243'!A:P,9,FALSE),"0")</f>
        <v>0</v>
      </c>
      <c r="H102" s="21"/>
      <c r="I102" s="22">
        <f t="shared" ref="I102:I108" si="51">+H102</f>
        <v>0</v>
      </c>
      <c r="J102" s="23" t="str">
        <f>IFERROR(VLOOKUP(B102,'MAESTRO 5243'!A:P,12,FALSE),"0")</f>
        <v>0</v>
      </c>
      <c r="K102" s="24">
        <f t="shared" ref="K102:K108" si="52">IFERROR(I102*J102,"")</f>
        <v>0</v>
      </c>
      <c r="L102" s="25" t="str">
        <f>IFERROR(VLOOKUP(B102,'MAESTRO 5243'!A:P,8,FALSE),"0")</f>
        <v>0</v>
      </c>
      <c r="M102" s="26" t="str">
        <f>IFERROR(VLOOKUP(B102,'MAESTRO 5243'!A:P,10,FALSE),"0")</f>
        <v>0</v>
      </c>
      <c r="N102" s="79">
        <f t="shared" ref="N102:N108" si="53">IFERROR(K102,"")</f>
        <v>0</v>
      </c>
      <c r="O102" s="26">
        <f>+Tabla4[[#This Row],[Total Und]]*Tabla4[[#This Row],[Kgs]]</f>
        <v>0</v>
      </c>
      <c r="P102" s="27"/>
      <c r="Q102" s="28"/>
      <c r="R102" s="21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 spans="1:36" s="30" customFormat="1" ht="40.15" customHeight="1" x14ac:dyDescent="0.45">
      <c r="A103" s="78"/>
      <c r="B103" s="17"/>
      <c r="C103" s="74" t="str">
        <f>IFERROR(VLOOKUP(B103,'MAESTRO 5243'!A:D,2,FALSE),"NUMERO DE BARRA")</f>
        <v>NUMERO DE BARRA</v>
      </c>
      <c r="D103" s="18" t="str">
        <f>IFERROR(VLOOKUP(B103,'MAESTRO 5243'!A:D,3,FALSE),"DESCRIPCION DEL PRODUCTO")</f>
        <v>DESCRIPCION DEL PRODUCTO</v>
      </c>
      <c r="E103" s="19"/>
      <c r="F103" s="76" t="str">
        <f>IFERROR(VLOOKUP(B103,'MAESTRO 5243'!A:P,16,FALSE),"N/D")</f>
        <v>N/D</v>
      </c>
      <c r="G103" s="20" t="str">
        <f>IFERROR(VLOOKUP(B103,'MAESTRO 5243'!A:P,9,FALSE),"0")</f>
        <v>0</v>
      </c>
      <c r="H103" s="21"/>
      <c r="I103" s="22">
        <f t="shared" si="51"/>
        <v>0</v>
      </c>
      <c r="J103" s="23" t="str">
        <f>IFERROR(VLOOKUP(B103,'MAESTRO 5243'!A:P,12,FALSE),"0")</f>
        <v>0</v>
      </c>
      <c r="K103" s="24">
        <f t="shared" si="52"/>
        <v>0</v>
      </c>
      <c r="L103" s="25" t="str">
        <f>IFERROR(VLOOKUP(B103,'MAESTRO 5243'!A:P,8,FALSE),"0")</f>
        <v>0</v>
      </c>
      <c r="M103" s="26" t="str">
        <f>IFERROR(VLOOKUP(B103,'MAESTRO 5243'!A:P,10,FALSE),"0")</f>
        <v>0</v>
      </c>
      <c r="N103" s="79">
        <f t="shared" si="53"/>
        <v>0</v>
      </c>
      <c r="O103" s="26">
        <f>+Tabla4[[#This Row],[Total Und]]*Tabla4[[#This Row],[Kgs]]</f>
        <v>0</v>
      </c>
      <c r="P103" s="27"/>
      <c r="Q103" s="28"/>
      <c r="R103" s="21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 spans="1:36" s="30" customFormat="1" ht="40.15" customHeight="1" x14ac:dyDescent="0.45">
      <c r="A104" s="78"/>
      <c r="B104" s="17"/>
      <c r="C104" s="74" t="str">
        <f>IFERROR(VLOOKUP(B104,'MAESTRO 5243'!A:D,2,FALSE),"NUMERO DE BARRA")</f>
        <v>NUMERO DE BARRA</v>
      </c>
      <c r="D104" s="18" t="str">
        <f>IFERROR(VLOOKUP(B104,'MAESTRO 5243'!A:D,3,FALSE),"DESCRIPCION DEL PRODUCTO")</f>
        <v>DESCRIPCION DEL PRODUCTO</v>
      </c>
      <c r="E104" s="19"/>
      <c r="F104" s="76" t="str">
        <f>IFERROR(VLOOKUP(B104,'MAESTRO 5243'!A:P,16,FALSE),"N/D")</f>
        <v>N/D</v>
      </c>
      <c r="G104" s="20" t="str">
        <f>IFERROR(VLOOKUP(B104,'MAESTRO 5243'!A:P,9,FALSE),"0")</f>
        <v>0</v>
      </c>
      <c r="H104" s="21"/>
      <c r="I104" s="22">
        <f t="shared" si="51"/>
        <v>0</v>
      </c>
      <c r="J104" s="23" t="str">
        <f>IFERROR(VLOOKUP(B104,'MAESTRO 5243'!A:P,12,FALSE),"0")</f>
        <v>0</v>
      </c>
      <c r="K104" s="24">
        <f t="shared" si="52"/>
        <v>0</v>
      </c>
      <c r="L104" s="25" t="str">
        <f>IFERROR(VLOOKUP(B104,'MAESTRO 5243'!A:P,8,FALSE),"0")</f>
        <v>0</v>
      </c>
      <c r="M104" s="26" t="str">
        <f>IFERROR(VLOOKUP(B104,'MAESTRO 5243'!A:P,10,FALSE),"0")</f>
        <v>0</v>
      </c>
      <c r="N104" s="79">
        <f t="shared" si="53"/>
        <v>0</v>
      </c>
      <c r="O104" s="26">
        <f>+Tabla4[[#This Row],[Total Und]]*Tabla4[[#This Row],[Kgs]]</f>
        <v>0</v>
      </c>
      <c r="P104" s="27"/>
      <c r="Q104" s="28"/>
      <c r="R104" s="21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spans="1:36" s="30" customFormat="1" ht="40.15" customHeight="1" x14ac:dyDescent="0.45">
      <c r="A105" s="78"/>
      <c r="B105" s="17"/>
      <c r="C105" s="74" t="str">
        <f>IFERROR(VLOOKUP(B105,'MAESTRO 5243'!A:D,2,FALSE),"NUMERO DE BARRA")</f>
        <v>NUMERO DE BARRA</v>
      </c>
      <c r="D105" s="18" t="str">
        <f>IFERROR(VLOOKUP(B105,'MAESTRO 5243'!A:D,3,FALSE),"DESCRIPCION DEL PRODUCTO")</f>
        <v>DESCRIPCION DEL PRODUCTO</v>
      </c>
      <c r="E105" s="19"/>
      <c r="F105" s="76" t="str">
        <f>IFERROR(VLOOKUP(B105,'MAESTRO 5243'!A:P,16,FALSE),"N/D")</f>
        <v>N/D</v>
      </c>
      <c r="G105" s="20" t="str">
        <f>IFERROR(VLOOKUP(B105,'MAESTRO 5243'!A:P,9,FALSE),"0")</f>
        <v>0</v>
      </c>
      <c r="H105" s="21"/>
      <c r="I105" s="22">
        <f t="shared" si="51"/>
        <v>0</v>
      </c>
      <c r="J105" s="23" t="str">
        <f>IFERROR(VLOOKUP(B105,'MAESTRO 5243'!A:P,12,FALSE),"0")</f>
        <v>0</v>
      </c>
      <c r="K105" s="24">
        <f t="shared" si="52"/>
        <v>0</v>
      </c>
      <c r="L105" s="25" t="str">
        <f>IFERROR(VLOOKUP(B105,'MAESTRO 5243'!A:P,8,FALSE),"0")</f>
        <v>0</v>
      </c>
      <c r="M105" s="26" t="str">
        <f>IFERROR(VLOOKUP(B105,'MAESTRO 5243'!A:P,10,FALSE),"0")</f>
        <v>0</v>
      </c>
      <c r="N105" s="79">
        <f t="shared" si="53"/>
        <v>0</v>
      </c>
      <c r="O105" s="26">
        <f>+Tabla4[[#This Row],[Total Und]]*Tabla4[[#This Row],[Kgs]]</f>
        <v>0</v>
      </c>
      <c r="P105" s="27"/>
      <c r="Q105" s="28"/>
      <c r="R105" s="21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spans="1:36" s="30" customFormat="1" ht="40.15" customHeight="1" x14ac:dyDescent="0.45">
      <c r="A106" s="78"/>
      <c r="B106" s="17"/>
      <c r="C106" s="74" t="str">
        <f>IFERROR(VLOOKUP(B106,'MAESTRO 5243'!A:D,2,FALSE),"NUMERO DE BARRA")</f>
        <v>NUMERO DE BARRA</v>
      </c>
      <c r="D106" s="18" t="str">
        <f>IFERROR(VLOOKUP(B106,'MAESTRO 5243'!A:D,3,FALSE),"DESCRIPCION DEL PRODUCTO")</f>
        <v>DESCRIPCION DEL PRODUCTO</v>
      </c>
      <c r="E106" s="19"/>
      <c r="F106" s="76" t="str">
        <f>IFERROR(VLOOKUP(B106,'MAESTRO 5243'!A:P,16,FALSE),"N/D")</f>
        <v>N/D</v>
      </c>
      <c r="G106" s="20" t="str">
        <f>IFERROR(VLOOKUP(B106,'MAESTRO 5243'!A:P,9,FALSE),"0")</f>
        <v>0</v>
      </c>
      <c r="H106" s="21"/>
      <c r="I106" s="22">
        <f t="shared" si="51"/>
        <v>0</v>
      </c>
      <c r="J106" s="23" t="str">
        <f>IFERROR(VLOOKUP(B106,'MAESTRO 5243'!A:P,12,FALSE),"0")</f>
        <v>0</v>
      </c>
      <c r="K106" s="24">
        <f t="shared" si="52"/>
        <v>0</v>
      </c>
      <c r="L106" s="25" t="str">
        <f>IFERROR(VLOOKUP(B106,'MAESTRO 5243'!A:P,8,FALSE),"0")</f>
        <v>0</v>
      </c>
      <c r="M106" s="26" t="str">
        <f>IFERROR(VLOOKUP(B106,'MAESTRO 5243'!A:P,10,FALSE),"0")</f>
        <v>0</v>
      </c>
      <c r="N106" s="79">
        <f t="shared" si="53"/>
        <v>0</v>
      </c>
      <c r="O106" s="26">
        <f>+Tabla4[[#This Row],[Total Und]]*Tabla4[[#This Row],[Kgs]]</f>
        <v>0</v>
      </c>
      <c r="P106" s="27"/>
      <c r="Q106" s="28"/>
      <c r="R106" s="21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 spans="1:36" s="30" customFormat="1" ht="40.15" customHeight="1" x14ac:dyDescent="0.45">
      <c r="A107" s="78"/>
      <c r="B107" s="17"/>
      <c r="C107" s="74" t="str">
        <f>IFERROR(VLOOKUP(B107,'MAESTRO 5243'!A:D,2,FALSE),"NUMERO DE BARRA")</f>
        <v>NUMERO DE BARRA</v>
      </c>
      <c r="D107" s="18" t="str">
        <f>IFERROR(VLOOKUP(B107,'MAESTRO 5243'!A:D,3,FALSE),"DESCRIPCION DEL PRODUCTO")</f>
        <v>DESCRIPCION DEL PRODUCTO</v>
      </c>
      <c r="E107" s="19"/>
      <c r="F107" s="76" t="str">
        <f>IFERROR(VLOOKUP(B107,'MAESTRO 5243'!A:P,16,FALSE),"N/D")</f>
        <v>N/D</v>
      </c>
      <c r="G107" s="20" t="str">
        <f>IFERROR(VLOOKUP(B107,'MAESTRO 5243'!A:P,9,FALSE),"0")</f>
        <v>0</v>
      </c>
      <c r="H107" s="21"/>
      <c r="I107" s="22">
        <f t="shared" si="51"/>
        <v>0</v>
      </c>
      <c r="J107" s="23" t="str">
        <f>IFERROR(VLOOKUP(B107,'MAESTRO 5243'!A:P,12,FALSE),"0")</f>
        <v>0</v>
      </c>
      <c r="K107" s="24">
        <f t="shared" si="52"/>
        <v>0</v>
      </c>
      <c r="L107" s="25" t="str">
        <f>IFERROR(VLOOKUP(B107,'MAESTRO 5243'!A:P,8,FALSE),"0")</f>
        <v>0</v>
      </c>
      <c r="M107" s="26" t="str">
        <f>IFERROR(VLOOKUP(B107,'MAESTRO 5243'!A:P,10,FALSE),"0")</f>
        <v>0</v>
      </c>
      <c r="N107" s="79">
        <f t="shared" si="53"/>
        <v>0</v>
      </c>
      <c r="O107" s="26">
        <f>+Tabla4[[#This Row],[Total Und]]*Tabla4[[#This Row],[Kgs]]</f>
        <v>0</v>
      </c>
      <c r="P107" s="27"/>
      <c r="Q107" s="28"/>
      <c r="R107" s="21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 spans="1:36" s="30" customFormat="1" ht="40.15" customHeight="1" x14ac:dyDescent="0.45">
      <c r="A108" s="78"/>
      <c r="B108" s="17"/>
      <c r="C108" s="74" t="str">
        <f>IFERROR(VLOOKUP(B108,'MAESTRO 5243'!A:D,2,FALSE),"NUMERO DE BARRA")</f>
        <v>NUMERO DE BARRA</v>
      </c>
      <c r="D108" s="18" t="str">
        <f>IFERROR(VLOOKUP(B108,'MAESTRO 5243'!A:D,3,FALSE),"DESCRIPCION DEL PRODUCTO")</f>
        <v>DESCRIPCION DEL PRODUCTO</v>
      </c>
      <c r="E108" s="19"/>
      <c r="F108" s="76" t="str">
        <f>IFERROR(VLOOKUP(B108,'MAESTRO 5243'!A:P,16,FALSE),"N/D")</f>
        <v>N/D</v>
      </c>
      <c r="G108" s="20" t="str">
        <f>IFERROR(VLOOKUP(B108,'MAESTRO 5243'!A:P,9,FALSE),"0")</f>
        <v>0</v>
      </c>
      <c r="H108" s="21"/>
      <c r="I108" s="22">
        <f t="shared" si="51"/>
        <v>0</v>
      </c>
      <c r="J108" s="23" t="str">
        <f>IFERROR(VLOOKUP(B108,'MAESTRO 5243'!A:P,12,FALSE),"0")</f>
        <v>0</v>
      </c>
      <c r="K108" s="24">
        <f t="shared" si="52"/>
        <v>0</v>
      </c>
      <c r="L108" s="25" t="str">
        <f>IFERROR(VLOOKUP(B108,'MAESTRO 5243'!A:P,8,FALSE),"0")</f>
        <v>0</v>
      </c>
      <c r="M108" s="26" t="str">
        <f>IFERROR(VLOOKUP(B108,'MAESTRO 5243'!A:P,10,FALSE),"0")</f>
        <v>0</v>
      </c>
      <c r="N108" s="79">
        <f t="shared" si="53"/>
        <v>0</v>
      </c>
      <c r="O108" s="26">
        <f>+Tabla4[[#This Row],[Total Und]]*Tabla4[[#This Row],[Kgs]]</f>
        <v>0</v>
      </c>
      <c r="P108" s="27"/>
      <c r="Q108" s="28"/>
      <c r="R108" s="21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 spans="1:36" s="30" customFormat="1" ht="40.15" customHeight="1" x14ac:dyDescent="0.45">
      <c r="A109" s="78"/>
      <c r="B109" s="17"/>
      <c r="C109" s="74" t="str">
        <f>IFERROR(VLOOKUP(B109,'MAESTRO 5243'!A:D,2,FALSE),"NUMERO DE BARRA")</f>
        <v>NUMERO DE BARRA</v>
      </c>
      <c r="D109" s="18" t="str">
        <f>IFERROR(VLOOKUP(B109,'MAESTRO 5243'!A:D,3,FALSE),"DESCRIPCION DEL PRODUCTO")</f>
        <v>DESCRIPCION DEL PRODUCTO</v>
      </c>
      <c r="E109" s="19"/>
      <c r="F109" s="76" t="str">
        <f>IFERROR(VLOOKUP(B109,'MAESTRO 5243'!A:P,16,FALSE),"N/D")</f>
        <v>N/D</v>
      </c>
      <c r="G109" s="20" t="str">
        <f>IFERROR(VLOOKUP(B109,'MAESTRO 5243'!A:P,9,FALSE),"0")</f>
        <v>0</v>
      </c>
      <c r="H109" s="21"/>
      <c r="I109" s="22">
        <f t="shared" ref="I109:I213" si="54">+H109</f>
        <v>0</v>
      </c>
      <c r="J109" s="23" t="str">
        <f>IFERROR(VLOOKUP(B109,'MAESTRO 5243'!A:P,12,FALSE),"0")</f>
        <v>0</v>
      </c>
      <c r="K109" s="24">
        <f t="shared" ref="K109:K213" si="55">IFERROR(I109*J109,"")</f>
        <v>0</v>
      </c>
      <c r="L109" s="25" t="str">
        <f>IFERROR(VLOOKUP(B109,'MAESTRO 5243'!A:P,8,FALSE),"0")</f>
        <v>0</v>
      </c>
      <c r="M109" s="26" t="str">
        <f>IFERROR(VLOOKUP(B109,'MAESTRO 5243'!A:P,10,FALSE),"0")</f>
        <v>0</v>
      </c>
      <c r="N109" s="79">
        <f t="shared" ref="N109:N213" si="56">IFERROR(K109,"")</f>
        <v>0</v>
      </c>
      <c r="O109" s="26">
        <f>+Tabla4[[#This Row],[Total Und]]*Tabla4[[#This Row],[Kgs]]</f>
        <v>0</v>
      </c>
      <c r="P109" s="27"/>
      <c r="Q109" s="28"/>
      <c r="R109" s="21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spans="1:36" s="30" customFormat="1" ht="40.15" customHeight="1" x14ac:dyDescent="0.45">
      <c r="A110" s="78"/>
      <c r="B110" s="17"/>
      <c r="C110" s="74" t="str">
        <f>IFERROR(VLOOKUP(B110,'MAESTRO 5243'!A:D,2,FALSE),"NUMERO DE BARRA")</f>
        <v>NUMERO DE BARRA</v>
      </c>
      <c r="D110" s="18" t="str">
        <f>IFERROR(VLOOKUP(B110,'MAESTRO 5243'!A:D,3,FALSE),"DESCRIPCION DEL PRODUCTO")</f>
        <v>DESCRIPCION DEL PRODUCTO</v>
      </c>
      <c r="E110" s="19"/>
      <c r="F110" s="76" t="str">
        <f>IFERROR(VLOOKUP(B110,'MAESTRO 5243'!A:P,16,FALSE),"N/D")</f>
        <v>N/D</v>
      </c>
      <c r="G110" s="20" t="str">
        <f>IFERROR(VLOOKUP(B110,'MAESTRO 5243'!A:P,9,FALSE),"0")</f>
        <v>0</v>
      </c>
      <c r="H110" s="21"/>
      <c r="I110" s="22">
        <f t="shared" si="54"/>
        <v>0</v>
      </c>
      <c r="J110" s="23" t="str">
        <f>IFERROR(VLOOKUP(B110,'MAESTRO 5243'!A:P,12,FALSE),"0")</f>
        <v>0</v>
      </c>
      <c r="K110" s="24">
        <f t="shared" si="55"/>
        <v>0</v>
      </c>
      <c r="L110" s="25" t="str">
        <f>IFERROR(VLOOKUP(B110,'MAESTRO 5243'!A:P,8,FALSE),"0")</f>
        <v>0</v>
      </c>
      <c r="M110" s="26" t="str">
        <f>IFERROR(VLOOKUP(B110,'MAESTRO 5243'!A:P,10,FALSE),"0")</f>
        <v>0</v>
      </c>
      <c r="N110" s="79">
        <f t="shared" si="56"/>
        <v>0</v>
      </c>
      <c r="O110" s="26">
        <f>+Tabla4[[#This Row],[Total Und]]*Tabla4[[#This Row],[Kgs]]</f>
        <v>0</v>
      </c>
      <c r="P110" s="27"/>
      <c r="Q110" s="28"/>
      <c r="R110" s="21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</row>
    <row r="111" spans="1:36" s="30" customFormat="1" ht="40.15" customHeight="1" x14ac:dyDescent="0.45">
      <c r="A111" s="78"/>
      <c r="B111" s="17"/>
      <c r="C111" s="74" t="str">
        <f>IFERROR(VLOOKUP(B111,'MAESTRO 5243'!A:D,2,FALSE),"NUMERO DE BARRA")</f>
        <v>NUMERO DE BARRA</v>
      </c>
      <c r="D111" s="18" t="str">
        <f>IFERROR(VLOOKUP(B111,'MAESTRO 5243'!A:D,3,FALSE),"DESCRIPCION DEL PRODUCTO")</f>
        <v>DESCRIPCION DEL PRODUCTO</v>
      </c>
      <c r="E111" s="19"/>
      <c r="F111" s="76" t="str">
        <f>IFERROR(VLOOKUP(B111,'MAESTRO 5243'!A:P,16,FALSE),"N/D")</f>
        <v>N/D</v>
      </c>
      <c r="G111" s="20" t="str">
        <f>IFERROR(VLOOKUP(B111,'MAESTRO 5243'!A:P,9,FALSE),"0")</f>
        <v>0</v>
      </c>
      <c r="H111" s="21"/>
      <c r="I111" s="22">
        <f t="shared" si="54"/>
        <v>0</v>
      </c>
      <c r="J111" s="23" t="str">
        <f>IFERROR(VLOOKUP(B111,'MAESTRO 5243'!A:P,12,FALSE),"0")</f>
        <v>0</v>
      </c>
      <c r="K111" s="24">
        <f t="shared" si="55"/>
        <v>0</v>
      </c>
      <c r="L111" s="25" t="str">
        <f>IFERROR(VLOOKUP(B111,'MAESTRO 5243'!A:P,8,FALSE),"0")</f>
        <v>0</v>
      </c>
      <c r="M111" s="26" t="str">
        <f>IFERROR(VLOOKUP(B111,'MAESTRO 5243'!A:P,10,FALSE),"0")</f>
        <v>0</v>
      </c>
      <c r="N111" s="79">
        <f t="shared" si="56"/>
        <v>0</v>
      </c>
      <c r="O111" s="26">
        <f>+Tabla4[[#This Row],[Total Und]]*Tabla4[[#This Row],[Kgs]]</f>
        <v>0</v>
      </c>
      <c r="P111" s="27"/>
      <c r="Q111" s="28"/>
      <c r="R111" s="21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</row>
    <row r="112" spans="1:36" s="30" customFormat="1" ht="40.15" customHeight="1" x14ac:dyDescent="0.45">
      <c r="A112" s="78"/>
      <c r="B112" s="17"/>
      <c r="C112" s="74" t="str">
        <f>IFERROR(VLOOKUP(B112,'MAESTRO 5243'!A:D,2,FALSE),"NUMERO DE BARRA")</f>
        <v>NUMERO DE BARRA</v>
      </c>
      <c r="D112" s="18" t="str">
        <f>IFERROR(VLOOKUP(B112,'MAESTRO 5243'!A:D,3,FALSE),"DESCRIPCION DEL PRODUCTO")</f>
        <v>DESCRIPCION DEL PRODUCTO</v>
      </c>
      <c r="E112" s="19"/>
      <c r="F112" s="76" t="str">
        <f>IFERROR(VLOOKUP(B112,'MAESTRO 5243'!A:P,16,FALSE),"N/D")</f>
        <v>N/D</v>
      </c>
      <c r="G112" s="20" t="str">
        <f>IFERROR(VLOOKUP(B112,'MAESTRO 5243'!A:P,9,FALSE),"0")</f>
        <v>0</v>
      </c>
      <c r="H112" s="21"/>
      <c r="I112" s="22">
        <f t="shared" ref="I112:I137" si="57">+H112</f>
        <v>0</v>
      </c>
      <c r="J112" s="23" t="str">
        <f>IFERROR(VLOOKUP(B112,'MAESTRO 5243'!A:P,12,FALSE),"0")</f>
        <v>0</v>
      </c>
      <c r="K112" s="24">
        <f t="shared" ref="K112:K137" si="58">IFERROR(I112*J112,"")</f>
        <v>0</v>
      </c>
      <c r="L112" s="25" t="str">
        <f>IFERROR(VLOOKUP(B112,'MAESTRO 5243'!A:P,8,FALSE),"0")</f>
        <v>0</v>
      </c>
      <c r="M112" s="26" t="str">
        <f>IFERROR(VLOOKUP(B112,'MAESTRO 5243'!A:P,10,FALSE),"0")</f>
        <v>0</v>
      </c>
      <c r="N112" s="79">
        <f t="shared" ref="N112:N137" si="59">IFERROR(K112,"")</f>
        <v>0</v>
      </c>
      <c r="O112" s="26">
        <f>+Tabla4[[#This Row],[Total Und]]*Tabla4[[#This Row],[Kgs]]</f>
        <v>0</v>
      </c>
      <c r="P112" s="27"/>
      <c r="Q112" s="28"/>
      <c r="R112" s="21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 spans="1:36" s="30" customFormat="1" ht="40.15" customHeight="1" x14ac:dyDescent="0.45">
      <c r="A113" s="78"/>
      <c r="B113" s="17"/>
      <c r="C113" s="74" t="str">
        <f>IFERROR(VLOOKUP(B113,'MAESTRO 5243'!A:D,2,FALSE),"NUMERO DE BARRA")</f>
        <v>NUMERO DE BARRA</v>
      </c>
      <c r="D113" s="18" t="str">
        <f>IFERROR(VLOOKUP(B113,'MAESTRO 5243'!A:D,3,FALSE),"DESCRIPCION DEL PRODUCTO")</f>
        <v>DESCRIPCION DEL PRODUCTO</v>
      </c>
      <c r="E113" s="19"/>
      <c r="F113" s="76" t="str">
        <f>IFERROR(VLOOKUP(B113,'MAESTRO 5243'!A:P,16,FALSE),"N/D")</f>
        <v>N/D</v>
      </c>
      <c r="G113" s="20" t="str">
        <f>IFERROR(VLOOKUP(B113,'MAESTRO 5243'!A:P,9,FALSE),"0")</f>
        <v>0</v>
      </c>
      <c r="H113" s="21"/>
      <c r="I113" s="22">
        <f t="shared" si="57"/>
        <v>0</v>
      </c>
      <c r="J113" s="23" t="str">
        <f>IFERROR(VLOOKUP(B113,'MAESTRO 5243'!A:P,12,FALSE),"0")</f>
        <v>0</v>
      </c>
      <c r="K113" s="24">
        <f t="shared" si="58"/>
        <v>0</v>
      </c>
      <c r="L113" s="25" t="str">
        <f>IFERROR(VLOOKUP(B113,'MAESTRO 5243'!A:P,8,FALSE),"0")</f>
        <v>0</v>
      </c>
      <c r="M113" s="26" t="str">
        <f>IFERROR(VLOOKUP(B113,'MAESTRO 5243'!A:P,10,FALSE),"0")</f>
        <v>0</v>
      </c>
      <c r="N113" s="79">
        <f t="shared" si="59"/>
        <v>0</v>
      </c>
      <c r="O113" s="26">
        <f>+Tabla4[[#This Row],[Total Und]]*Tabla4[[#This Row],[Kgs]]</f>
        <v>0</v>
      </c>
      <c r="P113" s="27"/>
      <c r="Q113" s="28"/>
      <c r="R113" s="21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 spans="1:36" s="30" customFormat="1" ht="40.15" customHeight="1" x14ac:dyDescent="0.45">
      <c r="A114" s="78"/>
      <c r="B114" s="17"/>
      <c r="C114" s="74" t="str">
        <f>IFERROR(VLOOKUP(B114,'MAESTRO 5243'!A:D,2,FALSE),"NUMERO DE BARRA")</f>
        <v>NUMERO DE BARRA</v>
      </c>
      <c r="D114" s="18" t="str">
        <f>IFERROR(VLOOKUP(B114,'MAESTRO 5243'!A:D,3,FALSE),"DESCRIPCION DEL PRODUCTO")</f>
        <v>DESCRIPCION DEL PRODUCTO</v>
      </c>
      <c r="E114" s="19"/>
      <c r="F114" s="76" t="str">
        <f>IFERROR(VLOOKUP(B114,'MAESTRO 5243'!A:P,16,FALSE),"N/D")</f>
        <v>N/D</v>
      </c>
      <c r="G114" s="20" t="str">
        <f>IFERROR(VLOOKUP(B114,'MAESTRO 5243'!A:P,9,FALSE),"0")</f>
        <v>0</v>
      </c>
      <c r="H114" s="21"/>
      <c r="I114" s="22">
        <f t="shared" si="57"/>
        <v>0</v>
      </c>
      <c r="J114" s="23" t="str">
        <f>IFERROR(VLOOKUP(B114,'MAESTRO 5243'!A:P,12,FALSE),"0")</f>
        <v>0</v>
      </c>
      <c r="K114" s="24">
        <f t="shared" si="58"/>
        <v>0</v>
      </c>
      <c r="L114" s="25" t="str">
        <f>IFERROR(VLOOKUP(B114,'MAESTRO 5243'!A:P,8,FALSE),"0")</f>
        <v>0</v>
      </c>
      <c r="M114" s="26" t="str">
        <f>IFERROR(VLOOKUP(B114,'MAESTRO 5243'!A:P,10,FALSE),"0")</f>
        <v>0</v>
      </c>
      <c r="N114" s="79">
        <f t="shared" si="59"/>
        <v>0</v>
      </c>
      <c r="O114" s="26">
        <f>+Tabla4[[#This Row],[Total Und]]*Tabla4[[#This Row],[Kgs]]</f>
        <v>0</v>
      </c>
      <c r="P114" s="27"/>
      <c r="Q114" s="28"/>
      <c r="R114" s="21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 spans="1:36" s="30" customFormat="1" ht="40.15" customHeight="1" x14ac:dyDescent="0.45">
      <c r="A115" s="78"/>
      <c r="B115" s="17"/>
      <c r="C115" s="74" t="str">
        <f>IFERROR(VLOOKUP(B115,'MAESTRO 5243'!A:D,2,FALSE),"NUMERO DE BARRA")</f>
        <v>NUMERO DE BARRA</v>
      </c>
      <c r="D115" s="18" t="str">
        <f>IFERROR(VLOOKUP(B115,'MAESTRO 5243'!A:D,3,FALSE),"DESCRIPCION DEL PRODUCTO")</f>
        <v>DESCRIPCION DEL PRODUCTO</v>
      </c>
      <c r="E115" s="19"/>
      <c r="F115" s="76" t="str">
        <f>IFERROR(VLOOKUP(B115,'MAESTRO 5243'!A:P,16,FALSE),"N/D")</f>
        <v>N/D</v>
      </c>
      <c r="G115" s="20" t="str">
        <f>IFERROR(VLOOKUP(B115,'MAESTRO 5243'!A:P,9,FALSE),"0")</f>
        <v>0</v>
      </c>
      <c r="H115" s="21"/>
      <c r="I115" s="22">
        <f t="shared" si="57"/>
        <v>0</v>
      </c>
      <c r="J115" s="23" t="str">
        <f>IFERROR(VLOOKUP(B115,'MAESTRO 5243'!A:P,12,FALSE),"0")</f>
        <v>0</v>
      </c>
      <c r="K115" s="24">
        <f t="shared" si="58"/>
        <v>0</v>
      </c>
      <c r="L115" s="25" t="str">
        <f>IFERROR(VLOOKUP(B115,'MAESTRO 5243'!A:P,8,FALSE),"0")</f>
        <v>0</v>
      </c>
      <c r="M115" s="26" t="str">
        <f>IFERROR(VLOOKUP(B115,'MAESTRO 5243'!A:P,10,FALSE),"0")</f>
        <v>0</v>
      </c>
      <c r="N115" s="79">
        <f t="shared" si="59"/>
        <v>0</v>
      </c>
      <c r="O115" s="26">
        <f>+Tabla4[[#This Row],[Total Und]]*Tabla4[[#This Row],[Kgs]]</f>
        <v>0</v>
      </c>
      <c r="P115" s="27"/>
      <c r="Q115" s="28"/>
      <c r="R115" s="21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 spans="1:36" s="30" customFormat="1" ht="40.15" customHeight="1" x14ac:dyDescent="0.45">
      <c r="A116" s="78"/>
      <c r="B116" s="17"/>
      <c r="C116" s="74" t="str">
        <f>IFERROR(VLOOKUP(B116,'MAESTRO 5243'!A:D,2,FALSE),"NUMERO DE BARRA")</f>
        <v>NUMERO DE BARRA</v>
      </c>
      <c r="D116" s="18" t="str">
        <f>IFERROR(VLOOKUP(B116,'MAESTRO 5243'!A:D,3,FALSE),"DESCRIPCION DEL PRODUCTO")</f>
        <v>DESCRIPCION DEL PRODUCTO</v>
      </c>
      <c r="E116" s="19"/>
      <c r="F116" s="76" t="str">
        <f>IFERROR(VLOOKUP(B116,'MAESTRO 5243'!A:P,16,FALSE),"N/D")</f>
        <v>N/D</v>
      </c>
      <c r="G116" s="20" t="str">
        <f>IFERROR(VLOOKUP(B116,'MAESTRO 5243'!A:P,9,FALSE),"0")</f>
        <v>0</v>
      </c>
      <c r="H116" s="21"/>
      <c r="I116" s="22">
        <f t="shared" si="57"/>
        <v>0</v>
      </c>
      <c r="J116" s="23" t="str">
        <f>IFERROR(VLOOKUP(B116,'MAESTRO 5243'!A:P,12,FALSE),"0")</f>
        <v>0</v>
      </c>
      <c r="K116" s="24">
        <f t="shared" si="58"/>
        <v>0</v>
      </c>
      <c r="L116" s="25" t="str">
        <f>IFERROR(VLOOKUP(B116,'MAESTRO 5243'!A:P,8,FALSE),"0")</f>
        <v>0</v>
      </c>
      <c r="M116" s="26" t="str">
        <f>IFERROR(VLOOKUP(B116,'MAESTRO 5243'!A:P,10,FALSE),"0")</f>
        <v>0</v>
      </c>
      <c r="N116" s="79">
        <f t="shared" si="59"/>
        <v>0</v>
      </c>
      <c r="O116" s="26">
        <f>+Tabla4[[#This Row],[Total Und]]*Tabla4[[#This Row],[Kgs]]</f>
        <v>0</v>
      </c>
      <c r="P116" s="27"/>
      <c r="Q116" s="28"/>
      <c r="R116" s="21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 spans="1:36" s="30" customFormat="1" ht="40.15" customHeight="1" x14ac:dyDescent="0.45">
      <c r="A117" s="78"/>
      <c r="B117" s="17"/>
      <c r="C117" s="74" t="str">
        <f>IFERROR(VLOOKUP(B117,'MAESTRO 5243'!A:D,2,FALSE),"NUMERO DE BARRA")</f>
        <v>NUMERO DE BARRA</v>
      </c>
      <c r="D117" s="18" t="str">
        <f>IFERROR(VLOOKUP(B117,'MAESTRO 5243'!A:D,3,FALSE),"DESCRIPCION DEL PRODUCTO")</f>
        <v>DESCRIPCION DEL PRODUCTO</v>
      </c>
      <c r="E117" s="19"/>
      <c r="F117" s="76" t="str">
        <f>IFERROR(VLOOKUP(B117,'MAESTRO 5243'!A:P,16,FALSE),"N/D")</f>
        <v>N/D</v>
      </c>
      <c r="G117" s="20" t="str">
        <f>IFERROR(VLOOKUP(B117,'MAESTRO 5243'!A:P,9,FALSE),"0")</f>
        <v>0</v>
      </c>
      <c r="H117" s="21"/>
      <c r="I117" s="22">
        <f t="shared" si="57"/>
        <v>0</v>
      </c>
      <c r="J117" s="23" t="str">
        <f>IFERROR(VLOOKUP(B117,'MAESTRO 5243'!A:P,12,FALSE),"0")</f>
        <v>0</v>
      </c>
      <c r="K117" s="24">
        <f t="shared" si="58"/>
        <v>0</v>
      </c>
      <c r="L117" s="25" t="str">
        <f>IFERROR(VLOOKUP(B117,'MAESTRO 5243'!A:P,8,FALSE),"0")</f>
        <v>0</v>
      </c>
      <c r="M117" s="26" t="str">
        <f>IFERROR(VLOOKUP(B117,'MAESTRO 5243'!A:P,10,FALSE),"0")</f>
        <v>0</v>
      </c>
      <c r="N117" s="79">
        <f t="shared" si="59"/>
        <v>0</v>
      </c>
      <c r="O117" s="26">
        <f>+Tabla4[[#This Row],[Total Und]]*Tabla4[[#This Row],[Kgs]]</f>
        <v>0</v>
      </c>
      <c r="P117" s="27"/>
      <c r="Q117" s="28"/>
      <c r="R117" s="21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</row>
    <row r="118" spans="1:36" s="30" customFormat="1" ht="40.15" customHeight="1" x14ac:dyDescent="0.45">
      <c r="A118" s="78"/>
      <c r="B118" s="17"/>
      <c r="C118" s="74" t="str">
        <f>IFERROR(VLOOKUP(B118,'MAESTRO 5243'!A:D,2,FALSE),"NUMERO DE BARRA")</f>
        <v>NUMERO DE BARRA</v>
      </c>
      <c r="D118" s="18" t="str">
        <f>IFERROR(VLOOKUP(B118,'MAESTRO 5243'!A:D,3,FALSE),"DESCRIPCION DEL PRODUCTO")</f>
        <v>DESCRIPCION DEL PRODUCTO</v>
      </c>
      <c r="E118" s="19"/>
      <c r="F118" s="76" t="str">
        <f>IFERROR(VLOOKUP(B118,'MAESTRO 5243'!A:P,16,FALSE),"N/D")</f>
        <v>N/D</v>
      </c>
      <c r="G118" s="20" t="str">
        <f>IFERROR(VLOOKUP(B118,'MAESTRO 5243'!A:P,9,FALSE),"0")</f>
        <v>0</v>
      </c>
      <c r="H118" s="21"/>
      <c r="I118" s="22">
        <f t="shared" si="57"/>
        <v>0</v>
      </c>
      <c r="J118" s="23" t="str">
        <f>IFERROR(VLOOKUP(B118,'MAESTRO 5243'!A:P,12,FALSE),"0")</f>
        <v>0</v>
      </c>
      <c r="K118" s="24">
        <f t="shared" si="58"/>
        <v>0</v>
      </c>
      <c r="L118" s="25" t="str">
        <f>IFERROR(VLOOKUP(B118,'MAESTRO 5243'!A:P,8,FALSE),"0")</f>
        <v>0</v>
      </c>
      <c r="M118" s="26" t="str">
        <f>IFERROR(VLOOKUP(B118,'MAESTRO 5243'!A:P,10,FALSE),"0")</f>
        <v>0</v>
      </c>
      <c r="N118" s="79">
        <f t="shared" si="59"/>
        <v>0</v>
      </c>
      <c r="O118" s="26">
        <f>+Tabla4[[#This Row],[Total Und]]*Tabla4[[#This Row],[Kgs]]</f>
        <v>0</v>
      </c>
      <c r="P118" s="27"/>
      <c r="Q118" s="28"/>
      <c r="R118" s="21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 spans="1:36" s="30" customFormat="1" ht="40.15" customHeight="1" x14ac:dyDescent="0.45">
      <c r="A119" s="78"/>
      <c r="B119" s="17"/>
      <c r="C119" s="74" t="str">
        <f>IFERROR(VLOOKUP(B119,'MAESTRO 5243'!A:D,2,FALSE),"NUMERO DE BARRA")</f>
        <v>NUMERO DE BARRA</v>
      </c>
      <c r="D119" s="18" t="str">
        <f>IFERROR(VLOOKUP(B119,'MAESTRO 5243'!A:D,3,FALSE),"DESCRIPCION DEL PRODUCTO")</f>
        <v>DESCRIPCION DEL PRODUCTO</v>
      </c>
      <c r="E119" s="19"/>
      <c r="F119" s="76" t="str">
        <f>IFERROR(VLOOKUP(B119,'MAESTRO 5243'!A:P,16,FALSE),"N/D")</f>
        <v>N/D</v>
      </c>
      <c r="G119" s="20" t="str">
        <f>IFERROR(VLOOKUP(B119,'MAESTRO 5243'!A:P,9,FALSE),"0")</f>
        <v>0</v>
      </c>
      <c r="H119" s="21"/>
      <c r="I119" s="22">
        <f t="shared" si="57"/>
        <v>0</v>
      </c>
      <c r="J119" s="23" t="str">
        <f>IFERROR(VLOOKUP(B119,'MAESTRO 5243'!A:P,12,FALSE),"0")</f>
        <v>0</v>
      </c>
      <c r="K119" s="24">
        <f t="shared" si="58"/>
        <v>0</v>
      </c>
      <c r="L119" s="25" t="str">
        <f>IFERROR(VLOOKUP(B119,'MAESTRO 5243'!A:P,8,FALSE),"0")</f>
        <v>0</v>
      </c>
      <c r="M119" s="26" t="str">
        <f>IFERROR(VLOOKUP(B119,'MAESTRO 5243'!A:P,10,FALSE),"0")</f>
        <v>0</v>
      </c>
      <c r="N119" s="79">
        <f t="shared" si="59"/>
        <v>0</v>
      </c>
      <c r="O119" s="26">
        <f>+Tabla4[[#This Row],[Total Und]]*Tabla4[[#This Row],[Kgs]]</f>
        <v>0</v>
      </c>
      <c r="P119" s="27"/>
      <c r="Q119" s="28"/>
      <c r="R119" s="21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 spans="1:36" s="30" customFormat="1" ht="40.15" customHeight="1" x14ac:dyDescent="0.45">
      <c r="A120" s="78"/>
      <c r="B120" s="17"/>
      <c r="C120" s="74" t="str">
        <f>IFERROR(VLOOKUP(B120,'MAESTRO 5243'!A:D,2,FALSE),"NUMERO DE BARRA")</f>
        <v>NUMERO DE BARRA</v>
      </c>
      <c r="D120" s="18" t="str">
        <f>IFERROR(VLOOKUP(B120,'MAESTRO 5243'!A:D,3,FALSE),"DESCRIPCION DEL PRODUCTO")</f>
        <v>DESCRIPCION DEL PRODUCTO</v>
      </c>
      <c r="E120" s="19"/>
      <c r="F120" s="76" t="str">
        <f>IFERROR(VLOOKUP(B120,'MAESTRO 5243'!A:P,16,FALSE),"N/D")</f>
        <v>N/D</v>
      </c>
      <c r="G120" s="20" t="str">
        <f>IFERROR(VLOOKUP(B120,'MAESTRO 5243'!A:P,9,FALSE),"0")</f>
        <v>0</v>
      </c>
      <c r="H120" s="21"/>
      <c r="I120" s="22">
        <f t="shared" si="57"/>
        <v>0</v>
      </c>
      <c r="J120" s="23" t="str">
        <f>IFERROR(VLOOKUP(B120,'MAESTRO 5243'!A:P,12,FALSE),"0")</f>
        <v>0</v>
      </c>
      <c r="K120" s="24">
        <f t="shared" si="58"/>
        <v>0</v>
      </c>
      <c r="L120" s="25" t="str">
        <f>IFERROR(VLOOKUP(B120,'MAESTRO 5243'!A:P,8,FALSE),"0")</f>
        <v>0</v>
      </c>
      <c r="M120" s="26" t="str">
        <f>IFERROR(VLOOKUP(B120,'MAESTRO 5243'!A:P,10,FALSE),"0")</f>
        <v>0</v>
      </c>
      <c r="N120" s="79">
        <f t="shared" si="59"/>
        <v>0</v>
      </c>
      <c r="O120" s="26">
        <f>+Tabla4[[#This Row],[Total Und]]*Tabla4[[#This Row],[Kgs]]</f>
        <v>0</v>
      </c>
      <c r="P120" s="27"/>
      <c r="Q120" s="28"/>
      <c r="R120" s="21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 spans="1:36" s="30" customFormat="1" ht="40.15" customHeight="1" x14ac:dyDescent="0.45">
      <c r="A121" s="78"/>
      <c r="B121" s="17"/>
      <c r="C121" s="74" t="str">
        <f>IFERROR(VLOOKUP(B121,'MAESTRO 5243'!A:D,2,FALSE),"NUMERO DE BARRA")</f>
        <v>NUMERO DE BARRA</v>
      </c>
      <c r="D121" s="18" t="str">
        <f>IFERROR(VLOOKUP(B121,'MAESTRO 5243'!A:D,3,FALSE),"DESCRIPCION DEL PRODUCTO")</f>
        <v>DESCRIPCION DEL PRODUCTO</v>
      </c>
      <c r="E121" s="19"/>
      <c r="F121" s="76" t="str">
        <f>IFERROR(VLOOKUP(B121,'MAESTRO 5243'!A:P,16,FALSE),"N/D")</f>
        <v>N/D</v>
      </c>
      <c r="G121" s="20" t="str">
        <f>IFERROR(VLOOKUP(B121,'MAESTRO 5243'!A:P,9,FALSE),"0")</f>
        <v>0</v>
      </c>
      <c r="H121" s="21"/>
      <c r="I121" s="22">
        <f t="shared" si="57"/>
        <v>0</v>
      </c>
      <c r="J121" s="23" t="str">
        <f>IFERROR(VLOOKUP(B121,'MAESTRO 5243'!A:P,12,FALSE),"0")</f>
        <v>0</v>
      </c>
      <c r="K121" s="24">
        <f t="shared" si="58"/>
        <v>0</v>
      </c>
      <c r="L121" s="25" t="str">
        <f>IFERROR(VLOOKUP(B121,'MAESTRO 5243'!A:P,8,FALSE),"0")</f>
        <v>0</v>
      </c>
      <c r="M121" s="26" t="str">
        <f>IFERROR(VLOOKUP(B121,'MAESTRO 5243'!A:P,10,FALSE),"0")</f>
        <v>0</v>
      </c>
      <c r="N121" s="79">
        <f t="shared" si="59"/>
        <v>0</v>
      </c>
      <c r="O121" s="26">
        <f>+Tabla4[[#This Row],[Total Und]]*Tabla4[[#This Row],[Kgs]]</f>
        <v>0</v>
      </c>
      <c r="P121" s="27"/>
      <c r="Q121" s="28"/>
      <c r="R121" s="21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 spans="1:36" s="30" customFormat="1" ht="40.15" customHeight="1" x14ac:dyDescent="0.45">
      <c r="A122" s="78"/>
      <c r="B122" s="17"/>
      <c r="C122" s="74" t="str">
        <f>IFERROR(VLOOKUP(B122,'MAESTRO 5243'!A:D,2,FALSE),"NUMERO DE BARRA")</f>
        <v>NUMERO DE BARRA</v>
      </c>
      <c r="D122" s="18" t="str">
        <f>IFERROR(VLOOKUP(B122,'MAESTRO 5243'!A:D,3,FALSE),"DESCRIPCION DEL PRODUCTO")</f>
        <v>DESCRIPCION DEL PRODUCTO</v>
      </c>
      <c r="E122" s="19"/>
      <c r="F122" s="76" t="str">
        <f>IFERROR(VLOOKUP(B122,'MAESTRO 5243'!A:P,16,FALSE),"N/D")</f>
        <v>N/D</v>
      </c>
      <c r="G122" s="20" t="str">
        <f>IFERROR(VLOOKUP(B122,'MAESTRO 5243'!A:P,9,FALSE),"0")</f>
        <v>0</v>
      </c>
      <c r="H122" s="21"/>
      <c r="I122" s="22">
        <f t="shared" si="57"/>
        <v>0</v>
      </c>
      <c r="J122" s="23" t="str">
        <f>IFERROR(VLOOKUP(B122,'MAESTRO 5243'!A:P,12,FALSE),"0")</f>
        <v>0</v>
      </c>
      <c r="K122" s="24">
        <f t="shared" si="58"/>
        <v>0</v>
      </c>
      <c r="L122" s="25" t="str">
        <f>IFERROR(VLOOKUP(B122,'MAESTRO 5243'!A:P,8,FALSE),"0")</f>
        <v>0</v>
      </c>
      <c r="M122" s="26" t="str">
        <f>IFERROR(VLOOKUP(B122,'MAESTRO 5243'!A:P,10,FALSE),"0")</f>
        <v>0</v>
      </c>
      <c r="N122" s="79">
        <f t="shared" si="59"/>
        <v>0</v>
      </c>
      <c r="O122" s="26">
        <f>+Tabla4[[#This Row],[Total Und]]*Tabla4[[#This Row],[Kgs]]</f>
        <v>0</v>
      </c>
      <c r="P122" s="27"/>
      <c r="Q122" s="28"/>
      <c r="R122" s="21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 spans="1:36" s="30" customFormat="1" ht="40.15" customHeight="1" x14ac:dyDescent="0.45">
      <c r="A123" s="78"/>
      <c r="B123" s="17"/>
      <c r="C123" s="74" t="str">
        <f>IFERROR(VLOOKUP(B123,'MAESTRO 5243'!A:D,2,FALSE),"NUMERO DE BARRA")</f>
        <v>NUMERO DE BARRA</v>
      </c>
      <c r="D123" s="18" t="str">
        <f>IFERROR(VLOOKUP(B123,'MAESTRO 5243'!A:D,3,FALSE),"DESCRIPCION DEL PRODUCTO")</f>
        <v>DESCRIPCION DEL PRODUCTO</v>
      </c>
      <c r="E123" s="19"/>
      <c r="F123" s="76" t="str">
        <f>IFERROR(VLOOKUP(B123,'MAESTRO 5243'!A:P,16,FALSE),"N/D")</f>
        <v>N/D</v>
      </c>
      <c r="G123" s="20" t="str">
        <f>IFERROR(VLOOKUP(B123,'MAESTRO 5243'!A:P,9,FALSE),"0")</f>
        <v>0</v>
      </c>
      <c r="H123" s="21"/>
      <c r="I123" s="22">
        <f t="shared" si="57"/>
        <v>0</v>
      </c>
      <c r="J123" s="23" t="str">
        <f>IFERROR(VLOOKUP(B123,'MAESTRO 5243'!A:P,12,FALSE),"0")</f>
        <v>0</v>
      </c>
      <c r="K123" s="24">
        <f t="shared" si="58"/>
        <v>0</v>
      </c>
      <c r="L123" s="25" t="str">
        <f>IFERROR(VLOOKUP(B123,'MAESTRO 5243'!A:P,8,FALSE),"0")</f>
        <v>0</v>
      </c>
      <c r="M123" s="26" t="str">
        <f>IFERROR(VLOOKUP(B123,'MAESTRO 5243'!A:P,10,FALSE),"0")</f>
        <v>0</v>
      </c>
      <c r="N123" s="79">
        <f t="shared" si="59"/>
        <v>0</v>
      </c>
      <c r="O123" s="26">
        <f>+Tabla4[[#This Row],[Total Und]]*Tabla4[[#This Row],[Kgs]]</f>
        <v>0</v>
      </c>
      <c r="P123" s="27"/>
      <c r="Q123" s="28"/>
      <c r="R123" s="21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</row>
    <row r="124" spans="1:36" s="30" customFormat="1" ht="40.15" customHeight="1" x14ac:dyDescent="0.45">
      <c r="A124" s="78"/>
      <c r="B124" s="17"/>
      <c r="C124" s="74" t="str">
        <f>IFERROR(VLOOKUP(B124,'MAESTRO 5243'!A:D,2,FALSE),"NUMERO DE BARRA")</f>
        <v>NUMERO DE BARRA</v>
      </c>
      <c r="D124" s="18" t="str">
        <f>IFERROR(VLOOKUP(B124,'MAESTRO 5243'!A:D,3,FALSE),"DESCRIPCION DEL PRODUCTO")</f>
        <v>DESCRIPCION DEL PRODUCTO</v>
      </c>
      <c r="E124" s="19"/>
      <c r="F124" s="76" t="str">
        <f>IFERROR(VLOOKUP(B124,'MAESTRO 5243'!A:P,16,FALSE),"N/D")</f>
        <v>N/D</v>
      </c>
      <c r="G124" s="20" t="str">
        <f>IFERROR(VLOOKUP(B124,'MAESTRO 5243'!A:P,9,FALSE),"0")</f>
        <v>0</v>
      </c>
      <c r="H124" s="21"/>
      <c r="I124" s="22">
        <f t="shared" si="57"/>
        <v>0</v>
      </c>
      <c r="J124" s="23" t="str">
        <f>IFERROR(VLOOKUP(B124,'MAESTRO 5243'!A:P,12,FALSE),"0")</f>
        <v>0</v>
      </c>
      <c r="K124" s="24">
        <f t="shared" si="58"/>
        <v>0</v>
      </c>
      <c r="L124" s="25" t="str">
        <f>IFERROR(VLOOKUP(B124,'MAESTRO 5243'!A:P,8,FALSE),"0")</f>
        <v>0</v>
      </c>
      <c r="M124" s="26" t="str">
        <f>IFERROR(VLOOKUP(B124,'MAESTRO 5243'!A:P,10,FALSE),"0")</f>
        <v>0</v>
      </c>
      <c r="N124" s="79">
        <f t="shared" si="59"/>
        <v>0</v>
      </c>
      <c r="O124" s="26">
        <f>+Tabla4[[#This Row],[Total Und]]*Tabla4[[#This Row],[Kgs]]</f>
        <v>0</v>
      </c>
      <c r="P124" s="27"/>
      <c r="Q124" s="28"/>
      <c r="R124" s="21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</row>
    <row r="125" spans="1:36" s="30" customFormat="1" ht="40.15" customHeight="1" x14ac:dyDescent="0.45">
      <c r="A125" s="78"/>
      <c r="B125" s="17"/>
      <c r="C125" s="74" t="str">
        <f>IFERROR(VLOOKUP(B125,'MAESTRO 5243'!A:D,2,FALSE),"NUMERO DE BARRA")</f>
        <v>NUMERO DE BARRA</v>
      </c>
      <c r="D125" s="18" t="str">
        <f>IFERROR(VLOOKUP(B125,'MAESTRO 5243'!A:D,3,FALSE),"DESCRIPCION DEL PRODUCTO")</f>
        <v>DESCRIPCION DEL PRODUCTO</v>
      </c>
      <c r="E125" s="19"/>
      <c r="F125" s="76" t="str">
        <f>IFERROR(VLOOKUP(B125,'MAESTRO 5243'!A:P,16,FALSE),"N/D")</f>
        <v>N/D</v>
      </c>
      <c r="G125" s="20" t="str">
        <f>IFERROR(VLOOKUP(B125,'MAESTRO 5243'!A:P,9,FALSE),"0")</f>
        <v>0</v>
      </c>
      <c r="H125" s="21"/>
      <c r="I125" s="22">
        <f t="shared" si="57"/>
        <v>0</v>
      </c>
      <c r="J125" s="23" t="str">
        <f>IFERROR(VLOOKUP(B125,'MAESTRO 5243'!A:P,12,FALSE),"0")</f>
        <v>0</v>
      </c>
      <c r="K125" s="24">
        <f t="shared" si="58"/>
        <v>0</v>
      </c>
      <c r="L125" s="25" t="str">
        <f>IFERROR(VLOOKUP(B125,'MAESTRO 5243'!A:P,8,FALSE),"0")</f>
        <v>0</v>
      </c>
      <c r="M125" s="26" t="str">
        <f>IFERROR(VLOOKUP(B125,'MAESTRO 5243'!A:P,10,FALSE),"0")</f>
        <v>0</v>
      </c>
      <c r="N125" s="79">
        <f t="shared" si="59"/>
        <v>0</v>
      </c>
      <c r="O125" s="26">
        <f>+Tabla4[[#This Row],[Total Und]]*Tabla4[[#This Row],[Kgs]]</f>
        <v>0</v>
      </c>
      <c r="P125" s="27"/>
      <c r="Q125" s="28"/>
      <c r="R125" s="21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 spans="1:36" s="30" customFormat="1" ht="40.15" customHeight="1" x14ac:dyDescent="0.45">
      <c r="A126" s="78"/>
      <c r="B126" s="17"/>
      <c r="C126" s="74" t="str">
        <f>IFERROR(VLOOKUP(B126,'MAESTRO 5243'!A:D,2,FALSE),"NUMERO DE BARRA")</f>
        <v>NUMERO DE BARRA</v>
      </c>
      <c r="D126" s="18" t="str">
        <f>IFERROR(VLOOKUP(B126,'MAESTRO 5243'!A:D,3,FALSE),"DESCRIPCION DEL PRODUCTO")</f>
        <v>DESCRIPCION DEL PRODUCTO</v>
      </c>
      <c r="E126" s="19"/>
      <c r="F126" s="76" t="str">
        <f>IFERROR(VLOOKUP(B126,'MAESTRO 5243'!A:P,16,FALSE),"N/D")</f>
        <v>N/D</v>
      </c>
      <c r="G126" s="20" t="str">
        <f>IFERROR(VLOOKUP(B126,'MAESTRO 5243'!A:P,9,FALSE),"0")</f>
        <v>0</v>
      </c>
      <c r="H126" s="21"/>
      <c r="I126" s="22">
        <f t="shared" si="57"/>
        <v>0</v>
      </c>
      <c r="J126" s="23" t="str">
        <f>IFERROR(VLOOKUP(B126,'MAESTRO 5243'!A:P,12,FALSE),"0")</f>
        <v>0</v>
      </c>
      <c r="K126" s="24">
        <f t="shared" si="58"/>
        <v>0</v>
      </c>
      <c r="L126" s="25" t="str">
        <f>IFERROR(VLOOKUP(B126,'MAESTRO 5243'!A:P,8,FALSE),"0")</f>
        <v>0</v>
      </c>
      <c r="M126" s="26" t="str">
        <f>IFERROR(VLOOKUP(B126,'MAESTRO 5243'!A:P,10,FALSE),"0")</f>
        <v>0</v>
      </c>
      <c r="N126" s="79">
        <f t="shared" si="59"/>
        <v>0</v>
      </c>
      <c r="O126" s="26">
        <f>+Tabla4[[#This Row],[Total Und]]*Tabla4[[#This Row],[Kgs]]</f>
        <v>0</v>
      </c>
      <c r="P126" s="27"/>
      <c r="Q126" s="28"/>
      <c r="R126" s="21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</row>
    <row r="127" spans="1:36" s="30" customFormat="1" ht="40.15" customHeight="1" x14ac:dyDescent="0.45">
      <c r="A127" s="78"/>
      <c r="B127" s="17"/>
      <c r="C127" s="74" t="str">
        <f>IFERROR(VLOOKUP(B127,'MAESTRO 5243'!A:D,2,FALSE),"NUMERO DE BARRA")</f>
        <v>NUMERO DE BARRA</v>
      </c>
      <c r="D127" s="18" t="str">
        <f>IFERROR(VLOOKUP(B127,'MAESTRO 5243'!A:D,3,FALSE),"DESCRIPCION DEL PRODUCTO")</f>
        <v>DESCRIPCION DEL PRODUCTO</v>
      </c>
      <c r="E127" s="19"/>
      <c r="F127" s="76" t="str">
        <f>IFERROR(VLOOKUP(B127,'MAESTRO 5243'!A:P,16,FALSE),"N/D")</f>
        <v>N/D</v>
      </c>
      <c r="G127" s="20" t="str">
        <f>IFERROR(VLOOKUP(B127,'MAESTRO 5243'!A:P,9,FALSE),"0")</f>
        <v>0</v>
      </c>
      <c r="H127" s="21"/>
      <c r="I127" s="22">
        <f t="shared" si="57"/>
        <v>0</v>
      </c>
      <c r="J127" s="23" t="str">
        <f>IFERROR(VLOOKUP(B127,'MAESTRO 5243'!A:P,12,FALSE),"0")</f>
        <v>0</v>
      </c>
      <c r="K127" s="24">
        <f t="shared" si="58"/>
        <v>0</v>
      </c>
      <c r="L127" s="25" t="str">
        <f>IFERROR(VLOOKUP(B127,'MAESTRO 5243'!A:P,8,FALSE),"0")</f>
        <v>0</v>
      </c>
      <c r="M127" s="26" t="str">
        <f>IFERROR(VLOOKUP(B127,'MAESTRO 5243'!A:P,10,FALSE),"0")</f>
        <v>0</v>
      </c>
      <c r="N127" s="79">
        <f t="shared" si="59"/>
        <v>0</v>
      </c>
      <c r="O127" s="26">
        <f>+Tabla4[[#This Row],[Total Und]]*Tabla4[[#This Row],[Kgs]]</f>
        <v>0</v>
      </c>
      <c r="P127" s="27"/>
      <c r="Q127" s="28"/>
      <c r="R127" s="21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</row>
    <row r="128" spans="1:36" s="30" customFormat="1" ht="40.15" customHeight="1" x14ac:dyDescent="0.45">
      <c r="A128" s="78"/>
      <c r="B128" s="17"/>
      <c r="C128" s="74" t="str">
        <f>IFERROR(VLOOKUP(B128,'MAESTRO 5243'!A:D,2,FALSE),"NUMERO DE BARRA")</f>
        <v>NUMERO DE BARRA</v>
      </c>
      <c r="D128" s="18" t="str">
        <f>IFERROR(VLOOKUP(B128,'MAESTRO 5243'!A:D,3,FALSE),"DESCRIPCION DEL PRODUCTO")</f>
        <v>DESCRIPCION DEL PRODUCTO</v>
      </c>
      <c r="E128" s="19"/>
      <c r="F128" s="76" t="str">
        <f>IFERROR(VLOOKUP(B128,'MAESTRO 5243'!A:P,16,FALSE),"N/D")</f>
        <v>N/D</v>
      </c>
      <c r="G128" s="20" t="str">
        <f>IFERROR(VLOOKUP(B128,'MAESTRO 5243'!A:P,9,FALSE),"0")</f>
        <v>0</v>
      </c>
      <c r="H128" s="21"/>
      <c r="I128" s="22">
        <f t="shared" si="57"/>
        <v>0</v>
      </c>
      <c r="J128" s="23" t="str">
        <f>IFERROR(VLOOKUP(B128,'MAESTRO 5243'!A:P,12,FALSE),"0")</f>
        <v>0</v>
      </c>
      <c r="K128" s="24">
        <f t="shared" si="58"/>
        <v>0</v>
      </c>
      <c r="L128" s="25" t="str">
        <f>IFERROR(VLOOKUP(B128,'MAESTRO 5243'!A:P,8,FALSE),"0")</f>
        <v>0</v>
      </c>
      <c r="M128" s="26" t="str">
        <f>IFERROR(VLOOKUP(B128,'MAESTRO 5243'!A:P,10,FALSE),"0")</f>
        <v>0</v>
      </c>
      <c r="N128" s="79">
        <f t="shared" si="59"/>
        <v>0</v>
      </c>
      <c r="O128" s="26">
        <f>+Tabla4[[#This Row],[Total Und]]*Tabla4[[#This Row],[Kgs]]</f>
        <v>0</v>
      </c>
      <c r="P128" s="27"/>
      <c r="Q128" s="28"/>
      <c r="R128" s="21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</row>
    <row r="129" spans="1:36" s="30" customFormat="1" ht="40.15" customHeight="1" x14ac:dyDescent="0.45">
      <c r="A129" s="78"/>
      <c r="B129" s="17"/>
      <c r="C129" s="74" t="str">
        <f>IFERROR(VLOOKUP(B129,'MAESTRO 5243'!A:D,2,FALSE),"NUMERO DE BARRA")</f>
        <v>NUMERO DE BARRA</v>
      </c>
      <c r="D129" s="18" t="str">
        <f>IFERROR(VLOOKUP(B129,'MAESTRO 5243'!A:D,3,FALSE),"DESCRIPCION DEL PRODUCTO")</f>
        <v>DESCRIPCION DEL PRODUCTO</v>
      </c>
      <c r="E129" s="19"/>
      <c r="F129" s="76" t="str">
        <f>IFERROR(VLOOKUP(B129,'MAESTRO 5243'!A:P,16,FALSE),"N/D")</f>
        <v>N/D</v>
      </c>
      <c r="G129" s="20" t="str">
        <f>IFERROR(VLOOKUP(B129,'MAESTRO 5243'!A:P,9,FALSE),"0")</f>
        <v>0</v>
      </c>
      <c r="H129" s="21"/>
      <c r="I129" s="22">
        <f t="shared" si="57"/>
        <v>0</v>
      </c>
      <c r="J129" s="23" t="str">
        <f>IFERROR(VLOOKUP(B129,'MAESTRO 5243'!A:P,12,FALSE),"0")</f>
        <v>0</v>
      </c>
      <c r="K129" s="24">
        <f t="shared" si="58"/>
        <v>0</v>
      </c>
      <c r="L129" s="25" t="str">
        <f>IFERROR(VLOOKUP(B129,'MAESTRO 5243'!A:P,8,FALSE),"0")</f>
        <v>0</v>
      </c>
      <c r="M129" s="26" t="str">
        <f>IFERROR(VLOOKUP(B129,'MAESTRO 5243'!A:P,10,FALSE),"0")</f>
        <v>0</v>
      </c>
      <c r="N129" s="79">
        <f t="shared" si="59"/>
        <v>0</v>
      </c>
      <c r="O129" s="26">
        <f>+Tabla4[[#This Row],[Total Und]]*Tabla4[[#This Row],[Kgs]]</f>
        <v>0</v>
      </c>
      <c r="P129" s="27"/>
      <c r="Q129" s="28"/>
      <c r="R129" s="21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</row>
    <row r="130" spans="1:36" s="30" customFormat="1" ht="40.15" customHeight="1" x14ac:dyDescent="0.45">
      <c r="A130" s="78"/>
      <c r="B130" s="17"/>
      <c r="C130" s="74" t="str">
        <f>IFERROR(VLOOKUP(B130,'MAESTRO 5243'!A:D,2,FALSE),"NUMERO DE BARRA")</f>
        <v>NUMERO DE BARRA</v>
      </c>
      <c r="D130" s="18" t="str">
        <f>IFERROR(VLOOKUP(B130,'MAESTRO 5243'!A:D,3,FALSE),"DESCRIPCION DEL PRODUCTO")</f>
        <v>DESCRIPCION DEL PRODUCTO</v>
      </c>
      <c r="E130" s="19"/>
      <c r="F130" s="76" t="str">
        <f>IFERROR(VLOOKUP(B130,'MAESTRO 5243'!A:P,16,FALSE),"N/D")</f>
        <v>N/D</v>
      </c>
      <c r="G130" s="20" t="str">
        <f>IFERROR(VLOOKUP(B130,'MAESTRO 5243'!A:P,9,FALSE),"0")</f>
        <v>0</v>
      </c>
      <c r="H130" s="21"/>
      <c r="I130" s="22">
        <f t="shared" si="57"/>
        <v>0</v>
      </c>
      <c r="J130" s="23" t="str">
        <f>IFERROR(VLOOKUP(B130,'MAESTRO 5243'!A:P,12,FALSE),"0")</f>
        <v>0</v>
      </c>
      <c r="K130" s="24">
        <f t="shared" si="58"/>
        <v>0</v>
      </c>
      <c r="L130" s="25" t="str">
        <f>IFERROR(VLOOKUP(B130,'MAESTRO 5243'!A:P,8,FALSE),"0")</f>
        <v>0</v>
      </c>
      <c r="M130" s="26" t="str">
        <f>IFERROR(VLOOKUP(B130,'MAESTRO 5243'!A:P,10,FALSE),"0")</f>
        <v>0</v>
      </c>
      <c r="N130" s="79">
        <f t="shared" si="59"/>
        <v>0</v>
      </c>
      <c r="O130" s="26">
        <f>+Tabla4[[#This Row],[Total Und]]*Tabla4[[#This Row],[Kgs]]</f>
        <v>0</v>
      </c>
      <c r="P130" s="27"/>
      <c r="Q130" s="28"/>
      <c r="R130" s="21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</row>
    <row r="131" spans="1:36" s="30" customFormat="1" ht="40.15" customHeight="1" x14ac:dyDescent="0.45">
      <c r="A131" s="78"/>
      <c r="B131" s="17"/>
      <c r="C131" s="74" t="str">
        <f>IFERROR(VLOOKUP(B131,'MAESTRO 5243'!A:D,2,FALSE),"NUMERO DE BARRA")</f>
        <v>NUMERO DE BARRA</v>
      </c>
      <c r="D131" s="18" t="str">
        <f>IFERROR(VLOOKUP(B131,'MAESTRO 5243'!A:D,3,FALSE),"DESCRIPCION DEL PRODUCTO")</f>
        <v>DESCRIPCION DEL PRODUCTO</v>
      </c>
      <c r="E131" s="19"/>
      <c r="F131" s="76" t="str">
        <f>IFERROR(VLOOKUP(B131,'MAESTRO 5243'!A:P,16,FALSE),"N/D")</f>
        <v>N/D</v>
      </c>
      <c r="G131" s="20" t="str">
        <f>IFERROR(VLOOKUP(B131,'MAESTRO 5243'!A:P,9,FALSE),"0")</f>
        <v>0</v>
      </c>
      <c r="H131" s="21"/>
      <c r="I131" s="22">
        <f t="shared" si="57"/>
        <v>0</v>
      </c>
      <c r="J131" s="23" t="str">
        <f>IFERROR(VLOOKUP(B131,'MAESTRO 5243'!A:P,12,FALSE),"0")</f>
        <v>0</v>
      </c>
      <c r="K131" s="24">
        <f t="shared" si="58"/>
        <v>0</v>
      </c>
      <c r="L131" s="25" t="str">
        <f>IFERROR(VLOOKUP(B131,'MAESTRO 5243'!A:P,8,FALSE),"0")</f>
        <v>0</v>
      </c>
      <c r="M131" s="26" t="str">
        <f>IFERROR(VLOOKUP(B131,'MAESTRO 5243'!A:P,10,FALSE),"0")</f>
        <v>0</v>
      </c>
      <c r="N131" s="79">
        <f t="shared" si="59"/>
        <v>0</v>
      </c>
      <c r="O131" s="26">
        <f>+Tabla4[[#This Row],[Total Und]]*Tabla4[[#This Row],[Kgs]]</f>
        <v>0</v>
      </c>
      <c r="P131" s="27"/>
      <c r="Q131" s="28"/>
      <c r="R131" s="21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 spans="1:36" s="30" customFormat="1" ht="40.15" customHeight="1" x14ac:dyDescent="0.45">
      <c r="A132" s="78"/>
      <c r="B132" s="17"/>
      <c r="C132" s="74" t="str">
        <f>IFERROR(VLOOKUP(B132,'MAESTRO 5243'!A:D,2,FALSE),"NUMERO DE BARRA")</f>
        <v>NUMERO DE BARRA</v>
      </c>
      <c r="D132" s="18" t="str">
        <f>IFERROR(VLOOKUP(B132,'MAESTRO 5243'!A:D,3,FALSE),"DESCRIPCION DEL PRODUCTO")</f>
        <v>DESCRIPCION DEL PRODUCTO</v>
      </c>
      <c r="E132" s="19"/>
      <c r="F132" s="76" t="str">
        <f>IFERROR(VLOOKUP(B132,'MAESTRO 5243'!A:P,16,FALSE),"N/D")</f>
        <v>N/D</v>
      </c>
      <c r="G132" s="20" t="str">
        <f>IFERROR(VLOOKUP(B132,'MAESTRO 5243'!A:P,9,FALSE),"0")</f>
        <v>0</v>
      </c>
      <c r="H132" s="21"/>
      <c r="I132" s="22">
        <f t="shared" si="57"/>
        <v>0</v>
      </c>
      <c r="J132" s="23" t="str">
        <f>IFERROR(VLOOKUP(B132,'MAESTRO 5243'!A:P,12,FALSE),"0")</f>
        <v>0</v>
      </c>
      <c r="K132" s="24">
        <f t="shared" si="58"/>
        <v>0</v>
      </c>
      <c r="L132" s="25" t="str">
        <f>IFERROR(VLOOKUP(B132,'MAESTRO 5243'!A:P,8,FALSE),"0")</f>
        <v>0</v>
      </c>
      <c r="M132" s="26" t="str">
        <f>IFERROR(VLOOKUP(B132,'MAESTRO 5243'!A:P,10,FALSE),"0")</f>
        <v>0</v>
      </c>
      <c r="N132" s="79">
        <f t="shared" si="59"/>
        <v>0</v>
      </c>
      <c r="O132" s="26">
        <f>+Tabla4[[#This Row],[Total Und]]*Tabla4[[#This Row],[Kgs]]</f>
        <v>0</v>
      </c>
      <c r="P132" s="27"/>
      <c r="Q132" s="28"/>
      <c r="R132" s="21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 spans="1:36" s="30" customFormat="1" ht="40.15" customHeight="1" x14ac:dyDescent="0.45">
      <c r="A133" s="78"/>
      <c r="B133" s="17"/>
      <c r="C133" s="74" t="str">
        <f>IFERROR(VLOOKUP(B133,'MAESTRO 5243'!A:D,2,FALSE),"NUMERO DE BARRA")</f>
        <v>NUMERO DE BARRA</v>
      </c>
      <c r="D133" s="18" t="str">
        <f>IFERROR(VLOOKUP(B133,'MAESTRO 5243'!A:D,3,FALSE),"DESCRIPCION DEL PRODUCTO")</f>
        <v>DESCRIPCION DEL PRODUCTO</v>
      </c>
      <c r="E133" s="19"/>
      <c r="F133" s="76" t="str">
        <f>IFERROR(VLOOKUP(B133,'MAESTRO 5243'!A:P,16,FALSE),"N/D")</f>
        <v>N/D</v>
      </c>
      <c r="G133" s="20" t="str">
        <f>IFERROR(VLOOKUP(B133,'MAESTRO 5243'!A:P,9,FALSE),"0")</f>
        <v>0</v>
      </c>
      <c r="H133" s="21"/>
      <c r="I133" s="22">
        <f t="shared" si="57"/>
        <v>0</v>
      </c>
      <c r="J133" s="23" t="str">
        <f>IFERROR(VLOOKUP(B133,'MAESTRO 5243'!A:P,12,FALSE),"0")</f>
        <v>0</v>
      </c>
      <c r="K133" s="24">
        <f t="shared" si="58"/>
        <v>0</v>
      </c>
      <c r="L133" s="25" t="str">
        <f>IFERROR(VLOOKUP(B133,'MAESTRO 5243'!A:P,8,FALSE),"0")</f>
        <v>0</v>
      </c>
      <c r="M133" s="26" t="str">
        <f>IFERROR(VLOOKUP(B133,'MAESTRO 5243'!A:P,10,FALSE),"0")</f>
        <v>0</v>
      </c>
      <c r="N133" s="79">
        <f t="shared" si="59"/>
        <v>0</v>
      </c>
      <c r="O133" s="26">
        <f>+Tabla4[[#This Row],[Total Und]]*Tabla4[[#This Row],[Kgs]]</f>
        <v>0</v>
      </c>
      <c r="P133" s="27"/>
      <c r="Q133" s="28"/>
      <c r="R133" s="21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</row>
    <row r="134" spans="1:36" s="30" customFormat="1" ht="40.15" customHeight="1" x14ac:dyDescent="0.45">
      <c r="A134" s="78"/>
      <c r="B134" s="17"/>
      <c r="C134" s="74" t="str">
        <f>IFERROR(VLOOKUP(B134,'MAESTRO 5243'!A:D,2,FALSE),"NUMERO DE BARRA")</f>
        <v>NUMERO DE BARRA</v>
      </c>
      <c r="D134" s="18" t="str">
        <f>IFERROR(VLOOKUP(B134,'MAESTRO 5243'!A:D,3,FALSE),"DESCRIPCION DEL PRODUCTO")</f>
        <v>DESCRIPCION DEL PRODUCTO</v>
      </c>
      <c r="E134" s="19"/>
      <c r="F134" s="76" t="str">
        <f>IFERROR(VLOOKUP(B134,'MAESTRO 5243'!A:P,16,FALSE),"N/D")</f>
        <v>N/D</v>
      </c>
      <c r="G134" s="20" t="str">
        <f>IFERROR(VLOOKUP(B134,'MAESTRO 5243'!A:P,9,FALSE),"0")</f>
        <v>0</v>
      </c>
      <c r="H134" s="21"/>
      <c r="I134" s="22">
        <f t="shared" si="57"/>
        <v>0</v>
      </c>
      <c r="J134" s="23" t="str">
        <f>IFERROR(VLOOKUP(B134,'MAESTRO 5243'!A:P,12,FALSE),"0")</f>
        <v>0</v>
      </c>
      <c r="K134" s="24">
        <f t="shared" si="58"/>
        <v>0</v>
      </c>
      <c r="L134" s="25" t="str">
        <f>IFERROR(VLOOKUP(B134,'MAESTRO 5243'!A:P,8,FALSE),"0")</f>
        <v>0</v>
      </c>
      <c r="M134" s="26" t="str">
        <f>IFERROR(VLOOKUP(B134,'MAESTRO 5243'!A:P,10,FALSE),"0")</f>
        <v>0</v>
      </c>
      <c r="N134" s="79">
        <f t="shared" si="59"/>
        <v>0</v>
      </c>
      <c r="O134" s="26">
        <f>+Tabla4[[#This Row],[Total Und]]*Tabla4[[#This Row],[Kgs]]</f>
        <v>0</v>
      </c>
      <c r="P134" s="27"/>
      <c r="Q134" s="28"/>
      <c r="R134" s="21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 spans="1:36" s="30" customFormat="1" ht="40.15" customHeight="1" x14ac:dyDescent="0.45">
      <c r="A135" s="78"/>
      <c r="B135" s="17"/>
      <c r="C135" s="74" t="str">
        <f>IFERROR(VLOOKUP(B135,'MAESTRO 5243'!A:D,2,FALSE),"NUMERO DE BARRA")</f>
        <v>NUMERO DE BARRA</v>
      </c>
      <c r="D135" s="18" t="str">
        <f>IFERROR(VLOOKUP(B135,'MAESTRO 5243'!A:D,3,FALSE),"DESCRIPCION DEL PRODUCTO")</f>
        <v>DESCRIPCION DEL PRODUCTO</v>
      </c>
      <c r="E135" s="19"/>
      <c r="F135" s="76" t="str">
        <f>IFERROR(VLOOKUP(B135,'MAESTRO 5243'!A:P,16,FALSE),"N/D")</f>
        <v>N/D</v>
      </c>
      <c r="G135" s="20" t="str">
        <f>IFERROR(VLOOKUP(B135,'MAESTRO 5243'!A:P,9,FALSE),"0")</f>
        <v>0</v>
      </c>
      <c r="H135" s="21"/>
      <c r="I135" s="22">
        <f t="shared" si="57"/>
        <v>0</v>
      </c>
      <c r="J135" s="23" t="str">
        <f>IFERROR(VLOOKUP(B135,'MAESTRO 5243'!A:P,12,FALSE),"0")</f>
        <v>0</v>
      </c>
      <c r="K135" s="24">
        <f t="shared" si="58"/>
        <v>0</v>
      </c>
      <c r="L135" s="25" t="str">
        <f>IFERROR(VLOOKUP(B135,'MAESTRO 5243'!A:P,8,FALSE),"0")</f>
        <v>0</v>
      </c>
      <c r="M135" s="26" t="str">
        <f>IFERROR(VLOOKUP(B135,'MAESTRO 5243'!A:P,10,FALSE),"0")</f>
        <v>0</v>
      </c>
      <c r="N135" s="79">
        <f t="shared" si="59"/>
        <v>0</v>
      </c>
      <c r="O135" s="26">
        <f>+Tabla4[[#This Row],[Total Und]]*Tabla4[[#This Row],[Kgs]]</f>
        <v>0</v>
      </c>
      <c r="P135" s="27"/>
      <c r="Q135" s="28"/>
      <c r="R135" s="21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</row>
    <row r="136" spans="1:36" s="30" customFormat="1" ht="40.15" customHeight="1" x14ac:dyDescent="0.45">
      <c r="A136" s="78"/>
      <c r="B136" s="17"/>
      <c r="C136" s="74" t="str">
        <f>IFERROR(VLOOKUP(B136,'MAESTRO 5243'!A:D,2,FALSE),"NUMERO DE BARRA")</f>
        <v>NUMERO DE BARRA</v>
      </c>
      <c r="D136" s="18" t="str">
        <f>IFERROR(VLOOKUP(B136,'MAESTRO 5243'!A:D,3,FALSE),"DESCRIPCION DEL PRODUCTO")</f>
        <v>DESCRIPCION DEL PRODUCTO</v>
      </c>
      <c r="E136" s="19"/>
      <c r="F136" s="76" t="str">
        <f>IFERROR(VLOOKUP(B136,'MAESTRO 5243'!A:P,16,FALSE),"N/D")</f>
        <v>N/D</v>
      </c>
      <c r="G136" s="20" t="str">
        <f>IFERROR(VLOOKUP(B136,'MAESTRO 5243'!A:P,9,FALSE),"0")</f>
        <v>0</v>
      </c>
      <c r="H136" s="21"/>
      <c r="I136" s="22">
        <f t="shared" si="57"/>
        <v>0</v>
      </c>
      <c r="J136" s="23" t="str">
        <f>IFERROR(VLOOKUP(B136,'MAESTRO 5243'!A:P,12,FALSE),"0")</f>
        <v>0</v>
      </c>
      <c r="K136" s="24">
        <f t="shared" si="58"/>
        <v>0</v>
      </c>
      <c r="L136" s="25" t="str">
        <f>IFERROR(VLOOKUP(B136,'MAESTRO 5243'!A:P,8,FALSE),"0")</f>
        <v>0</v>
      </c>
      <c r="M136" s="26" t="str">
        <f>IFERROR(VLOOKUP(B136,'MAESTRO 5243'!A:P,10,FALSE),"0")</f>
        <v>0</v>
      </c>
      <c r="N136" s="79">
        <f t="shared" si="59"/>
        <v>0</v>
      </c>
      <c r="O136" s="26">
        <f>+Tabla4[[#This Row],[Total Und]]*Tabla4[[#This Row],[Kgs]]</f>
        <v>0</v>
      </c>
      <c r="P136" s="27"/>
      <c r="Q136" s="28"/>
      <c r="R136" s="21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</row>
    <row r="137" spans="1:36" s="30" customFormat="1" ht="40.15" customHeight="1" x14ac:dyDescent="0.45">
      <c r="A137" s="78"/>
      <c r="B137" s="17"/>
      <c r="C137" s="74" t="str">
        <f>IFERROR(VLOOKUP(B137,'MAESTRO 5243'!A:D,2,FALSE),"NUMERO DE BARRA")</f>
        <v>NUMERO DE BARRA</v>
      </c>
      <c r="D137" s="18" t="str">
        <f>IFERROR(VLOOKUP(B137,'MAESTRO 5243'!A:D,3,FALSE),"DESCRIPCION DEL PRODUCTO")</f>
        <v>DESCRIPCION DEL PRODUCTO</v>
      </c>
      <c r="E137" s="19"/>
      <c r="F137" s="76" t="str">
        <f>IFERROR(VLOOKUP(B137,'MAESTRO 5243'!A:P,16,FALSE),"N/D")</f>
        <v>N/D</v>
      </c>
      <c r="G137" s="20" t="str">
        <f>IFERROR(VLOOKUP(B137,'MAESTRO 5243'!A:P,9,FALSE),"0")</f>
        <v>0</v>
      </c>
      <c r="H137" s="21"/>
      <c r="I137" s="22">
        <f t="shared" si="57"/>
        <v>0</v>
      </c>
      <c r="J137" s="23" t="str">
        <f>IFERROR(VLOOKUP(B137,'MAESTRO 5243'!A:P,12,FALSE),"0")</f>
        <v>0</v>
      </c>
      <c r="K137" s="24">
        <f t="shared" si="58"/>
        <v>0</v>
      </c>
      <c r="L137" s="25" t="str">
        <f>IFERROR(VLOOKUP(B137,'MAESTRO 5243'!A:P,8,FALSE),"0")</f>
        <v>0</v>
      </c>
      <c r="M137" s="26" t="str">
        <f>IFERROR(VLOOKUP(B137,'MAESTRO 5243'!A:P,10,FALSE),"0")</f>
        <v>0</v>
      </c>
      <c r="N137" s="79">
        <f t="shared" si="59"/>
        <v>0</v>
      </c>
      <c r="O137" s="26">
        <f>+Tabla4[[#This Row],[Total Und]]*Tabla4[[#This Row],[Kgs]]</f>
        <v>0</v>
      </c>
      <c r="P137" s="27"/>
      <c r="Q137" s="28"/>
      <c r="R137" s="21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</row>
    <row r="138" spans="1:36" s="30" customFormat="1" ht="40.15" customHeight="1" x14ac:dyDescent="0.45">
      <c r="A138" s="78"/>
      <c r="B138" s="17"/>
      <c r="C138" s="74" t="str">
        <f>IFERROR(VLOOKUP(B138,'MAESTRO 5243'!A:D,2,FALSE),"NUMERO DE BARRA")</f>
        <v>NUMERO DE BARRA</v>
      </c>
      <c r="D138" s="18" t="str">
        <f>IFERROR(VLOOKUP(B138,'MAESTRO 5243'!A:D,3,FALSE),"DESCRIPCION DEL PRODUCTO")</f>
        <v>DESCRIPCION DEL PRODUCTO</v>
      </c>
      <c r="E138" s="19"/>
      <c r="F138" s="76" t="str">
        <f>IFERROR(VLOOKUP(B138,'MAESTRO 5243'!A:P,16,FALSE),"N/D")</f>
        <v>N/D</v>
      </c>
      <c r="G138" s="20" t="str">
        <f>IFERROR(VLOOKUP(B138,'MAESTRO 5243'!A:P,9,FALSE),"0")</f>
        <v>0</v>
      </c>
      <c r="H138" s="21"/>
      <c r="I138" s="22">
        <f t="shared" ref="I138:I168" si="60">+H138</f>
        <v>0</v>
      </c>
      <c r="J138" s="23" t="str">
        <f>IFERROR(VLOOKUP(B138,'MAESTRO 5243'!A:P,12,FALSE),"0")</f>
        <v>0</v>
      </c>
      <c r="K138" s="24">
        <f t="shared" ref="K138:K168" si="61">IFERROR(I138*J138,"")</f>
        <v>0</v>
      </c>
      <c r="L138" s="25" t="str">
        <f>IFERROR(VLOOKUP(B138,'MAESTRO 5243'!A:P,8,FALSE),"0")</f>
        <v>0</v>
      </c>
      <c r="M138" s="26" t="str">
        <f>IFERROR(VLOOKUP(B138,'MAESTRO 5243'!A:P,10,FALSE),"0")</f>
        <v>0</v>
      </c>
      <c r="N138" s="79">
        <f t="shared" ref="N138:N168" si="62">IFERROR(K138,"")</f>
        <v>0</v>
      </c>
      <c r="O138" s="26">
        <f>+Tabla4[[#This Row],[Total Und]]*Tabla4[[#This Row],[Kgs]]</f>
        <v>0</v>
      </c>
      <c r="P138" s="27"/>
      <c r="Q138" s="28"/>
      <c r="R138" s="21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</row>
    <row r="139" spans="1:36" s="30" customFormat="1" ht="40.15" customHeight="1" x14ac:dyDescent="0.45">
      <c r="A139" s="78"/>
      <c r="B139" s="17"/>
      <c r="C139" s="74" t="str">
        <f>IFERROR(VLOOKUP(B139,'MAESTRO 5243'!A:D,2,FALSE),"NUMERO DE BARRA")</f>
        <v>NUMERO DE BARRA</v>
      </c>
      <c r="D139" s="18" t="str">
        <f>IFERROR(VLOOKUP(B139,'MAESTRO 5243'!A:D,3,FALSE),"DESCRIPCION DEL PRODUCTO")</f>
        <v>DESCRIPCION DEL PRODUCTO</v>
      </c>
      <c r="E139" s="19"/>
      <c r="F139" s="76" t="str">
        <f>IFERROR(VLOOKUP(B139,'MAESTRO 5243'!A:P,16,FALSE),"N/D")</f>
        <v>N/D</v>
      </c>
      <c r="G139" s="20" t="str">
        <f>IFERROR(VLOOKUP(B139,'MAESTRO 5243'!A:P,9,FALSE),"0")</f>
        <v>0</v>
      </c>
      <c r="H139" s="21"/>
      <c r="I139" s="22">
        <f t="shared" si="60"/>
        <v>0</v>
      </c>
      <c r="J139" s="23" t="str">
        <f>IFERROR(VLOOKUP(B139,'MAESTRO 5243'!A:P,12,FALSE),"0")</f>
        <v>0</v>
      </c>
      <c r="K139" s="24">
        <f t="shared" si="61"/>
        <v>0</v>
      </c>
      <c r="L139" s="25" t="str">
        <f>IFERROR(VLOOKUP(B139,'MAESTRO 5243'!A:P,8,FALSE),"0")</f>
        <v>0</v>
      </c>
      <c r="M139" s="26" t="str">
        <f>IFERROR(VLOOKUP(B139,'MAESTRO 5243'!A:P,10,FALSE),"0")</f>
        <v>0</v>
      </c>
      <c r="N139" s="79">
        <f t="shared" si="62"/>
        <v>0</v>
      </c>
      <c r="O139" s="26">
        <f>+Tabla4[[#This Row],[Total Und]]*Tabla4[[#This Row],[Kgs]]</f>
        <v>0</v>
      </c>
      <c r="P139" s="27"/>
      <c r="Q139" s="28"/>
      <c r="R139" s="21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</row>
    <row r="140" spans="1:36" s="30" customFormat="1" ht="40.15" customHeight="1" x14ac:dyDescent="0.45">
      <c r="A140" s="78"/>
      <c r="B140" s="17"/>
      <c r="C140" s="74" t="str">
        <f>IFERROR(VLOOKUP(B140,'MAESTRO 5243'!A:D,2,FALSE),"NUMERO DE BARRA")</f>
        <v>NUMERO DE BARRA</v>
      </c>
      <c r="D140" s="18" t="str">
        <f>IFERROR(VLOOKUP(B140,'MAESTRO 5243'!A:D,3,FALSE),"DESCRIPCION DEL PRODUCTO")</f>
        <v>DESCRIPCION DEL PRODUCTO</v>
      </c>
      <c r="E140" s="19"/>
      <c r="F140" s="76" t="str">
        <f>IFERROR(VLOOKUP(B140,'MAESTRO 5243'!A:P,16,FALSE),"N/D")</f>
        <v>N/D</v>
      </c>
      <c r="G140" s="20" t="str">
        <f>IFERROR(VLOOKUP(B140,'MAESTRO 5243'!A:P,9,FALSE),"0")</f>
        <v>0</v>
      </c>
      <c r="H140" s="21"/>
      <c r="I140" s="22">
        <f t="shared" si="60"/>
        <v>0</v>
      </c>
      <c r="J140" s="23" t="str">
        <f>IFERROR(VLOOKUP(B140,'MAESTRO 5243'!A:P,12,FALSE),"0")</f>
        <v>0</v>
      </c>
      <c r="K140" s="24">
        <f t="shared" si="61"/>
        <v>0</v>
      </c>
      <c r="L140" s="25" t="str">
        <f>IFERROR(VLOOKUP(B140,'MAESTRO 5243'!A:P,8,FALSE),"0")</f>
        <v>0</v>
      </c>
      <c r="M140" s="26" t="str">
        <f>IFERROR(VLOOKUP(B140,'MAESTRO 5243'!A:P,10,FALSE),"0")</f>
        <v>0</v>
      </c>
      <c r="N140" s="79">
        <f t="shared" si="62"/>
        <v>0</v>
      </c>
      <c r="O140" s="26">
        <f>+Tabla4[[#This Row],[Total Und]]*Tabla4[[#This Row],[Kgs]]</f>
        <v>0</v>
      </c>
      <c r="P140" s="27"/>
      <c r="Q140" s="28"/>
      <c r="R140" s="21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</row>
    <row r="141" spans="1:36" s="30" customFormat="1" ht="40.15" customHeight="1" x14ac:dyDescent="0.45">
      <c r="A141" s="78"/>
      <c r="B141" s="17"/>
      <c r="C141" s="74" t="str">
        <f>IFERROR(VLOOKUP(B141,'MAESTRO 5243'!A:D,2,FALSE),"NUMERO DE BARRA")</f>
        <v>NUMERO DE BARRA</v>
      </c>
      <c r="D141" s="18" t="str">
        <f>IFERROR(VLOOKUP(B141,'MAESTRO 5243'!A:D,3,FALSE),"DESCRIPCION DEL PRODUCTO")</f>
        <v>DESCRIPCION DEL PRODUCTO</v>
      </c>
      <c r="E141" s="19"/>
      <c r="F141" s="76" t="str">
        <f>IFERROR(VLOOKUP(B141,'MAESTRO 5243'!A:P,16,FALSE),"N/D")</f>
        <v>N/D</v>
      </c>
      <c r="G141" s="20" t="str">
        <f>IFERROR(VLOOKUP(B141,'MAESTRO 5243'!A:P,9,FALSE),"0")</f>
        <v>0</v>
      </c>
      <c r="H141" s="21"/>
      <c r="I141" s="22">
        <f t="shared" si="60"/>
        <v>0</v>
      </c>
      <c r="J141" s="23" t="str">
        <f>IFERROR(VLOOKUP(B141,'MAESTRO 5243'!A:P,12,FALSE),"0")</f>
        <v>0</v>
      </c>
      <c r="K141" s="24">
        <f t="shared" si="61"/>
        <v>0</v>
      </c>
      <c r="L141" s="25" t="str">
        <f>IFERROR(VLOOKUP(B141,'MAESTRO 5243'!A:P,8,FALSE),"0")</f>
        <v>0</v>
      </c>
      <c r="M141" s="26" t="str">
        <f>IFERROR(VLOOKUP(B141,'MAESTRO 5243'!A:P,10,FALSE),"0")</f>
        <v>0</v>
      </c>
      <c r="N141" s="79">
        <f t="shared" si="62"/>
        <v>0</v>
      </c>
      <c r="O141" s="26">
        <f>+Tabla4[[#This Row],[Total Und]]*Tabla4[[#This Row],[Kgs]]</f>
        <v>0</v>
      </c>
      <c r="P141" s="27"/>
      <c r="Q141" s="28"/>
      <c r="R141" s="21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</row>
    <row r="142" spans="1:36" s="30" customFormat="1" ht="40.15" customHeight="1" x14ac:dyDescent="0.45">
      <c r="A142" s="78"/>
      <c r="B142" s="17"/>
      <c r="C142" s="74" t="str">
        <f>IFERROR(VLOOKUP(B142,'MAESTRO 5243'!A:D,2,FALSE),"NUMERO DE BARRA")</f>
        <v>NUMERO DE BARRA</v>
      </c>
      <c r="D142" s="18" t="str">
        <f>IFERROR(VLOOKUP(B142,'MAESTRO 5243'!A:D,3,FALSE),"DESCRIPCION DEL PRODUCTO")</f>
        <v>DESCRIPCION DEL PRODUCTO</v>
      </c>
      <c r="E142" s="19"/>
      <c r="F142" s="76" t="str">
        <f>IFERROR(VLOOKUP(B142,'MAESTRO 5243'!A:P,16,FALSE),"N/D")</f>
        <v>N/D</v>
      </c>
      <c r="G142" s="20" t="str">
        <f>IFERROR(VLOOKUP(B142,'MAESTRO 5243'!A:P,9,FALSE),"0")</f>
        <v>0</v>
      </c>
      <c r="H142" s="21"/>
      <c r="I142" s="22">
        <f t="shared" si="60"/>
        <v>0</v>
      </c>
      <c r="J142" s="23" t="str">
        <f>IFERROR(VLOOKUP(B142,'MAESTRO 5243'!A:P,12,FALSE),"0")</f>
        <v>0</v>
      </c>
      <c r="K142" s="24">
        <f t="shared" si="61"/>
        <v>0</v>
      </c>
      <c r="L142" s="25" t="str">
        <f>IFERROR(VLOOKUP(B142,'MAESTRO 5243'!A:P,8,FALSE),"0")</f>
        <v>0</v>
      </c>
      <c r="M142" s="26" t="str">
        <f>IFERROR(VLOOKUP(B142,'MAESTRO 5243'!A:P,10,FALSE),"0")</f>
        <v>0</v>
      </c>
      <c r="N142" s="79">
        <f t="shared" si="62"/>
        <v>0</v>
      </c>
      <c r="O142" s="26">
        <f>+Tabla4[[#This Row],[Total Und]]*Tabla4[[#This Row],[Kgs]]</f>
        <v>0</v>
      </c>
      <c r="P142" s="27"/>
      <c r="Q142" s="28"/>
      <c r="R142" s="21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</row>
    <row r="143" spans="1:36" s="30" customFormat="1" ht="40.15" customHeight="1" x14ac:dyDescent="0.45">
      <c r="A143" s="78"/>
      <c r="B143" s="17"/>
      <c r="C143" s="74" t="str">
        <f>IFERROR(VLOOKUP(B143,'MAESTRO 5243'!A:D,2,FALSE),"NUMERO DE BARRA")</f>
        <v>NUMERO DE BARRA</v>
      </c>
      <c r="D143" s="18" t="str">
        <f>IFERROR(VLOOKUP(B143,'MAESTRO 5243'!A:D,3,FALSE),"DESCRIPCION DEL PRODUCTO")</f>
        <v>DESCRIPCION DEL PRODUCTO</v>
      </c>
      <c r="E143" s="19"/>
      <c r="F143" s="76" t="str">
        <f>IFERROR(VLOOKUP(B143,'MAESTRO 5243'!A:P,16,FALSE),"N/D")</f>
        <v>N/D</v>
      </c>
      <c r="G143" s="20" t="str">
        <f>IFERROR(VLOOKUP(B143,'MAESTRO 5243'!A:P,9,FALSE),"0")</f>
        <v>0</v>
      </c>
      <c r="H143" s="21"/>
      <c r="I143" s="22">
        <f t="shared" si="60"/>
        <v>0</v>
      </c>
      <c r="J143" s="23" t="str">
        <f>IFERROR(VLOOKUP(B143,'MAESTRO 5243'!A:P,12,FALSE),"0")</f>
        <v>0</v>
      </c>
      <c r="K143" s="24">
        <f t="shared" si="61"/>
        <v>0</v>
      </c>
      <c r="L143" s="25" t="str">
        <f>IFERROR(VLOOKUP(B143,'MAESTRO 5243'!A:P,8,FALSE),"0")</f>
        <v>0</v>
      </c>
      <c r="M143" s="26" t="str">
        <f>IFERROR(VLOOKUP(B143,'MAESTRO 5243'!A:P,10,FALSE),"0")</f>
        <v>0</v>
      </c>
      <c r="N143" s="79">
        <f t="shared" si="62"/>
        <v>0</v>
      </c>
      <c r="O143" s="26">
        <f>+Tabla4[[#This Row],[Total Und]]*Tabla4[[#This Row],[Kgs]]</f>
        <v>0</v>
      </c>
      <c r="P143" s="27"/>
      <c r="Q143" s="28"/>
      <c r="R143" s="21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</row>
    <row r="144" spans="1:36" s="30" customFormat="1" ht="40.15" customHeight="1" x14ac:dyDescent="0.45">
      <c r="A144" s="78"/>
      <c r="B144" s="17"/>
      <c r="C144" s="74" t="str">
        <f>IFERROR(VLOOKUP(B144,'MAESTRO 5243'!A:D,2,FALSE),"NUMERO DE BARRA")</f>
        <v>NUMERO DE BARRA</v>
      </c>
      <c r="D144" s="18" t="str">
        <f>IFERROR(VLOOKUP(B144,'MAESTRO 5243'!A:D,3,FALSE),"DESCRIPCION DEL PRODUCTO")</f>
        <v>DESCRIPCION DEL PRODUCTO</v>
      </c>
      <c r="E144" s="19"/>
      <c r="F144" s="76" t="str">
        <f>IFERROR(VLOOKUP(B144,'MAESTRO 5243'!A:P,16,FALSE),"N/D")</f>
        <v>N/D</v>
      </c>
      <c r="G144" s="20" t="str">
        <f>IFERROR(VLOOKUP(B144,'MAESTRO 5243'!A:P,9,FALSE),"0")</f>
        <v>0</v>
      </c>
      <c r="H144" s="21"/>
      <c r="I144" s="22">
        <f t="shared" si="60"/>
        <v>0</v>
      </c>
      <c r="J144" s="23" t="str">
        <f>IFERROR(VLOOKUP(B144,'MAESTRO 5243'!A:P,12,FALSE),"0")</f>
        <v>0</v>
      </c>
      <c r="K144" s="24">
        <f t="shared" si="61"/>
        <v>0</v>
      </c>
      <c r="L144" s="25" t="str">
        <f>IFERROR(VLOOKUP(B144,'MAESTRO 5243'!A:P,8,FALSE),"0")</f>
        <v>0</v>
      </c>
      <c r="M144" s="26" t="str">
        <f>IFERROR(VLOOKUP(B144,'MAESTRO 5243'!A:P,10,FALSE),"0")</f>
        <v>0</v>
      </c>
      <c r="N144" s="79">
        <f t="shared" si="62"/>
        <v>0</v>
      </c>
      <c r="O144" s="26">
        <f>+Tabla4[[#This Row],[Total Und]]*Tabla4[[#This Row],[Kgs]]</f>
        <v>0</v>
      </c>
      <c r="P144" s="27"/>
      <c r="Q144" s="28"/>
      <c r="R144" s="21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</row>
    <row r="145" spans="1:36" s="30" customFormat="1" ht="40.15" customHeight="1" x14ac:dyDescent="0.45">
      <c r="A145" s="78"/>
      <c r="B145" s="17"/>
      <c r="C145" s="74" t="str">
        <f>IFERROR(VLOOKUP(B145,'MAESTRO 5243'!A:D,2,FALSE),"NUMERO DE BARRA")</f>
        <v>NUMERO DE BARRA</v>
      </c>
      <c r="D145" s="18" t="str">
        <f>IFERROR(VLOOKUP(B145,'MAESTRO 5243'!A:D,3,FALSE),"DESCRIPCION DEL PRODUCTO")</f>
        <v>DESCRIPCION DEL PRODUCTO</v>
      </c>
      <c r="E145" s="19"/>
      <c r="F145" s="76" t="str">
        <f>IFERROR(VLOOKUP(B145,'MAESTRO 5243'!A:P,16,FALSE),"N/D")</f>
        <v>N/D</v>
      </c>
      <c r="G145" s="20" t="str">
        <f>IFERROR(VLOOKUP(B145,'MAESTRO 5243'!A:P,9,FALSE),"0")</f>
        <v>0</v>
      </c>
      <c r="H145" s="21"/>
      <c r="I145" s="22">
        <f t="shared" si="60"/>
        <v>0</v>
      </c>
      <c r="J145" s="23" t="str">
        <f>IFERROR(VLOOKUP(B145,'MAESTRO 5243'!A:P,12,FALSE),"0")</f>
        <v>0</v>
      </c>
      <c r="K145" s="24">
        <f t="shared" si="61"/>
        <v>0</v>
      </c>
      <c r="L145" s="25" t="str">
        <f>IFERROR(VLOOKUP(B145,'MAESTRO 5243'!A:P,8,FALSE),"0")</f>
        <v>0</v>
      </c>
      <c r="M145" s="26" t="str">
        <f>IFERROR(VLOOKUP(B145,'MAESTRO 5243'!A:P,10,FALSE),"0")</f>
        <v>0</v>
      </c>
      <c r="N145" s="79">
        <f t="shared" si="62"/>
        <v>0</v>
      </c>
      <c r="O145" s="26">
        <f>+Tabla4[[#This Row],[Total Und]]*Tabla4[[#This Row],[Kgs]]</f>
        <v>0</v>
      </c>
      <c r="P145" s="27"/>
      <c r="Q145" s="28"/>
      <c r="R145" s="21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</row>
    <row r="146" spans="1:36" s="30" customFormat="1" ht="40.15" customHeight="1" x14ac:dyDescent="0.45">
      <c r="A146" s="78"/>
      <c r="B146" s="17"/>
      <c r="C146" s="74" t="str">
        <f>IFERROR(VLOOKUP(B146,'MAESTRO 5243'!A:D,2,FALSE),"NUMERO DE BARRA")</f>
        <v>NUMERO DE BARRA</v>
      </c>
      <c r="D146" s="18" t="str">
        <f>IFERROR(VLOOKUP(B146,'MAESTRO 5243'!A:D,3,FALSE),"DESCRIPCION DEL PRODUCTO")</f>
        <v>DESCRIPCION DEL PRODUCTO</v>
      </c>
      <c r="E146" s="19"/>
      <c r="F146" s="76" t="str">
        <f>IFERROR(VLOOKUP(B146,'MAESTRO 5243'!A:P,16,FALSE),"N/D")</f>
        <v>N/D</v>
      </c>
      <c r="G146" s="20" t="str">
        <f>IFERROR(VLOOKUP(B146,'MAESTRO 5243'!A:P,9,FALSE),"0")</f>
        <v>0</v>
      </c>
      <c r="H146" s="21"/>
      <c r="I146" s="22">
        <f t="shared" si="60"/>
        <v>0</v>
      </c>
      <c r="J146" s="23" t="str">
        <f>IFERROR(VLOOKUP(B146,'MAESTRO 5243'!A:P,12,FALSE),"0")</f>
        <v>0</v>
      </c>
      <c r="K146" s="24">
        <f t="shared" si="61"/>
        <v>0</v>
      </c>
      <c r="L146" s="25" t="str">
        <f>IFERROR(VLOOKUP(B146,'MAESTRO 5243'!A:P,8,FALSE),"0")</f>
        <v>0</v>
      </c>
      <c r="M146" s="26" t="str">
        <f>IFERROR(VLOOKUP(B146,'MAESTRO 5243'!A:P,10,FALSE),"0")</f>
        <v>0</v>
      </c>
      <c r="N146" s="79">
        <f t="shared" si="62"/>
        <v>0</v>
      </c>
      <c r="O146" s="26">
        <f>+Tabla4[[#This Row],[Total Und]]*Tabla4[[#This Row],[Kgs]]</f>
        <v>0</v>
      </c>
      <c r="P146" s="27"/>
      <c r="Q146" s="28"/>
      <c r="R146" s="21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</row>
    <row r="147" spans="1:36" s="30" customFormat="1" ht="40.15" customHeight="1" x14ac:dyDescent="0.45">
      <c r="A147" s="78"/>
      <c r="B147" s="17"/>
      <c r="C147" s="74" t="str">
        <f>IFERROR(VLOOKUP(B147,'MAESTRO 5243'!A:D,2,FALSE),"NUMERO DE BARRA")</f>
        <v>NUMERO DE BARRA</v>
      </c>
      <c r="D147" s="18" t="str">
        <f>IFERROR(VLOOKUP(B147,'MAESTRO 5243'!A:D,3,FALSE),"DESCRIPCION DEL PRODUCTO")</f>
        <v>DESCRIPCION DEL PRODUCTO</v>
      </c>
      <c r="E147" s="19"/>
      <c r="F147" s="76" t="str">
        <f>IFERROR(VLOOKUP(B147,'MAESTRO 5243'!A:P,16,FALSE),"N/D")</f>
        <v>N/D</v>
      </c>
      <c r="G147" s="20" t="str">
        <f>IFERROR(VLOOKUP(B147,'MAESTRO 5243'!A:P,9,FALSE),"0")</f>
        <v>0</v>
      </c>
      <c r="H147" s="21"/>
      <c r="I147" s="22">
        <f t="shared" si="60"/>
        <v>0</v>
      </c>
      <c r="J147" s="23" t="str">
        <f>IFERROR(VLOOKUP(B147,'MAESTRO 5243'!A:P,12,FALSE),"0")</f>
        <v>0</v>
      </c>
      <c r="K147" s="24">
        <f t="shared" si="61"/>
        <v>0</v>
      </c>
      <c r="L147" s="25" t="str">
        <f>IFERROR(VLOOKUP(B147,'MAESTRO 5243'!A:P,8,FALSE),"0")</f>
        <v>0</v>
      </c>
      <c r="M147" s="26" t="str">
        <f>IFERROR(VLOOKUP(B147,'MAESTRO 5243'!A:P,10,FALSE),"0")</f>
        <v>0</v>
      </c>
      <c r="N147" s="79">
        <f t="shared" si="62"/>
        <v>0</v>
      </c>
      <c r="O147" s="26">
        <f>+Tabla4[[#This Row],[Total Und]]*Tabla4[[#This Row],[Kgs]]</f>
        <v>0</v>
      </c>
      <c r="P147" s="27"/>
      <c r="Q147" s="28"/>
      <c r="R147" s="21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</row>
    <row r="148" spans="1:36" s="30" customFormat="1" ht="40.15" customHeight="1" x14ac:dyDescent="0.45">
      <c r="A148" s="78"/>
      <c r="B148" s="17"/>
      <c r="C148" s="74" t="str">
        <f>IFERROR(VLOOKUP(B148,'MAESTRO 5243'!A:D,2,FALSE),"NUMERO DE BARRA")</f>
        <v>NUMERO DE BARRA</v>
      </c>
      <c r="D148" s="18" t="str">
        <f>IFERROR(VLOOKUP(B148,'MAESTRO 5243'!A:D,3,FALSE),"DESCRIPCION DEL PRODUCTO")</f>
        <v>DESCRIPCION DEL PRODUCTO</v>
      </c>
      <c r="E148" s="19"/>
      <c r="F148" s="76" t="str">
        <f>IFERROR(VLOOKUP(B148,'MAESTRO 5243'!A:P,16,FALSE),"N/D")</f>
        <v>N/D</v>
      </c>
      <c r="G148" s="20" t="str">
        <f>IFERROR(VLOOKUP(B148,'MAESTRO 5243'!A:P,9,FALSE),"0")</f>
        <v>0</v>
      </c>
      <c r="H148" s="21"/>
      <c r="I148" s="22">
        <f t="shared" si="60"/>
        <v>0</v>
      </c>
      <c r="J148" s="23" t="str">
        <f>IFERROR(VLOOKUP(B148,'MAESTRO 5243'!A:P,12,FALSE),"0")</f>
        <v>0</v>
      </c>
      <c r="K148" s="24">
        <f t="shared" si="61"/>
        <v>0</v>
      </c>
      <c r="L148" s="25" t="str">
        <f>IFERROR(VLOOKUP(B148,'MAESTRO 5243'!A:P,8,FALSE),"0")</f>
        <v>0</v>
      </c>
      <c r="M148" s="26" t="str">
        <f>IFERROR(VLOOKUP(B148,'MAESTRO 5243'!A:P,10,FALSE),"0")</f>
        <v>0</v>
      </c>
      <c r="N148" s="79">
        <f t="shared" si="62"/>
        <v>0</v>
      </c>
      <c r="O148" s="26">
        <f>+Tabla4[[#This Row],[Total Und]]*Tabla4[[#This Row],[Kgs]]</f>
        <v>0</v>
      </c>
      <c r="P148" s="27"/>
      <c r="Q148" s="28"/>
      <c r="R148" s="21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</row>
    <row r="149" spans="1:36" s="30" customFormat="1" ht="40.15" customHeight="1" x14ac:dyDescent="0.45">
      <c r="A149" s="78"/>
      <c r="B149" s="17"/>
      <c r="C149" s="74" t="str">
        <f>IFERROR(VLOOKUP(B149,'MAESTRO 5243'!A:D,2,FALSE),"NUMERO DE BARRA")</f>
        <v>NUMERO DE BARRA</v>
      </c>
      <c r="D149" s="18" t="str">
        <f>IFERROR(VLOOKUP(B149,'MAESTRO 5243'!A:D,3,FALSE),"DESCRIPCION DEL PRODUCTO")</f>
        <v>DESCRIPCION DEL PRODUCTO</v>
      </c>
      <c r="E149" s="19"/>
      <c r="F149" s="76" t="str">
        <f>IFERROR(VLOOKUP(B149,'MAESTRO 5243'!A:P,16,FALSE),"N/D")</f>
        <v>N/D</v>
      </c>
      <c r="G149" s="20" t="str">
        <f>IFERROR(VLOOKUP(B149,'MAESTRO 5243'!A:P,9,FALSE),"0")</f>
        <v>0</v>
      </c>
      <c r="H149" s="21"/>
      <c r="I149" s="22">
        <f t="shared" si="60"/>
        <v>0</v>
      </c>
      <c r="J149" s="23" t="str">
        <f>IFERROR(VLOOKUP(B149,'MAESTRO 5243'!A:P,12,FALSE),"0")</f>
        <v>0</v>
      </c>
      <c r="K149" s="24">
        <f t="shared" si="61"/>
        <v>0</v>
      </c>
      <c r="L149" s="25" t="str">
        <f>IFERROR(VLOOKUP(B149,'MAESTRO 5243'!A:P,8,FALSE),"0")</f>
        <v>0</v>
      </c>
      <c r="M149" s="26" t="str">
        <f>IFERROR(VLOOKUP(B149,'MAESTRO 5243'!A:P,10,FALSE),"0")</f>
        <v>0</v>
      </c>
      <c r="N149" s="79">
        <f t="shared" si="62"/>
        <v>0</v>
      </c>
      <c r="O149" s="26">
        <f>+Tabla4[[#This Row],[Total Und]]*Tabla4[[#This Row],[Kgs]]</f>
        <v>0</v>
      </c>
      <c r="P149" s="27"/>
      <c r="Q149" s="28"/>
      <c r="R149" s="21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</row>
    <row r="150" spans="1:36" s="30" customFormat="1" ht="40.15" customHeight="1" x14ac:dyDescent="0.45">
      <c r="A150" s="78"/>
      <c r="B150" s="17"/>
      <c r="C150" s="74" t="str">
        <f>IFERROR(VLOOKUP(B150,'MAESTRO 5243'!A:D,2,FALSE),"NUMERO DE BARRA")</f>
        <v>NUMERO DE BARRA</v>
      </c>
      <c r="D150" s="18" t="str">
        <f>IFERROR(VLOOKUP(B150,'MAESTRO 5243'!A:D,3,FALSE),"DESCRIPCION DEL PRODUCTO")</f>
        <v>DESCRIPCION DEL PRODUCTO</v>
      </c>
      <c r="E150" s="19"/>
      <c r="F150" s="76" t="str">
        <f>IFERROR(VLOOKUP(B150,'MAESTRO 5243'!A:P,16,FALSE),"N/D")</f>
        <v>N/D</v>
      </c>
      <c r="G150" s="20" t="str">
        <f>IFERROR(VLOOKUP(B150,'MAESTRO 5243'!A:P,9,FALSE),"0")</f>
        <v>0</v>
      </c>
      <c r="H150" s="21"/>
      <c r="I150" s="22">
        <f t="shared" si="60"/>
        <v>0</v>
      </c>
      <c r="J150" s="23" t="str">
        <f>IFERROR(VLOOKUP(B150,'MAESTRO 5243'!A:P,12,FALSE),"0")</f>
        <v>0</v>
      </c>
      <c r="K150" s="24">
        <f t="shared" si="61"/>
        <v>0</v>
      </c>
      <c r="L150" s="25" t="str">
        <f>IFERROR(VLOOKUP(B150,'MAESTRO 5243'!A:P,8,FALSE),"0")</f>
        <v>0</v>
      </c>
      <c r="M150" s="26" t="str">
        <f>IFERROR(VLOOKUP(B150,'MAESTRO 5243'!A:P,10,FALSE),"0")</f>
        <v>0</v>
      </c>
      <c r="N150" s="79">
        <f t="shared" si="62"/>
        <v>0</v>
      </c>
      <c r="O150" s="26">
        <f>+Tabla4[[#This Row],[Total Und]]*Tabla4[[#This Row],[Kgs]]</f>
        <v>0</v>
      </c>
      <c r="P150" s="27"/>
      <c r="Q150" s="28"/>
      <c r="R150" s="21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</row>
    <row r="151" spans="1:36" s="30" customFormat="1" ht="40.15" customHeight="1" x14ac:dyDescent="0.45">
      <c r="A151" s="78"/>
      <c r="B151" s="17"/>
      <c r="C151" s="74" t="str">
        <f>IFERROR(VLOOKUP(B151,'MAESTRO 5243'!A:D,2,FALSE),"NUMERO DE BARRA")</f>
        <v>NUMERO DE BARRA</v>
      </c>
      <c r="D151" s="18" t="str">
        <f>IFERROR(VLOOKUP(B151,'MAESTRO 5243'!A:D,3,FALSE),"DESCRIPCION DEL PRODUCTO")</f>
        <v>DESCRIPCION DEL PRODUCTO</v>
      </c>
      <c r="E151" s="19"/>
      <c r="F151" s="76" t="str">
        <f>IFERROR(VLOOKUP(B151,'MAESTRO 5243'!A:P,16,FALSE),"N/D")</f>
        <v>N/D</v>
      </c>
      <c r="G151" s="20" t="str">
        <f>IFERROR(VLOOKUP(B151,'MAESTRO 5243'!A:P,9,FALSE),"0")</f>
        <v>0</v>
      </c>
      <c r="H151" s="21"/>
      <c r="I151" s="22">
        <f t="shared" si="60"/>
        <v>0</v>
      </c>
      <c r="J151" s="23" t="str">
        <f>IFERROR(VLOOKUP(B151,'MAESTRO 5243'!A:P,12,FALSE),"0")</f>
        <v>0</v>
      </c>
      <c r="K151" s="24">
        <f t="shared" si="61"/>
        <v>0</v>
      </c>
      <c r="L151" s="25" t="str">
        <f>IFERROR(VLOOKUP(B151,'MAESTRO 5243'!A:P,8,FALSE),"0")</f>
        <v>0</v>
      </c>
      <c r="M151" s="26" t="str">
        <f>IFERROR(VLOOKUP(B151,'MAESTRO 5243'!A:P,10,FALSE),"0")</f>
        <v>0</v>
      </c>
      <c r="N151" s="79">
        <f t="shared" si="62"/>
        <v>0</v>
      </c>
      <c r="O151" s="26">
        <f>+Tabla4[[#This Row],[Total Und]]*Tabla4[[#This Row],[Kgs]]</f>
        <v>0</v>
      </c>
      <c r="P151" s="27"/>
      <c r="Q151" s="28"/>
      <c r="R151" s="21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</row>
    <row r="152" spans="1:36" s="30" customFormat="1" ht="40.15" customHeight="1" x14ac:dyDescent="0.45">
      <c r="A152" s="78"/>
      <c r="B152" s="17"/>
      <c r="C152" s="74" t="str">
        <f>IFERROR(VLOOKUP(B152,'MAESTRO 5243'!A:D,2,FALSE),"NUMERO DE BARRA")</f>
        <v>NUMERO DE BARRA</v>
      </c>
      <c r="D152" s="18" t="str">
        <f>IFERROR(VLOOKUP(B152,'MAESTRO 5243'!A:D,3,FALSE),"DESCRIPCION DEL PRODUCTO")</f>
        <v>DESCRIPCION DEL PRODUCTO</v>
      </c>
      <c r="E152" s="19"/>
      <c r="F152" s="76" t="str">
        <f>IFERROR(VLOOKUP(B152,'MAESTRO 5243'!A:P,16,FALSE),"N/D")</f>
        <v>N/D</v>
      </c>
      <c r="G152" s="20" t="str">
        <f>IFERROR(VLOOKUP(B152,'MAESTRO 5243'!A:P,9,FALSE),"0")</f>
        <v>0</v>
      </c>
      <c r="H152" s="21"/>
      <c r="I152" s="22">
        <f t="shared" si="60"/>
        <v>0</v>
      </c>
      <c r="J152" s="23" t="str">
        <f>IFERROR(VLOOKUP(B152,'MAESTRO 5243'!A:P,12,FALSE),"0")</f>
        <v>0</v>
      </c>
      <c r="K152" s="24">
        <f t="shared" si="61"/>
        <v>0</v>
      </c>
      <c r="L152" s="25" t="str">
        <f>IFERROR(VLOOKUP(B152,'MAESTRO 5243'!A:P,8,FALSE),"0")</f>
        <v>0</v>
      </c>
      <c r="M152" s="26" t="str">
        <f>IFERROR(VLOOKUP(B152,'MAESTRO 5243'!A:P,10,FALSE),"0")</f>
        <v>0</v>
      </c>
      <c r="N152" s="79">
        <f t="shared" si="62"/>
        <v>0</v>
      </c>
      <c r="O152" s="26">
        <f>+Tabla4[[#This Row],[Total Und]]*Tabla4[[#This Row],[Kgs]]</f>
        <v>0</v>
      </c>
      <c r="P152" s="27"/>
      <c r="Q152" s="28"/>
      <c r="R152" s="21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</row>
    <row r="153" spans="1:36" s="30" customFormat="1" ht="40.15" customHeight="1" x14ac:dyDescent="0.45">
      <c r="A153" s="78"/>
      <c r="B153" s="17"/>
      <c r="C153" s="74" t="str">
        <f>IFERROR(VLOOKUP(B153,'MAESTRO 5243'!A:D,2,FALSE),"NUMERO DE BARRA")</f>
        <v>NUMERO DE BARRA</v>
      </c>
      <c r="D153" s="18" t="str">
        <f>IFERROR(VLOOKUP(B153,'MAESTRO 5243'!A:D,3,FALSE),"DESCRIPCION DEL PRODUCTO")</f>
        <v>DESCRIPCION DEL PRODUCTO</v>
      </c>
      <c r="E153" s="19"/>
      <c r="F153" s="76" t="str">
        <f>IFERROR(VLOOKUP(B153,'MAESTRO 5243'!A:P,16,FALSE),"N/D")</f>
        <v>N/D</v>
      </c>
      <c r="G153" s="20" t="str">
        <f>IFERROR(VLOOKUP(B153,'MAESTRO 5243'!A:P,9,FALSE),"0")</f>
        <v>0</v>
      </c>
      <c r="H153" s="21"/>
      <c r="I153" s="22">
        <f t="shared" si="60"/>
        <v>0</v>
      </c>
      <c r="J153" s="23" t="str">
        <f>IFERROR(VLOOKUP(B153,'MAESTRO 5243'!A:P,12,FALSE),"0")</f>
        <v>0</v>
      </c>
      <c r="K153" s="24">
        <f t="shared" si="61"/>
        <v>0</v>
      </c>
      <c r="L153" s="25" t="str">
        <f>IFERROR(VLOOKUP(B153,'MAESTRO 5243'!A:P,8,FALSE),"0")</f>
        <v>0</v>
      </c>
      <c r="M153" s="26" t="str">
        <f>IFERROR(VLOOKUP(B153,'MAESTRO 5243'!A:P,10,FALSE),"0")</f>
        <v>0</v>
      </c>
      <c r="N153" s="79">
        <f t="shared" si="62"/>
        <v>0</v>
      </c>
      <c r="O153" s="26">
        <f>+Tabla4[[#This Row],[Total Und]]*Tabla4[[#This Row],[Kgs]]</f>
        <v>0</v>
      </c>
      <c r="P153" s="27"/>
      <c r="Q153" s="28"/>
      <c r="R153" s="21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 spans="1:36" s="30" customFormat="1" ht="40.15" customHeight="1" x14ac:dyDescent="0.45">
      <c r="A154" s="78"/>
      <c r="B154" s="17"/>
      <c r="C154" s="74" t="str">
        <f>IFERROR(VLOOKUP(B154,'MAESTRO 5243'!A:D,2,FALSE),"NUMERO DE BARRA")</f>
        <v>NUMERO DE BARRA</v>
      </c>
      <c r="D154" s="18" t="str">
        <f>IFERROR(VLOOKUP(B154,'MAESTRO 5243'!A:D,3,FALSE),"DESCRIPCION DEL PRODUCTO")</f>
        <v>DESCRIPCION DEL PRODUCTO</v>
      </c>
      <c r="E154" s="19"/>
      <c r="F154" s="76" t="str">
        <f>IFERROR(VLOOKUP(B154,'MAESTRO 5243'!A:P,16,FALSE),"N/D")</f>
        <v>N/D</v>
      </c>
      <c r="G154" s="20" t="str">
        <f>IFERROR(VLOOKUP(B154,'MAESTRO 5243'!A:P,9,FALSE),"0")</f>
        <v>0</v>
      </c>
      <c r="H154" s="21"/>
      <c r="I154" s="22">
        <f t="shared" si="60"/>
        <v>0</v>
      </c>
      <c r="J154" s="23" t="str">
        <f>IFERROR(VLOOKUP(B154,'MAESTRO 5243'!A:P,12,FALSE),"0")</f>
        <v>0</v>
      </c>
      <c r="K154" s="24">
        <f t="shared" si="61"/>
        <v>0</v>
      </c>
      <c r="L154" s="25" t="str">
        <f>IFERROR(VLOOKUP(B154,'MAESTRO 5243'!A:P,8,FALSE),"0")</f>
        <v>0</v>
      </c>
      <c r="M154" s="26" t="str">
        <f>IFERROR(VLOOKUP(B154,'MAESTRO 5243'!A:P,10,FALSE),"0")</f>
        <v>0</v>
      </c>
      <c r="N154" s="79">
        <f t="shared" si="62"/>
        <v>0</v>
      </c>
      <c r="O154" s="26">
        <f>+Tabla4[[#This Row],[Total Und]]*Tabla4[[#This Row],[Kgs]]</f>
        <v>0</v>
      </c>
      <c r="P154" s="27"/>
      <c r="Q154" s="28"/>
      <c r="R154" s="21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</row>
    <row r="155" spans="1:36" s="30" customFormat="1" ht="40.15" customHeight="1" x14ac:dyDescent="0.45">
      <c r="A155" s="78"/>
      <c r="B155" s="17"/>
      <c r="C155" s="74" t="str">
        <f>IFERROR(VLOOKUP(B155,'MAESTRO 5243'!A:D,2,FALSE),"NUMERO DE BARRA")</f>
        <v>NUMERO DE BARRA</v>
      </c>
      <c r="D155" s="18" t="str">
        <f>IFERROR(VLOOKUP(B155,'MAESTRO 5243'!A:D,3,FALSE),"DESCRIPCION DEL PRODUCTO")</f>
        <v>DESCRIPCION DEL PRODUCTO</v>
      </c>
      <c r="E155" s="19"/>
      <c r="F155" s="76" t="str">
        <f>IFERROR(VLOOKUP(B155,'MAESTRO 5243'!A:P,16,FALSE),"N/D")</f>
        <v>N/D</v>
      </c>
      <c r="G155" s="20" t="str">
        <f>IFERROR(VLOOKUP(B155,'MAESTRO 5243'!A:P,9,FALSE),"0")</f>
        <v>0</v>
      </c>
      <c r="H155" s="21"/>
      <c r="I155" s="22">
        <f t="shared" si="60"/>
        <v>0</v>
      </c>
      <c r="J155" s="23" t="str">
        <f>IFERROR(VLOOKUP(B155,'MAESTRO 5243'!A:P,12,FALSE),"0")</f>
        <v>0</v>
      </c>
      <c r="K155" s="24">
        <f t="shared" si="61"/>
        <v>0</v>
      </c>
      <c r="L155" s="25" t="str">
        <f>IFERROR(VLOOKUP(B155,'MAESTRO 5243'!A:P,8,FALSE),"0")</f>
        <v>0</v>
      </c>
      <c r="M155" s="26" t="str">
        <f>IFERROR(VLOOKUP(B155,'MAESTRO 5243'!A:P,10,FALSE),"0")</f>
        <v>0</v>
      </c>
      <c r="N155" s="79">
        <f t="shared" si="62"/>
        <v>0</v>
      </c>
      <c r="O155" s="26">
        <f>+Tabla4[[#This Row],[Total Und]]*Tabla4[[#This Row],[Kgs]]</f>
        <v>0</v>
      </c>
      <c r="P155" s="27"/>
      <c r="Q155" s="28"/>
      <c r="R155" s="21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</row>
    <row r="156" spans="1:36" s="30" customFormat="1" ht="40.15" customHeight="1" x14ac:dyDescent="0.45">
      <c r="A156" s="78"/>
      <c r="B156" s="17"/>
      <c r="C156" s="74" t="str">
        <f>IFERROR(VLOOKUP(B156,'MAESTRO 5243'!A:D,2,FALSE),"NUMERO DE BARRA")</f>
        <v>NUMERO DE BARRA</v>
      </c>
      <c r="D156" s="18" t="str">
        <f>IFERROR(VLOOKUP(B156,'MAESTRO 5243'!A:D,3,FALSE),"DESCRIPCION DEL PRODUCTO")</f>
        <v>DESCRIPCION DEL PRODUCTO</v>
      </c>
      <c r="E156" s="19"/>
      <c r="F156" s="76" t="str">
        <f>IFERROR(VLOOKUP(B156,'MAESTRO 5243'!A:P,16,FALSE),"N/D")</f>
        <v>N/D</v>
      </c>
      <c r="G156" s="20" t="str">
        <f>IFERROR(VLOOKUP(B156,'MAESTRO 5243'!A:P,9,FALSE),"0")</f>
        <v>0</v>
      </c>
      <c r="H156" s="21"/>
      <c r="I156" s="22">
        <f t="shared" si="60"/>
        <v>0</v>
      </c>
      <c r="J156" s="23" t="str">
        <f>IFERROR(VLOOKUP(B156,'MAESTRO 5243'!A:P,12,FALSE),"0")</f>
        <v>0</v>
      </c>
      <c r="K156" s="24">
        <f t="shared" si="61"/>
        <v>0</v>
      </c>
      <c r="L156" s="25" t="str">
        <f>IFERROR(VLOOKUP(B156,'MAESTRO 5243'!A:P,8,FALSE),"0")</f>
        <v>0</v>
      </c>
      <c r="M156" s="26" t="str">
        <f>IFERROR(VLOOKUP(B156,'MAESTRO 5243'!A:P,10,FALSE),"0")</f>
        <v>0</v>
      </c>
      <c r="N156" s="79">
        <f t="shared" si="62"/>
        <v>0</v>
      </c>
      <c r="O156" s="26">
        <f>+Tabla4[[#This Row],[Total Und]]*Tabla4[[#This Row],[Kgs]]</f>
        <v>0</v>
      </c>
      <c r="P156" s="27"/>
      <c r="Q156" s="28"/>
      <c r="R156" s="21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</row>
    <row r="157" spans="1:36" s="30" customFormat="1" ht="40.15" customHeight="1" x14ac:dyDescent="0.45">
      <c r="A157" s="78"/>
      <c r="B157" s="17"/>
      <c r="C157" s="74" t="str">
        <f>IFERROR(VLOOKUP(B157,'MAESTRO 5243'!A:D,2,FALSE),"NUMERO DE BARRA")</f>
        <v>NUMERO DE BARRA</v>
      </c>
      <c r="D157" s="18" t="str">
        <f>IFERROR(VLOOKUP(B157,'MAESTRO 5243'!A:D,3,FALSE),"DESCRIPCION DEL PRODUCTO")</f>
        <v>DESCRIPCION DEL PRODUCTO</v>
      </c>
      <c r="E157" s="19"/>
      <c r="F157" s="76" t="str">
        <f>IFERROR(VLOOKUP(B157,'MAESTRO 5243'!A:P,16,FALSE),"N/D")</f>
        <v>N/D</v>
      </c>
      <c r="G157" s="20" t="str">
        <f>IFERROR(VLOOKUP(B157,'MAESTRO 5243'!A:P,9,FALSE),"0")</f>
        <v>0</v>
      </c>
      <c r="H157" s="21"/>
      <c r="I157" s="22">
        <f t="shared" si="60"/>
        <v>0</v>
      </c>
      <c r="J157" s="23" t="str">
        <f>IFERROR(VLOOKUP(B157,'MAESTRO 5243'!A:P,12,FALSE),"0")</f>
        <v>0</v>
      </c>
      <c r="K157" s="24">
        <f t="shared" si="61"/>
        <v>0</v>
      </c>
      <c r="L157" s="25" t="str">
        <f>IFERROR(VLOOKUP(B157,'MAESTRO 5243'!A:P,8,FALSE),"0")</f>
        <v>0</v>
      </c>
      <c r="M157" s="26" t="str">
        <f>IFERROR(VLOOKUP(B157,'MAESTRO 5243'!A:P,10,FALSE),"0")</f>
        <v>0</v>
      </c>
      <c r="N157" s="79">
        <f t="shared" si="62"/>
        <v>0</v>
      </c>
      <c r="O157" s="26">
        <f>+Tabla4[[#This Row],[Total Und]]*Tabla4[[#This Row],[Kgs]]</f>
        <v>0</v>
      </c>
      <c r="P157" s="27"/>
      <c r="Q157" s="28"/>
      <c r="R157" s="21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</row>
    <row r="158" spans="1:36" s="30" customFormat="1" ht="40.15" customHeight="1" x14ac:dyDescent="0.45">
      <c r="A158" s="78"/>
      <c r="B158" s="17"/>
      <c r="C158" s="74" t="str">
        <f>IFERROR(VLOOKUP(B158,'MAESTRO 5243'!A:D,2,FALSE),"NUMERO DE BARRA")</f>
        <v>NUMERO DE BARRA</v>
      </c>
      <c r="D158" s="18" t="str">
        <f>IFERROR(VLOOKUP(B158,'MAESTRO 5243'!A:D,3,FALSE),"DESCRIPCION DEL PRODUCTO")</f>
        <v>DESCRIPCION DEL PRODUCTO</v>
      </c>
      <c r="E158" s="19"/>
      <c r="F158" s="76" t="str">
        <f>IFERROR(VLOOKUP(B158,'MAESTRO 5243'!A:P,16,FALSE),"N/D")</f>
        <v>N/D</v>
      </c>
      <c r="G158" s="20" t="str">
        <f>IFERROR(VLOOKUP(B158,'MAESTRO 5243'!A:P,9,FALSE),"0")</f>
        <v>0</v>
      </c>
      <c r="H158" s="21"/>
      <c r="I158" s="22">
        <f t="shared" si="60"/>
        <v>0</v>
      </c>
      <c r="J158" s="23" t="str">
        <f>IFERROR(VLOOKUP(B158,'MAESTRO 5243'!A:P,12,FALSE),"0")</f>
        <v>0</v>
      </c>
      <c r="K158" s="24">
        <f t="shared" si="61"/>
        <v>0</v>
      </c>
      <c r="L158" s="25" t="str">
        <f>IFERROR(VLOOKUP(B158,'MAESTRO 5243'!A:P,8,FALSE),"0")</f>
        <v>0</v>
      </c>
      <c r="M158" s="26" t="str">
        <f>IFERROR(VLOOKUP(B158,'MAESTRO 5243'!A:P,10,FALSE),"0")</f>
        <v>0</v>
      </c>
      <c r="N158" s="79">
        <f t="shared" si="62"/>
        <v>0</v>
      </c>
      <c r="O158" s="26">
        <f>+Tabla4[[#This Row],[Total Und]]*Tabla4[[#This Row],[Kgs]]</f>
        <v>0</v>
      </c>
      <c r="P158" s="27"/>
      <c r="Q158" s="28"/>
      <c r="R158" s="21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 spans="1:36" s="30" customFormat="1" ht="40.15" customHeight="1" x14ac:dyDescent="0.45">
      <c r="A159" s="78"/>
      <c r="B159" s="17"/>
      <c r="C159" s="74" t="str">
        <f>IFERROR(VLOOKUP(B159,'MAESTRO 5243'!A:D,2,FALSE),"NUMERO DE BARRA")</f>
        <v>NUMERO DE BARRA</v>
      </c>
      <c r="D159" s="18" t="str">
        <f>IFERROR(VLOOKUP(B159,'MAESTRO 5243'!A:D,3,FALSE),"DESCRIPCION DEL PRODUCTO")</f>
        <v>DESCRIPCION DEL PRODUCTO</v>
      </c>
      <c r="E159" s="19"/>
      <c r="F159" s="76" t="str">
        <f>IFERROR(VLOOKUP(B159,'MAESTRO 5243'!A:P,16,FALSE),"N/D")</f>
        <v>N/D</v>
      </c>
      <c r="G159" s="20" t="str">
        <f>IFERROR(VLOOKUP(B159,'MAESTRO 5243'!A:P,9,FALSE),"0")</f>
        <v>0</v>
      </c>
      <c r="H159" s="21"/>
      <c r="I159" s="22">
        <f t="shared" si="60"/>
        <v>0</v>
      </c>
      <c r="J159" s="23" t="str">
        <f>IFERROR(VLOOKUP(B159,'MAESTRO 5243'!A:P,12,FALSE),"0")</f>
        <v>0</v>
      </c>
      <c r="K159" s="24">
        <f t="shared" si="61"/>
        <v>0</v>
      </c>
      <c r="L159" s="25" t="str">
        <f>IFERROR(VLOOKUP(B159,'MAESTRO 5243'!A:P,8,FALSE),"0")</f>
        <v>0</v>
      </c>
      <c r="M159" s="26" t="str">
        <f>IFERROR(VLOOKUP(B159,'MAESTRO 5243'!A:P,10,FALSE),"0")</f>
        <v>0</v>
      </c>
      <c r="N159" s="79">
        <f t="shared" si="62"/>
        <v>0</v>
      </c>
      <c r="O159" s="26">
        <f>+Tabla4[[#This Row],[Total Und]]*Tabla4[[#This Row],[Kgs]]</f>
        <v>0</v>
      </c>
      <c r="P159" s="27"/>
      <c r="Q159" s="28"/>
      <c r="R159" s="21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 spans="1:36" s="30" customFormat="1" ht="40.15" customHeight="1" x14ac:dyDescent="0.45">
      <c r="A160" s="78"/>
      <c r="B160" s="17"/>
      <c r="C160" s="74" t="str">
        <f>IFERROR(VLOOKUP(B160,'MAESTRO 5243'!A:D,2,FALSE),"NUMERO DE BARRA")</f>
        <v>NUMERO DE BARRA</v>
      </c>
      <c r="D160" s="18" t="str">
        <f>IFERROR(VLOOKUP(B160,'MAESTRO 5243'!A:D,3,FALSE),"DESCRIPCION DEL PRODUCTO")</f>
        <v>DESCRIPCION DEL PRODUCTO</v>
      </c>
      <c r="E160" s="19"/>
      <c r="F160" s="76" t="str">
        <f>IFERROR(VLOOKUP(B160,'MAESTRO 5243'!A:P,16,FALSE),"N/D")</f>
        <v>N/D</v>
      </c>
      <c r="G160" s="20" t="str">
        <f>IFERROR(VLOOKUP(B160,'MAESTRO 5243'!A:P,9,FALSE),"0")</f>
        <v>0</v>
      </c>
      <c r="H160" s="21"/>
      <c r="I160" s="22">
        <f t="shared" si="60"/>
        <v>0</v>
      </c>
      <c r="J160" s="23" t="str">
        <f>IFERROR(VLOOKUP(B160,'MAESTRO 5243'!A:P,12,FALSE),"0")</f>
        <v>0</v>
      </c>
      <c r="K160" s="24">
        <f t="shared" si="61"/>
        <v>0</v>
      </c>
      <c r="L160" s="25" t="str">
        <f>IFERROR(VLOOKUP(B160,'MAESTRO 5243'!A:P,8,FALSE),"0")</f>
        <v>0</v>
      </c>
      <c r="M160" s="26" t="str">
        <f>IFERROR(VLOOKUP(B160,'MAESTRO 5243'!A:P,10,FALSE),"0")</f>
        <v>0</v>
      </c>
      <c r="N160" s="79">
        <f t="shared" si="62"/>
        <v>0</v>
      </c>
      <c r="O160" s="26">
        <f>+Tabla4[[#This Row],[Total Und]]*Tabla4[[#This Row],[Kgs]]</f>
        <v>0</v>
      </c>
      <c r="P160" s="27"/>
      <c r="Q160" s="28"/>
      <c r="R160" s="21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</row>
    <row r="161" spans="1:36" s="30" customFormat="1" ht="40.15" customHeight="1" x14ac:dyDescent="0.45">
      <c r="A161" s="78"/>
      <c r="B161" s="17"/>
      <c r="C161" s="74" t="str">
        <f>IFERROR(VLOOKUP(B161,'MAESTRO 5243'!A:D,2,FALSE),"NUMERO DE BARRA")</f>
        <v>NUMERO DE BARRA</v>
      </c>
      <c r="D161" s="18" t="str">
        <f>IFERROR(VLOOKUP(B161,'MAESTRO 5243'!A:D,3,FALSE),"DESCRIPCION DEL PRODUCTO")</f>
        <v>DESCRIPCION DEL PRODUCTO</v>
      </c>
      <c r="E161" s="19"/>
      <c r="F161" s="76" t="str">
        <f>IFERROR(VLOOKUP(B161,'MAESTRO 5243'!A:P,16,FALSE),"N/D")</f>
        <v>N/D</v>
      </c>
      <c r="G161" s="20" t="str">
        <f>IFERROR(VLOOKUP(B161,'MAESTRO 5243'!A:P,9,FALSE),"0")</f>
        <v>0</v>
      </c>
      <c r="H161" s="21"/>
      <c r="I161" s="22">
        <f t="shared" si="60"/>
        <v>0</v>
      </c>
      <c r="J161" s="23" t="str">
        <f>IFERROR(VLOOKUP(B161,'MAESTRO 5243'!A:P,12,FALSE),"0")</f>
        <v>0</v>
      </c>
      <c r="K161" s="24">
        <f t="shared" si="61"/>
        <v>0</v>
      </c>
      <c r="L161" s="25" t="str">
        <f>IFERROR(VLOOKUP(B161,'MAESTRO 5243'!A:P,8,FALSE),"0")</f>
        <v>0</v>
      </c>
      <c r="M161" s="26" t="str">
        <f>IFERROR(VLOOKUP(B161,'MAESTRO 5243'!A:P,10,FALSE),"0")</f>
        <v>0</v>
      </c>
      <c r="N161" s="79">
        <f t="shared" si="62"/>
        <v>0</v>
      </c>
      <c r="O161" s="26">
        <f>+Tabla4[[#This Row],[Total Und]]*Tabla4[[#This Row],[Kgs]]</f>
        <v>0</v>
      </c>
      <c r="P161" s="27"/>
      <c r="Q161" s="28"/>
      <c r="R161" s="21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</row>
    <row r="162" spans="1:36" s="30" customFormat="1" ht="40.15" customHeight="1" x14ac:dyDescent="0.45">
      <c r="A162" s="78"/>
      <c r="B162" s="17"/>
      <c r="C162" s="74" t="str">
        <f>IFERROR(VLOOKUP(B162,'MAESTRO 5243'!A:D,2,FALSE),"NUMERO DE BARRA")</f>
        <v>NUMERO DE BARRA</v>
      </c>
      <c r="D162" s="18" t="str">
        <f>IFERROR(VLOOKUP(B162,'MAESTRO 5243'!A:D,3,FALSE),"DESCRIPCION DEL PRODUCTO")</f>
        <v>DESCRIPCION DEL PRODUCTO</v>
      </c>
      <c r="E162" s="19"/>
      <c r="F162" s="76" t="str">
        <f>IFERROR(VLOOKUP(B162,'MAESTRO 5243'!A:P,16,FALSE),"N/D")</f>
        <v>N/D</v>
      </c>
      <c r="G162" s="20" t="str">
        <f>IFERROR(VLOOKUP(B162,'MAESTRO 5243'!A:P,9,FALSE),"0")</f>
        <v>0</v>
      </c>
      <c r="H162" s="21"/>
      <c r="I162" s="22">
        <f t="shared" si="60"/>
        <v>0</v>
      </c>
      <c r="J162" s="23" t="str">
        <f>IFERROR(VLOOKUP(B162,'MAESTRO 5243'!A:P,12,FALSE),"0")</f>
        <v>0</v>
      </c>
      <c r="K162" s="24">
        <f t="shared" si="61"/>
        <v>0</v>
      </c>
      <c r="L162" s="25" t="str">
        <f>IFERROR(VLOOKUP(B162,'MAESTRO 5243'!A:P,8,FALSE),"0")</f>
        <v>0</v>
      </c>
      <c r="M162" s="26" t="str">
        <f>IFERROR(VLOOKUP(B162,'MAESTRO 5243'!A:P,10,FALSE),"0")</f>
        <v>0</v>
      </c>
      <c r="N162" s="79">
        <f t="shared" si="62"/>
        <v>0</v>
      </c>
      <c r="O162" s="26">
        <f>+Tabla4[[#This Row],[Total Und]]*Tabla4[[#This Row],[Kgs]]</f>
        <v>0</v>
      </c>
      <c r="P162" s="27"/>
      <c r="Q162" s="28"/>
      <c r="R162" s="21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</row>
    <row r="163" spans="1:36" s="30" customFormat="1" ht="40.15" customHeight="1" x14ac:dyDescent="0.45">
      <c r="A163" s="78"/>
      <c r="B163" s="17"/>
      <c r="C163" s="74" t="str">
        <f>IFERROR(VLOOKUP(B163,'MAESTRO 5243'!A:D,2,FALSE),"NUMERO DE BARRA")</f>
        <v>NUMERO DE BARRA</v>
      </c>
      <c r="D163" s="18" t="str">
        <f>IFERROR(VLOOKUP(B163,'MAESTRO 5243'!A:D,3,FALSE),"DESCRIPCION DEL PRODUCTO")</f>
        <v>DESCRIPCION DEL PRODUCTO</v>
      </c>
      <c r="E163" s="19"/>
      <c r="F163" s="76" t="str">
        <f>IFERROR(VLOOKUP(B163,'MAESTRO 5243'!A:P,16,FALSE),"N/D")</f>
        <v>N/D</v>
      </c>
      <c r="G163" s="20" t="str">
        <f>IFERROR(VLOOKUP(B163,'MAESTRO 5243'!A:P,9,FALSE),"0")</f>
        <v>0</v>
      </c>
      <c r="H163" s="21"/>
      <c r="I163" s="22">
        <f t="shared" si="60"/>
        <v>0</v>
      </c>
      <c r="J163" s="23" t="str">
        <f>IFERROR(VLOOKUP(B163,'MAESTRO 5243'!A:P,12,FALSE),"0")</f>
        <v>0</v>
      </c>
      <c r="K163" s="24">
        <f t="shared" si="61"/>
        <v>0</v>
      </c>
      <c r="L163" s="25" t="str">
        <f>IFERROR(VLOOKUP(B163,'MAESTRO 5243'!A:P,8,FALSE),"0")</f>
        <v>0</v>
      </c>
      <c r="M163" s="26" t="str">
        <f>IFERROR(VLOOKUP(B163,'MAESTRO 5243'!A:P,10,FALSE),"0")</f>
        <v>0</v>
      </c>
      <c r="N163" s="79">
        <f t="shared" si="62"/>
        <v>0</v>
      </c>
      <c r="O163" s="26">
        <f>+Tabla4[[#This Row],[Total Und]]*Tabla4[[#This Row],[Kgs]]</f>
        <v>0</v>
      </c>
      <c r="P163" s="27"/>
      <c r="Q163" s="28"/>
      <c r="R163" s="21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</row>
    <row r="164" spans="1:36" s="30" customFormat="1" ht="40.15" customHeight="1" x14ac:dyDescent="0.45">
      <c r="A164" s="78"/>
      <c r="B164" s="17"/>
      <c r="C164" s="74" t="str">
        <f>IFERROR(VLOOKUP(B164,'MAESTRO 5243'!A:D,2,FALSE),"NUMERO DE BARRA")</f>
        <v>NUMERO DE BARRA</v>
      </c>
      <c r="D164" s="18" t="str">
        <f>IFERROR(VLOOKUP(B164,'MAESTRO 5243'!A:D,3,FALSE),"DESCRIPCION DEL PRODUCTO")</f>
        <v>DESCRIPCION DEL PRODUCTO</v>
      </c>
      <c r="E164" s="19"/>
      <c r="F164" s="76" t="str">
        <f>IFERROR(VLOOKUP(B164,'MAESTRO 5243'!A:P,16,FALSE),"N/D")</f>
        <v>N/D</v>
      </c>
      <c r="G164" s="20" t="str">
        <f>IFERROR(VLOOKUP(B164,'MAESTRO 5243'!A:P,9,FALSE),"0")</f>
        <v>0</v>
      </c>
      <c r="H164" s="21"/>
      <c r="I164" s="22">
        <f t="shared" si="60"/>
        <v>0</v>
      </c>
      <c r="J164" s="23" t="str">
        <f>IFERROR(VLOOKUP(B164,'MAESTRO 5243'!A:P,12,FALSE),"0")</f>
        <v>0</v>
      </c>
      <c r="K164" s="24">
        <f t="shared" si="61"/>
        <v>0</v>
      </c>
      <c r="L164" s="25" t="str">
        <f>IFERROR(VLOOKUP(B164,'MAESTRO 5243'!A:P,8,FALSE),"0")</f>
        <v>0</v>
      </c>
      <c r="M164" s="26" t="str">
        <f>IFERROR(VLOOKUP(B164,'MAESTRO 5243'!A:P,10,FALSE),"0")</f>
        <v>0</v>
      </c>
      <c r="N164" s="79">
        <f t="shared" si="62"/>
        <v>0</v>
      </c>
      <c r="O164" s="26">
        <f>+Tabla4[[#This Row],[Total Und]]*Tabla4[[#This Row],[Kgs]]</f>
        <v>0</v>
      </c>
      <c r="P164" s="27"/>
      <c r="Q164" s="28"/>
      <c r="R164" s="21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 spans="1:36" s="30" customFormat="1" ht="40.15" customHeight="1" x14ac:dyDescent="0.45">
      <c r="A165" s="78"/>
      <c r="B165" s="17"/>
      <c r="C165" s="74" t="str">
        <f>IFERROR(VLOOKUP(B165,'MAESTRO 5243'!A:D,2,FALSE),"NUMERO DE BARRA")</f>
        <v>NUMERO DE BARRA</v>
      </c>
      <c r="D165" s="18" t="str">
        <f>IFERROR(VLOOKUP(B165,'MAESTRO 5243'!A:D,3,FALSE),"DESCRIPCION DEL PRODUCTO")</f>
        <v>DESCRIPCION DEL PRODUCTO</v>
      </c>
      <c r="E165" s="19"/>
      <c r="F165" s="76" t="str">
        <f>IFERROR(VLOOKUP(B165,'MAESTRO 5243'!A:P,16,FALSE),"N/D")</f>
        <v>N/D</v>
      </c>
      <c r="G165" s="20" t="str">
        <f>IFERROR(VLOOKUP(B165,'MAESTRO 5243'!A:P,9,FALSE),"0")</f>
        <v>0</v>
      </c>
      <c r="H165" s="21"/>
      <c r="I165" s="22">
        <f t="shared" si="60"/>
        <v>0</v>
      </c>
      <c r="J165" s="23" t="str">
        <f>IFERROR(VLOOKUP(B165,'MAESTRO 5243'!A:P,12,FALSE),"0")</f>
        <v>0</v>
      </c>
      <c r="K165" s="24">
        <f t="shared" si="61"/>
        <v>0</v>
      </c>
      <c r="L165" s="25" t="str">
        <f>IFERROR(VLOOKUP(B165,'MAESTRO 5243'!A:P,8,FALSE),"0")</f>
        <v>0</v>
      </c>
      <c r="M165" s="26" t="str">
        <f>IFERROR(VLOOKUP(B165,'MAESTRO 5243'!A:P,10,FALSE),"0")</f>
        <v>0</v>
      </c>
      <c r="N165" s="79">
        <f t="shared" si="62"/>
        <v>0</v>
      </c>
      <c r="O165" s="26">
        <f>+Tabla4[[#This Row],[Total Und]]*Tabla4[[#This Row],[Kgs]]</f>
        <v>0</v>
      </c>
      <c r="P165" s="27"/>
      <c r="Q165" s="28"/>
      <c r="R165" s="21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</row>
    <row r="166" spans="1:36" s="30" customFormat="1" ht="40.15" customHeight="1" x14ac:dyDescent="0.45">
      <c r="A166" s="78"/>
      <c r="B166" s="17"/>
      <c r="C166" s="74" t="str">
        <f>IFERROR(VLOOKUP(B166,'MAESTRO 5243'!A:D,2,FALSE),"NUMERO DE BARRA")</f>
        <v>NUMERO DE BARRA</v>
      </c>
      <c r="D166" s="18" t="str">
        <f>IFERROR(VLOOKUP(B166,'MAESTRO 5243'!A:D,3,FALSE),"DESCRIPCION DEL PRODUCTO")</f>
        <v>DESCRIPCION DEL PRODUCTO</v>
      </c>
      <c r="E166" s="19"/>
      <c r="F166" s="76" t="str">
        <f>IFERROR(VLOOKUP(B166,'MAESTRO 5243'!A:P,16,FALSE),"N/D")</f>
        <v>N/D</v>
      </c>
      <c r="G166" s="20" t="str">
        <f>IFERROR(VLOOKUP(B166,'MAESTRO 5243'!A:P,9,FALSE),"0")</f>
        <v>0</v>
      </c>
      <c r="H166" s="21"/>
      <c r="I166" s="22">
        <f t="shared" si="60"/>
        <v>0</v>
      </c>
      <c r="J166" s="23" t="str">
        <f>IFERROR(VLOOKUP(B166,'MAESTRO 5243'!A:P,12,FALSE),"0")</f>
        <v>0</v>
      </c>
      <c r="K166" s="24">
        <f t="shared" si="61"/>
        <v>0</v>
      </c>
      <c r="L166" s="25" t="str">
        <f>IFERROR(VLOOKUP(B166,'MAESTRO 5243'!A:P,8,FALSE),"0")</f>
        <v>0</v>
      </c>
      <c r="M166" s="26" t="str">
        <f>IFERROR(VLOOKUP(B166,'MAESTRO 5243'!A:P,10,FALSE),"0")</f>
        <v>0</v>
      </c>
      <c r="N166" s="79">
        <f t="shared" si="62"/>
        <v>0</v>
      </c>
      <c r="O166" s="26">
        <f>+Tabla4[[#This Row],[Total Und]]*Tabla4[[#This Row],[Kgs]]</f>
        <v>0</v>
      </c>
      <c r="P166" s="27"/>
      <c r="Q166" s="28"/>
      <c r="R166" s="21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</row>
    <row r="167" spans="1:36" s="30" customFormat="1" ht="40.15" customHeight="1" x14ac:dyDescent="0.45">
      <c r="A167" s="78"/>
      <c r="B167" s="17"/>
      <c r="C167" s="74" t="str">
        <f>IFERROR(VLOOKUP(B167,'MAESTRO 5243'!A:D,2,FALSE),"NUMERO DE BARRA")</f>
        <v>NUMERO DE BARRA</v>
      </c>
      <c r="D167" s="18" t="str">
        <f>IFERROR(VLOOKUP(B167,'MAESTRO 5243'!A:D,3,FALSE),"DESCRIPCION DEL PRODUCTO")</f>
        <v>DESCRIPCION DEL PRODUCTO</v>
      </c>
      <c r="E167" s="19"/>
      <c r="F167" s="76" t="str">
        <f>IFERROR(VLOOKUP(B167,'MAESTRO 5243'!A:P,16,FALSE),"N/D")</f>
        <v>N/D</v>
      </c>
      <c r="G167" s="20" t="str">
        <f>IFERROR(VLOOKUP(B167,'MAESTRO 5243'!A:P,9,FALSE),"0")</f>
        <v>0</v>
      </c>
      <c r="H167" s="21"/>
      <c r="I167" s="22">
        <f t="shared" si="60"/>
        <v>0</v>
      </c>
      <c r="J167" s="23" t="str">
        <f>IFERROR(VLOOKUP(B167,'MAESTRO 5243'!A:P,12,FALSE),"0")</f>
        <v>0</v>
      </c>
      <c r="K167" s="24">
        <f t="shared" si="61"/>
        <v>0</v>
      </c>
      <c r="L167" s="25" t="str">
        <f>IFERROR(VLOOKUP(B167,'MAESTRO 5243'!A:P,8,FALSE),"0")</f>
        <v>0</v>
      </c>
      <c r="M167" s="26" t="str">
        <f>IFERROR(VLOOKUP(B167,'MAESTRO 5243'!A:P,10,FALSE),"0")</f>
        <v>0</v>
      </c>
      <c r="N167" s="79">
        <f t="shared" si="62"/>
        <v>0</v>
      </c>
      <c r="O167" s="26">
        <f>+Tabla4[[#This Row],[Total Und]]*Tabla4[[#This Row],[Kgs]]</f>
        <v>0</v>
      </c>
      <c r="P167" s="27"/>
      <c r="Q167" s="28"/>
      <c r="R167" s="21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</row>
    <row r="168" spans="1:36" s="30" customFormat="1" ht="40.15" customHeight="1" x14ac:dyDescent="0.45">
      <c r="A168" s="78"/>
      <c r="B168" s="17"/>
      <c r="C168" s="74" t="str">
        <f>IFERROR(VLOOKUP(B168,'MAESTRO 5243'!A:D,2,FALSE),"NUMERO DE BARRA")</f>
        <v>NUMERO DE BARRA</v>
      </c>
      <c r="D168" s="18" t="str">
        <f>IFERROR(VLOOKUP(B168,'MAESTRO 5243'!A:D,3,FALSE),"DESCRIPCION DEL PRODUCTO")</f>
        <v>DESCRIPCION DEL PRODUCTO</v>
      </c>
      <c r="E168" s="19"/>
      <c r="F168" s="76" t="str">
        <f>IFERROR(VLOOKUP(B168,'MAESTRO 5243'!A:P,16,FALSE),"N/D")</f>
        <v>N/D</v>
      </c>
      <c r="G168" s="20" t="str">
        <f>IFERROR(VLOOKUP(B168,'MAESTRO 5243'!A:P,9,FALSE),"0")</f>
        <v>0</v>
      </c>
      <c r="H168" s="21"/>
      <c r="I168" s="22">
        <f t="shared" si="60"/>
        <v>0</v>
      </c>
      <c r="J168" s="23" t="str">
        <f>IFERROR(VLOOKUP(B168,'MAESTRO 5243'!A:P,12,FALSE),"0")</f>
        <v>0</v>
      </c>
      <c r="K168" s="24">
        <f t="shared" si="61"/>
        <v>0</v>
      </c>
      <c r="L168" s="25" t="str">
        <f>IFERROR(VLOOKUP(B168,'MAESTRO 5243'!A:P,8,FALSE),"0")</f>
        <v>0</v>
      </c>
      <c r="M168" s="26" t="str">
        <f>IFERROR(VLOOKUP(B168,'MAESTRO 5243'!A:P,10,FALSE),"0")</f>
        <v>0</v>
      </c>
      <c r="N168" s="79">
        <f t="shared" si="62"/>
        <v>0</v>
      </c>
      <c r="O168" s="26">
        <f>+Tabla4[[#This Row],[Total Und]]*Tabla4[[#This Row],[Kgs]]</f>
        <v>0</v>
      </c>
      <c r="P168" s="27"/>
      <c r="Q168" s="28"/>
      <c r="R168" s="21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</row>
    <row r="169" spans="1:36" s="30" customFormat="1" ht="40.15" customHeight="1" x14ac:dyDescent="0.45">
      <c r="A169" s="78"/>
      <c r="B169" s="17"/>
      <c r="C169" s="74" t="str">
        <f>IFERROR(VLOOKUP(B169,'MAESTRO 5243'!A:D,2,FALSE),"NUMERO DE BARRA")</f>
        <v>NUMERO DE BARRA</v>
      </c>
      <c r="D169" s="18" t="str">
        <f>IFERROR(VLOOKUP(B169,'MAESTRO 5243'!A:D,3,FALSE),"DESCRIPCION DEL PRODUCTO")</f>
        <v>DESCRIPCION DEL PRODUCTO</v>
      </c>
      <c r="E169" s="19"/>
      <c r="F169" s="76" t="str">
        <f>IFERROR(VLOOKUP(B169,'MAESTRO 5243'!A:P,16,FALSE),"N/D")</f>
        <v>N/D</v>
      </c>
      <c r="G169" s="20" t="str">
        <f>IFERROR(VLOOKUP(B169,'MAESTRO 5243'!A:P,9,FALSE),"0")</f>
        <v>0</v>
      </c>
      <c r="H169" s="21"/>
      <c r="I169" s="22">
        <f t="shared" ref="I169:I195" si="63">+H169</f>
        <v>0</v>
      </c>
      <c r="J169" s="23" t="str">
        <f>IFERROR(VLOOKUP(B169,'MAESTRO 5243'!A:P,12,FALSE),"0")</f>
        <v>0</v>
      </c>
      <c r="K169" s="24">
        <f t="shared" ref="K169:K195" si="64">IFERROR(I169*J169,"")</f>
        <v>0</v>
      </c>
      <c r="L169" s="25" t="str">
        <f>IFERROR(VLOOKUP(B169,'MAESTRO 5243'!A:P,8,FALSE),"0")</f>
        <v>0</v>
      </c>
      <c r="M169" s="26" t="str">
        <f>IFERROR(VLOOKUP(B169,'MAESTRO 5243'!A:P,10,FALSE),"0")</f>
        <v>0</v>
      </c>
      <c r="N169" s="79">
        <f t="shared" ref="N169:N195" si="65">IFERROR(K169,"")</f>
        <v>0</v>
      </c>
      <c r="O169" s="26">
        <f>+Tabla4[[#This Row],[Total Und]]*Tabla4[[#This Row],[Kgs]]</f>
        <v>0</v>
      </c>
      <c r="P169" s="27"/>
      <c r="Q169" s="28"/>
      <c r="R169" s="21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</row>
    <row r="170" spans="1:36" s="30" customFormat="1" ht="40.15" customHeight="1" x14ac:dyDescent="0.45">
      <c r="A170" s="78"/>
      <c r="B170" s="17"/>
      <c r="C170" s="74" t="str">
        <f>IFERROR(VLOOKUP(B170,'MAESTRO 5243'!A:D,2,FALSE),"NUMERO DE BARRA")</f>
        <v>NUMERO DE BARRA</v>
      </c>
      <c r="D170" s="18" t="str">
        <f>IFERROR(VLOOKUP(B170,'MAESTRO 5243'!A:D,3,FALSE),"DESCRIPCION DEL PRODUCTO")</f>
        <v>DESCRIPCION DEL PRODUCTO</v>
      </c>
      <c r="E170" s="19"/>
      <c r="F170" s="76" t="str">
        <f>IFERROR(VLOOKUP(B170,'MAESTRO 5243'!A:P,16,FALSE),"N/D")</f>
        <v>N/D</v>
      </c>
      <c r="G170" s="20" t="str">
        <f>IFERROR(VLOOKUP(B170,'MAESTRO 5243'!A:P,9,FALSE),"0")</f>
        <v>0</v>
      </c>
      <c r="H170" s="21"/>
      <c r="I170" s="22">
        <f t="shared" si="63"/>
        <v>0</v>
      </c>
      <c r="J170" s="23" t="str">
        <f>IFERROR(VLOOKUP(B170,'MAESTRO 5243'!A:P,12,FALSE),"0")</f>
        <v>0</v>
      </c>
      <c r="K170" s="24">
        <f t="shared" si="64"/>
        <v>0</v>
      </c>
      <c r="L170" s="25" t="str">
        <f>IFERROR(VLOOKUP(B170,'MAESTRO 5243'!A:P,8,FALSE),"0")</f>
        <v>0</v>
      </c>
      <c r="M170" s="26" t="str">
        <f>IFERROR(VLOOKUP(B170,'MAESTRO 5243'!A:P,10,FALSE),"0")</f>
        <v>0</v>
      </c>
      <c r="N170" s="79">
        <f t="shared" si="65"/>
        <v>0</v>
      </c>
      <c r="O170" s="26">
        <f>+Tabla4[[#This Row],[Total Und]]*Tabla4[[#This Row],[Kgs]]</f>
        <v>0</v>
      </c>
      <c r="P170" s="27"/>
      <c r="Q170" s="28"/>
      <c r="R170" s="21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</row>
    <row r="171" spans="1:36" s="30" customFormat="1" ht="40.15" customHeight="1" x14ac:dyDescent="0.45">
      <c r="A171" s="78"/>
      <c r="B171" s="17"/>
      <c r="C171" s="74" t="str">
        <f>IFERROR(VLOOKUP(B171,'MAESTRO 5243'!A:D,2,FALSE),"NUMERO DE BARRA")</f>
        <v>NUMERO DE BARRA</v>
      </c>
      <c r="D171" s="18" t="str">
        <f>IFERROR(VLOOKUP(B171,'MAESTRO 5243'!A:D,3,FALSE),"DESCRIPCION DEL PRODUCTO")</f>
        <v>DESCRIPCION DEL PRODUCTO</v>
      </c>
      <c r="E171" s="19"/>
      <c r="F171" s="76" t="str">
        <f>IFERROR(VLOOKUP(B171,'MAESTRO 5243'!A:P,16,FALSE),"N/D")</f>
        <v>N/D</v>
      </c>
      <c r="G171" s="20" t="str">
        <f>IFERROR(VLOOKUP(B171,'MAESTRO 5243'!A:P,9,FALSE),"0")</f>
        <v>0</v>
      </c>
      <c r="H171" s="21"/>
      <c r="I171" s="22">
        <f t="shared" si="63"/>
        <v>0</v>
      </c>
      <c r="J171" s="23" t="str">
        <f>IFERROR(VLOOKUP(B171,'MAESTRO 5243'!A:P,12,FALSE),"0")</f>
        <v>0</v>
      </c>
      <c r="K171" s="24">
        <f t="shared" si="64"/>
        <v>0</v>
      </c>
      <c r="L171" s="25" t="str">
        <f>IFERROR(VLOOKUP(B171,'MAESTRO 5243'!A:P,8,FALSE),"0")</f>
        <v>0</v>
      </c>
      <c r="M171" s="26" t="str">
        <f>IFERROR(VLOOKUP(B171,'MAESTRO 5243'!A:P,10,FALSE),"0")</f>
        <v>0</v>
      </c>
      <c r="N171" s="79">
        <f t="shared" si="65"/>
        <v>0</v>
      </c>
      <c r="O171" s="26">
        <f>+Tabla4[[#This Row],[Total Und]]*Tabla4[[#This Row],[Kgs]]</f>
        <v>0</v>
      </c>
      <c r="P171" s="27"/>
      <c r="Q171" s="28"/>
      <c r="R171" s="21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</row>
    <row r="172" spans="1:36" s="30" customFormat="1" ht="40.15" customHeight="1" x14ac:dyDescent="0.45">
      <c r="A172" s="78"/>
      <c r="B172" s="17"/>
      <c r="C172" s="74" t="str">
        <f>IFERROR(VLOOKUP(B172,'MAESTRO 5243'!A:D,2,FALSE),"NUMERO DE BARRA")</f>
        <v>NUMERO DE BARRA</v>
      </c>
      <c r="D172" s="18" t="str">
        <f>IFERROR(VLOOKUP(B172,'MAESTRO 5243'!A:D,3,FALSE),"DESCRIPCION DEL PRODUCTO")</f>
        <v>DESCRIPCION DEL PRODUCTO</v>
      </c>
      <c r="E172" s="19"/>
      <c r="F172" s="76" t="str">
        <f>IFERROR(VLOOKUP(B172,'MAESTRO 5243'!A:P,16,FALSE),"N/D")</f>
        <v>N/D</v>
      </c>
      <c r="G172" s="20" t="str">
        <f>IFERROR(VLOOKUP(B172,'MAESTRO 5243'!A:P,9,FALSE),"0")</f>
        <v>0</v>
      </c>
      <c r="H172" s="21"/>
      <c r="I172" s="22">
        <f t="shared" si="63"/>
        <v>0</v>
      </c>
      <c r="J172" s="23" t="str">
        <f>IFERROR(VLOOKUP(B172,'MAESTRO 5243'!A:P,12,FALSE),"0")</f>
        <v>0</v>
      </c>
      <c r="K172" s="24">
        <f t="shared" si="64"/>
        <v>0</v>
      </c>
      <c r="L172" s="25" t="str">
        <f>IFERROR(VLOOKUP(B172,'MAESTRO 5243'!A:P,8,FALSE),"0")</f>
        <v>0</v>
      </c>
      <c r="M172" s="26" t="str">
        <f>IFERROR(VLOOKUP(B172,'MAESTRO 5243'!A:P,10,FALSE),"0")</f>
        <v>0</v>
      </c>
      <c r="N172" s="79">
        <f t="shared" si="65"/>
        <v>0</v>
      </c>
      <c r="O172" s="26">
        <f>+Tabla4[[#This Row],[Total Und]]*Tabla4[[#This Row],[Kgs]]</f>
        <v>0</v>
      </c>
      <c r="P172" s="27"/>
      <c r="Q172" s="28"/>
      <c r="R172" s="21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</row>
    <row r="173" spans="1:36" s="30" customFormat="1" ht="40.15" customHeight="1" x14ac:dyDescent="0.45">
      <c r="A173" s="78"/>
      <c r="B173" s="17"/>
      <c r="C173" s="74" t="str">
        <f>IFERROR(VLOOKUP(B173,'MAESTRO 5243'!A:D,2,FALSE),"NUMERO DE BARRA")</f>
        <v>NUMERO DE BARRA</v>
      </c>
      <c r="D173" s="18" t="str">
        <f>IFERROR(VLOOKUP(B173,'MAESTRO 5243'!A:D,3,FALSE),"DESCRIPCION DEL PRODUCTO")</f>
        <v>DESCRIPCION DEL PRODUCTO</v>
      </c>
      <c r="E173" s="19"/>
      <c r="F173" s="76" t="str">
        <f>IFERROR(VLOOKUP(B173,'MAESTRO 5243'!A:P,16,FALSE),"N/D")</f>
        <v>N/D</v>
      </c>
      <c r="G173" s="20" t="str">
        <f>IFERROR(VLOOKUP(B173,'MAESTRO 5243'!A:P,9,FALSE),"0")</f>
        <v>0</v>
      </c>
      <c r="H173" s="21"/>
      <c r="I173" s="22">
        <f t="shared" si="63"/>
        <v>0</v>
      </c>
      <c r="J173" s="23" t="str">
        <f>IFERROR(VLOOKUP(B173,'MAESTRO 5243'!A:P,12,FALSE),"0")</f>
        <v>0</v>
      </c>
      <c r="K173" s="24">
        <f t="shared" si="64"/>
        <v>0</v>
      </c>
      <c r="L173" s="25" t="str">
        <f>IFERROR(VLOOKUP(B173,'MAESTRO 5243'!A:P,8,FALSE),"0")</f>
        <v>0</v>
      </c>
      <c r="M173" s="26" t="str">
        <f>IFERROR(VLOOKUP(B173,'MAESTRO 5243'!A:P,10,FALSE),"0")</f>
        <v>0</v>
      </c>
      <c r="N173" s="79">
        <f t="shared" si="65"/>
        <v>0</v>
      </c>
      <c r="O173" s="26">
        <f>+Tabla4[[#This Row],[Total Und]]*Tabla4[[#This Row],[Kgs]]</f>
        <v>0</v>
      </c>
      <c r="P173" s="27"/>
      <c r="Q173" s="28"/>
      <c r="R173" s="21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</row>
    <row r="174" spans="1:36" s="30" customFormat="1" ht="40.15" customHeight="1" x14ac:dyDescent="0.45">
      <c r="A174" s="78"/>
      <c r="B174" s="17"/>
      <c r="C174" s="74" t="str">
        <f>IFERROR(VLOOKUP(B174,'MAESTRO 5243'!A:D,2,FALSE),"NUMERO DE BARRA")</f>
        <v>NUMERO DE BARRA</v>
      </c>
      <c r="D174" s="18" t="str">
        <f>IFERROR(VLOOKUP(B174,'MAESTRO 5243'!A:D,3,FALSE),"DESCRIPCION DEL PRODUCTO")</f>
        <v>DESCRIPCION DEL PRODUCTO</v>
      </c>
      <c r="E174" s="19"/>
      <c r="F174" s="76" t="str">
        <f>IFERROR(VLOOKUP(B174,'MAESTRO 5243'!A:P,16,FALSE),"N/D")</f>
        <v>N/D</v>
      </c>
      <c r="G174" s="20" t="str">
        <f>IFERROR(VLOOKUP(B174,'MAESTRO 5243'!A:P,9,FALSE),"0")</f>
        <v>0</v>
      </c>
      <c r="H174" s="21"/>
      <c r="I174" s="22">
        <f t="shared" si="63"/>
        <v>0</v>
      </c>
      <c r="J174" s="23" t="str">
        <f>IFERROR(VLOOKUP(B174,'MAESTRO 5243'!A:P,12,FALSE),"0")</f>
        <v>0</v>
      </c>
      <c r="K174" s="24">
        <f t="shared" si="64"/>
        <v>0</v>
      </c>
      <c r="L174" s="25" t="str">
        <f>IFERROR(VLOOKUP(B174,'MAESTRO 5243'!A:P,8,FALSE),"0")</f>
        <v>0</v>
      </c>
      <c r="M174" s="26" t="str">
        <f>IFERROR(VLOOKUP(B174,'MAESTRO 5243'!A:P,10,FALSE),"0")</f>
        <v>0</v>
      </c>
      <c r="N174" s="79">
        <f t="shared" si="65"/>
        <v>0</v>
      </c>
      <c r="O174" s="26">
        <f>+Tabla4[[#This Row],[Total Und]]*Tabla4[[#This Row],[Kgs]]</f>
        <v>0</v>
      </c>
      <c r="P174" s="27"/>
      <c r="Q174" s="28"/>
      <c r="R174" s="21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</row>
    <row r="175" spans="1:36" s="30" customFormat="1" ht="40.15" customHeight="1" x14ac:dyDescent="0.45">
      <c r="A175" s="78"/>
      <c r="B175" s="17"/>
      <c r="C175" s="74" t="str">
        <f>IFERROR(VLOOKUP(B175,'MAESTRO 5243'!A:D,2,FALSE),"NUMERO DE BARRA")</f>
        <v>NUMERO DE BARRA</v>
      </c>
      <c r="D175" s="18" t="str">
        <f>IFERROR(VLOOKUP(B175,'MAESTRO 5243'!A:D,3,FALSE),"DESCRIPCION DEL PRODUCTO")</f>
        <v>DESCRIPCION DEL PRODUCTO</v>
      </c>
      <c r="E175" s="19"/>
      <c r="F175" s="76" t="str">
        <f>IFERROR(VLOOKUP(B175,'MAESTRO 5243'!A:P,16,FALSE),"N/D")</f>
        <v>N/D</v>
      </c>
      <c r="G175" s="20" t="str">
        <f>IFERROR(VLOOKUP(B175,'MAESTRO 5243'!A:P,9,FALSE),"0")</f>
        <v>0</v>
      </c>
      <c r="H175" s="21"/>
      <c r="I175" s="22">
        <f t="shared" si="63"/>
        <v>0</v>
      </c>
      <c r="J175" s="23" t="str">
        <f>IFERROR(VLOOKUP(B175,'MAESTRO 5243'!A:P,12,FALSE),"0")</f>
        <v>0</v>
      </c>
      <c r="K175" s="24">
        <f t="shared" si="64"/>
        <v>0</v>
      </c>
      <c r="L175" s="25" t="str">
        <f>IFERROR(VLOOKUP(B175,'MAESTRO 5243'!A:P,8,FALSE),"0")</f>
        <v>0</v>
      </c>
      <c r="M175" s="26" t="str">
        <f>IFERROR(VLOOKUP(B175,'MAESTRO 5243'!A:P,10,FALSE),"0")</f>
        <v>0</v>
      </c>
      <c r="N175" s="79">
        <f t="shared" si="65"/>
        <v>0</v>
      </c>
      <c r="O175" s="26">
        <f>+Tabla4[[#This Row],[Total Und]]*Tabla4[[#This Row],[Kgs]]</f>
        <v>0</v>
      </c>
      <c r="P175" s="27"/>
      <c r="Q175" s="28"/>
      <c r="R175" s="21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</row>
    <row r="176" spans="1:36" s="30" customFormat="1" ht="40.15" customHeight="1" x14ac:dyDescent="0.45">
      <c r="A176" s="78"/>
      <c r="B176" s="17"/>
      <c r="C176" s="74" t="str">
        <f>IFERROR(VLOOKUP(B176,'MAESTRO 5243'!A:D,2,FALSE),"NUMERO DE BARRA")</f>
        <v>NUMERO DE BARRA</v>
      </c>
      <c r="D176" s="18" t="str">
        <f>IFERROR(VLOOKUP(B176,'MAESTRO 5243'!A:D,3,FALSE),"DESCRIPCION DEL PRODUCTO")</f>
        <v>DESCRIPCION DEL PRODUCTO</v>
      </c>
      <c r="E176" s="19"/>
      <c r="F176" s="76" t="str">
        <f>IFERROR(VLOOKUP(B176,'MAESTRO 5243'!A:P,16,FALSE),"N/D")</f>
        <v>N/D</v>
      </c>
      <c r="G176" s="20" t="str">
        <f>IFERROR(VLOOKUP(B176,'MAESTRO 5243'!A:P,9,FALSE),"0")</f>
        <v>0</v>
      </c>
      <c r="H176" s="21"/>
      <c r="I176" s="22">
        <f t="shared" si="63"/>
        <v>0</v>
      </c>
      <c r="J176" s="23" t="str">
        <f>IFERROR(VLOOKUP(B176,'MAESTRO 5243'!A:P,12,FALSE),"0")</f>
        <v>0</v>
      </c>
      <c r="K176" s="24">
        <f t="shared" si="64"/>
        <v>0</v>
      </c>
      <c r="L176" s="25" t="str">
        <f>IFERROR(VLOOKUP(B176,'MAESTRO 5243'!A:P,8,FALSE),"0")</f>
        <v>0</v>
      </c>
      <c r="M176" s="26" t="str">
        <f>IFERROR(VLOOKUP(B176,'MAESTRO 5243'!A:P,10,FALSE),"0")</f>
        <v>0</v>
      </c>
      <c r="N176" s="79">
        <f t="shared" si="65"/>
        <v>0</v>
      </c>
      <c r="O176" s="26">
        <f>+Tabla4[[#This Row],[Total Und]]*Tabla4[[#This Row],[Kgs]]</f>
        <v>0</v>
      </c>
      <c r="P176" s="27"/>
      <c r="Q176" s="28"/>
      <c r="R176" s="21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</row>
    <row r="177" spans="1:36" s="30" customFormat="1" ht="40.15" customHeight="1" x14ac:dyDescent="0.45">
      <c r="A177" s="78"/>
      <c r="B177" s="17"/>
      <c r="C177" s="74" t="str">
        <f>IFERROR(VLOOKUP(B177,'MAESTRO 5243'!A:D,2,FALSE),"NUMERO DE BARRA")</f>
        <v>NUMERO DE BARRA</v>
      </c>
      <c r="D177" s="18" t="str">
        <f>IFERROR(VLOOKUP(B177,'MAESTRO 5243'!A:D,3,FALSE),"DESCRIPCION DEL PRODUCTO")</f>
        <v>DESCRIPCION DEL PRODUCTO</v>
      </c>
      <c r="E177" s="19"/>
      <c r="F177" s="76" t="str">
        <f>IFERROR(VLOOKUP(B177,'MAESTRO 5243'!A:P,16,FALSE),"N/D")</f>
        <v>N/D</v>
      </c>
      <c r="G177" s="20" t="str">
        <f>IFERROR(VLOOKUP(B177,'MAESTRO 5243'!A:P,9,FALSE),"0")</f>
        <v>0</v>
      </c>
      <c r="H177" s="21"/>
      <c r="I177" s="22">
        <f t="shared" si="63"/>
        <v>0</v>
      </c>
      <c r="J177" s="23" t="str">
        <f>IFERROR(VLOOKUP(B177,'MAESTRO 5243'!A:P,12,FALSE),"0")</f>
        <v>0</v>
      </c>
      <c r="K177" s="24">
        <f t="shared" si="64"/>
        <v>0</v>
      </c>
      <c r="L177" s="25" t="str">
        <f>IFERROR(VLOOKUP(B177,'MAESTRO 5243'!A:P,8,FALSE),"0")</f>
        <v>0</v>
      </c>
      <c r="M177" s="26" t="str">
        <f>IFERROR(VLOOKUP(B177,'MAESTRO 5243'!A:P,10,FALSE),"0")</f>
        <v>0</v>
      </c>
      <c r="N177" s="79">
        <f t="shared" si="65"/>
        <v>0</v>
      </c>
      <c r="O177" s="26">
        <f>+Tabla4[[#This Row],[Total Und]]*Tabla4[[#This Row],[Kgs]]</f>
        <v>0</v>
      </c>
      <c r="P177" s="27"/>
      <c r="Q177" s="28"/>
      <c r="R177" s="21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</row>
    <row r="178" spans="1:36" s="30" customFormat="1" ht="40.15" customHeight="1" x14ac:dyDescent="0.45">
      <c r="A178" s="78"/>
      <c r="B178" s="17"/>
      <c r="C178" s="74" t="str">
        <f>IFERROR(VLOOKUP(B178,'MAESTRO 5243'!A:D,2,FALSE),"NUMERO DE BARRA")</f>
        <v>NUMERO DE BARRA</v>
      </c>
      <c r="D178" s="18" t="str">
        <f>IFERROR(VLOOKUP(B178,'MAESTRO 5243'!A:D,3,FALSE),"DESCRIPCION DEL PRODUCTO")</f>
        <v>DESCRIPCION DEL PRODUCTO</v>
      </c>
      <c r="E178" s="19"/>
      <c r="F178" s="76" t="str">
        <f>IFERROR(VLOOKUP(B178,'MAESTRO 5243'!A:P,16,FALSE),"N/D")</f>
        <v>N/D</v>
      </c>
      <c r="G178" s="20" t="str">
        <f>IFERROR(VLOOKUP(B178,'MAESTRO 5243'!A:P,9,FALSE),"0")</f>
        <v>0</v>
      </c>
      <c r="H178" s="21"/>
      <c r="I178" s="22">
        <f t="shared" si="63"/>
        <v>0</v>
      </c>
      <c r="J178" s="23" t="str">
        <f>IFERROR(VLOOKUP(B178,'MAESTRO 5243'!A:P,12,FALSE),"0")</f>
        <v>0</v>
      </c>
      <c r="K178" s="24">
        <f t="shared" si="64"/>
        <v>0</v>
      </c>
      <c r="L178" s="25" t="str">
        <f>IFERROR(VLOOKUP(B178,'MAESTRO 5243'!A:P,8,FALSE),"0")</f>
        <v>0</v>
      </c>
      <c r="M178" s="26" t="str">
        <f>IFERROR(VLOOKUP(B178,'MAESTRO 5243'!A:P,10,FALSE),"0")</f>
        <v>0</v>
      </c>
      <c r="N178" s="79">
        <f t="shared" si="65"/>
        <v>0</v>
      </c>
      <c r="O178" s="26">
        <f>+Tabla4[[#This Row],[Total Und]]*Tabla4[[#This Row],[Kgs]]</f>
        <v>0</v>
      </c>
      <c r="P178" s="27"/>
      <c r="Q178" s="28"/>
      <c r="R178" s="21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</row>
    <row r="179" spans="1:36" s="30" customFormat="1" ht="40.15" customHeight="1" x14ac:dyDescent="0.45">
      <c r="A179" s="78"/>
      <c r="B179" s="17"/>
      <c r="C179" s="74" t="str">
        <f>IFERROR(VLOOKUP(B179,'MAESTRO 5243'!A:D,2,FALSE),"NUMERO DE BARRA")</f>
        <v>NUMERO DE BARRA</v>
      </c>
      <c r="D179" s="18" t="str">
        <f>IFERROR(VLOOKUP(B179,'MAESTRO 5243'!A:D,3,FALSE),"DESCRIPCION DEL PRODUCTO")</f>
        <v>DESCRIPCION DEL PRODUCTO</v>
      </c>
      <c r="E179" s="19"/>
      <c r="F179" s="76" t="str">
        <f>IFERROR(VLOOKUP(B179,'MAESTRO 5243'!A:P,16,FALSE),"N/D")</f>
        <v>N/D</v>
      </c>
      <c r="G179" s="20" t="str">
        <f>IFERROR(VLOOKUP(B179,'MAESTRO 5243'!A:P,9,FALSE),"0")</f>
        <v>0</v>
      </c>
      <c r="H179" s="21"/>
      <c r="I179" s="22">
        <f t="shared" si="63"/>
        <v>0</v>
      </c>
      <c r="J179" s="23" t="str">
        <f>IFERROR(VLOOKUP(B179,'MAESTRO 5243'!A:P,12,FALSE),"0")</f>
        <v>0</v>
      </c>
      <c r="K179" s="24">
        <f t="shared" si="64"/>
        <v>0</v>
      </c>
      <c r="L179" s="25" t="str">
        <f>IFERROR(VLOOKUP(B179,'MAESTRO 5243'!A:P,8,FALSE),"0")</f>
        <v>0</v>
      </c>
      <c r="M179" s="26" t="str">
        <f>IFERROR(VLOOKUP(B179,'MAESTRO 5243'!A:P,10,FALSE),"0")</f>
        <v>0</v>
      </c>
      <c r="N179" s="79">
        <f t="shared" si="65"/>
        <v>0</v>
      </c>
      <c r="O179" s="26">
        <f>+Tabla4[[#This Row],[Total Und]]*Tabla4[[#This Row],[Kgs]]</f>
        <v>0</v>
      </c>
      <c r="P179" s="27"/>
      <c r="Q179" s="28"/>
      <c r="R179" s="21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</row>
    <row r="180" spans="1:36" s="30" customFormat="1" ht="40.15" customHeight="1" x14ac:dyDescent="0.45">
      <c r="A180" s="78"/>
      <c r="B180" s="17"/>
      <c r="C180" s="74" t="str">
        <f>IFERROR(VLOOKUP(B180,'MAESTRO 5243'!A:D,2,FALSE),"NUMERO DE BARRA")</f>
        <v>NUMERO DE BARRA</v>
      </c>
      <c r="D180" s="18" t="str">
        <f>IFERROR(VLOOKUP(B180,'MAESTRO 5243'!A:D,3,FALSE),"DESCRIPCION DEL PRODUCTO")</f>
        <v>DESCRIPCION DEL PRODUCTO</v>
      </c>
      <c r="E180" s="19"/>
      <c r="F180" s="76" t="str">
        <f>IFERROR(VLOOKUP(B180,'MAESTRO 5243'!A:P,16,FALSE),"N/D")</f>
        <v>N/D</v>
      </c>
      <c r="G180" s="20" t="str">
        <f>IFERROR(VLOOKUP(B180,'MAESTRO 5243'!A:P,9,FALSE),"0")</f>
        <v>0</v>
      </c>
      <c r="H180" s="21"/>
      <c r="I180" s="22">
        <f t="shared" si="63"/>
        <v>0</v>
      </c>
      <c r="J180" s="23" t="str">
        <f>IFERROR(VLOOKUP(B180,'MAESTRO 5243'!A:P,12,FALSE),"0")</f>
        <v>0</v>
      </c>
      <c r="K180" s="24">
        <f t="shared" si="64"/>
        <v>0</v>
      </c>
      <c r="L180" s="25" t="str">
        <f>IFERROR(VLOOKUP(B180,'MAESTRO 5243'!A:P,8,FALSE),"0")</f>
        <v>0</v>
      </c>
      <c r="M180" s="26" t="str">
        <f>IFERROR(VLOOKUP(B180,'MAESTRO 5243'!A:P,10,FALSE),"0")</f>
        <v>0</v>
      </c>
      <c r="N180" s="79">
        <f t="shared" si="65"/>
        <v>0</v>
      </c>
      <c r="O180" s="26">
        <f>+Tabla4[[#This Row],[Total Und]]*Tabla4[[#This Row],[Kgs]]</f>
        <v>0</v>
      </c>
      <c r="P180" s="27"/>
      <c r="Q180" s="28"/>
      <c r="R180" s="21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</row>
    <row r="181" spans="1:36" s="30" customFormat="1" ht="40.15" customHeight="1" x14ac:dyDescent="0.45">
      <c r="A181" s="78"/>
      <c r="B181" s="17"/>
      <c r="C181" s="74" t="str">
        <f>IFERROR(VLOOKUP(B181,'MAESTRO 5243'!A:D,2,FALSE),"NUMERO DE BARRA")</f>
        <v>NUMERO DE BARRA</v>
      </c>
      <c r="D181" s="18" t="str">
        <f>IFERROR(VLOOKUP(B181,'MAESTRO 5243'!A:D,3,FALSE),"DESCRIPCION DEL PRODUCTO")</f>
        <v>DESCRIPCION DEL PRODUCTO</v>
      </c>
      <c r="E181" s="19"/>
      <c r="F181" s="76" t="str">
        <f>IFERROR(VLOOKUP(B181,'MAESTRO 5243'!A:P,16,FALSE),"N/D")</f>
        <v>N/D</v>
      </c>
      <c r="G181" s="20" t="str">
        <f>IFERROR(VLOOKUP(B181,'MAESTRO 5243'!A:P,9,FALSE),"0")</f>
        <v>0</v>
      </c>
      <c r="H181" s="21"/>
      <c r="I181" s="22">
        <f t="shared" si="63"/>
        <v>0</v>
      </c>
      <c r="J181" s="23" t="str">
        <f>IFERROR(VLOOKUP(B181,'MAESTRO 5243'!A:P,12,FALSE),"0")</f>
        <v>0</v>
      </c>
      <c r="K181" s="24">
        <f t="shared" si="64"/>
        <v>0</v>
      </c>
      <c r="L181" s="25" t="str">
        <f>IFERROR(VLOOKUP(B181,'MAESTRO 5243'!A:P,8,FALSE),"0")</f>
        <v>0</v>
      </c>
      <c r="M181" s="26" t="str">
        <f>IFERROR(VLOOKUP(B181,'MAESTRO 5243'!A:P,10,FALSE),"0")</f>
        <v>0</v>
      </c>
      <c r="N181" s="79">
        <f t="shared" si="65"/>
        <v>0</v>
      </c>
      <c r="O181" s="26">
        <f>+Tabla4[[#This Row],[Total Und]]*Tabla4[[#This Row],[Kgs]]</f>
        <v>0</v>
      </c>
      <c r="P181" s="27"/>
      <c r="Q181" s="28"/>
      <c r="R181" s="21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</row>
    <row r="182" spans="1:36" s="30" customFormat="1" ht="40.15" customHeight="1" x14ac:dyDescent="0.45">
      <c r="A182" s="78"/>
      <c r="B182" s="17"/>
      <c r="C182" s="74" t="str">
        <f>IFERROR(VLOOKUP(B182,'MAESTRO 5243'!A:D,2,FALSE),"NUMERO DE BARRA")</f>
        <v>NUMERO DE BARRA</v>
      </c>
      <c r="D182" s="18" t="str">
        <f>IFERROR(VLOOKUP(B182,'MAESTRO 5243'!A:D,3,FALSE),"DESCRIPCION DEL PRODUCTO")</f>
        <v>DESCRIPCION DEL PRODUCTO</v>
      </c>
      <c r="E182" s="19"/>
      <c r="F182" s="76" t="str">
        <f>IFERROR(VLOOKUP(B182,'MAESTRO 5243'!A:P,16,FALSE),"N/D")</f>
        <v>N/D</v>
      </c>
      <c r="G182" s="20" t="str">
        <f>IFERROR(VLOOKUP(B182,'MAESTRO 5243'!A:P,9,FALSE),"0")</f>
        <v>0</v>
      </c>
      <c r="H182" s="21"/>
      <c r="I182" s="22">
        <f t="shared" si="63"/>
        <v>0</v>
      </c>
      <c r="J182" s="23" t="str">
        <f>IFERROR(VLOOKUP(B182,'MAESTRO 5243'!A:P,12,FALSE),"0")</f>
        <v>0</v>
      </c>
      <c r="K182" s="24">
        <f t="shared" si="64"/>
        <v>0</v>
      </c>
      <c r="L182" s="25" t="str">
        <f>IFERROR(VLOOKUP(B182,'MAESTRO 5243'!A:P,8,FALSE),"0")</f>
        <v>0</v>
      </c>
      <c r="M182" s="26" t="str">
        <f>IFERROR(VLOOKUP(B182,'MAESTRO 5243'!A:P,10,FALSE),"0")</f>
        <v>0</v>
      </c>
      <c r="N182" s="79">
        <f t="shared" si="65"/>
        <v>0</v>
      </c>
      <c r="O182" s="26">
        <f>+Tabla4[[#This Row],[Total Und]]*Tabla4[[#This Row],[Kgs]]</f>
        <v>0</v>
      </c>
      <c r="P182" s="27"/>
      <c r="Q182" s="28"/>
      <c r="R182" s="21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</row>
    <row r="183" spans="1:36" s="30" customFormat="1" ht="40.15" customHeight="1" x14ac:dyDescent="0.45">
      <c r="A183" s="78"/>
      <c r="B183" s="17"/>
      <c r="C183" s="74" t="str">
        <f>IFERROR(VLOOKUP(B183,'MAESTRO 5243'!A:D,2,FALSE),"NUMERO DE BARRA")</f>
        <v>NUMERO DE BARRA</v>
      </c>
      <c r="D183" s="18" t="str">
        <f>IFERROR(VLOOKUP(B183,'MAESTRO 5243'!A:D,3,FALSE),"DESCRIPCION DEL PRODUCTO")</f>
        <v>DESCRIPCION DEL PRODUCTO</v>
      </c>
      <c r="E183" s="19"/>
      <c r="F183" s="76" t="str">
        <f>IFERROR(VLOOKUP(B183,'MAESTRO 5243'!A:P,16,FALSE),"N/D")</f>
        <v>N/D</v>
      </c>
      <c r="G183" s="20" t="str">
        <f>IFERROR(VLOOKUP(B183,'MAESTRO 5243'!A:P,9,FALSE),"0")</f>
        <v>0</v>
      </c>
      <c r="H183" s="21"/>
      <c r="I183" s="22">
        <f t="shared" si="63"/>
        <v>0</v>
      </c>
      <c r="J183" s="23" t="str">
        <f>IFERROR(VLOOKUP(B183,'MAESTRO 5243'!A:P,12,FALSE),"0")</f>
        <v>0</v>
      </c>
      <c r="K183" s="24">
        <f t="shared" si="64"/>
        <v>0</v>
      </c>
      <c r="L183" s="25" t="str">
        <f>IFERROR(VLOOKUP(B183,'MAESTRO 5243'!A:P,8,FALSE),"0")</f>
        <v>0</v>
      </c>
      <c r="M183" s="26" t="str">
        <f>IFERROR(VLOOKUP(B183,'MAESTRO 5243'!A:P,10,FALSE),"0")</f>
        <v>0</v>
      </c>
      <c r="N183" s="79">
        <f t="shared" si="65"/>
        <v>0</v>
      </c>
      <c r="O183" s="26">
        <f>+Tabla4[[#This Row],[Total Und]]*Tabla4[[#This Row],[Kgs]]</f>
        <v>0</v>
      </c>
      <c r="P183" s="27"/>
      <c r="Q183" s="28"/>
      <c r="R183" s="21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</row>
    <row r="184" spans="1:36" s="30" customFormat="1" ht="40.15" customHeight="1" x14ac:dyDescent="0.45">
      <c r="A184" s="78"/>
      <c r="B184" s="17"/>
      <c r="C184" s="74" t="str">
        <f>IFERROR(VLOOKUP(B184,'MAESTRO 5243'!A:D,2,FALSE),"NUMERO DE BARRA")</f>
        <v>NUMERO DE BARRA</v>
      </c>
      <c r="D184" s="18" t="str">
        <f>IFERROR(VLOOKUP(B184,'MAESTRO 5243'!A:D,3,FALSE),"DESCRIPCION DEL PRODUCTO")</f>
        <v>DESCRIPCION DEL PRODUCTO</v>
      </c>
      <c r="E184" s="19"/>
      <c r="F184" s="76" t="str">
        <f>IFERROR(VLOOKUP(B184,'MAESTRO 5243'!A:P,16,FALSE),"N/D")</f>
        <v>N/D</v>
      </c>
      <c r="G184" s="20" t="str">
        <f>IFERROR(VLOOKUP(B184,'MAESTRO 5243'!A:P,9,FALSE),"0")</f>
        <v>0</v>
      </c>
      <c r="H184" s="21"/>
      <c r="I184" s="22">
        <f t="shared" si="63"/>
        <v>0</v>
      </c>
      <c r="J184" s="23" t="str">
        <f>IFERROR(VLOOKUP(B184,'MAESTRO 5243'!A:P,12,FALSE),"0")</f>
        <v>0</v>
      </c>
      <c r="K184" s="24">
        <f t="shared" si="64"/>
        <v>0</v>
      </c>
      <c r="L184" s="25" t="str">
        <f>IFERROR(VLOOKUP(B184,'MAESTRO 5243'!A:P,8,FALSE),"0")</f>
        <v>0</v>
      </c>
      <c r="M184" s="26" t="str">
        <f>IFERROR(VLOOKUP(B184,'MAESTRO 5243'!A:P,10,FALSE),"0")</f>
        <v>0</v>
      </c>
      <c r="N184" s="79">
        <f t="shared" si="65"/>
        <v>0</v>
      </c>
      <c r="O184" s="26">
        <f>+Tabla4[[#This Row],[Total Und]]*Tabla4[[#This Row],[Kgs]]</f>
        <v>0</v>
      </c>
      <c r="P184" s="27"/>
      <c r="Q184" s="28"/>
      <c r="R184" s="21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</row>
    <row r="185" spans="1:36" s="30" customFormat="1" ht="40.15" customHeight="1" x14ac:dyDescent="0.45">
      <c r="A185" s="78"/>
      <c r="B185" s="17"/>
      <c r="C185" s="74" t="str">
        <f>IFERROR(VLOOKUP(B185,'MAESTRO 5243'!A:D,2,FALSE),"NUMERO DE BARRA")</f>
        <v>NUMERO DE BARRA</v>
      </c>
      <c r="D185" s="18" t="str">
        <f>IFERROR(VLOOKUP(B185,'MAESTRO 5243'!A:D,3,FALSE),"DESCRIPCION DEL PRODUCTO")</f>
        <v>DESCRIPCION DEL PRODUCTO</v>
      </c>
      <c r="E185" s="19"/>
      <c r="F185" s="76" t="str">
        <f>IFERROR(VLOOKUP(B185,'MAESTRO 5243'!A:P,16,FALSE),"N/D")</f>
        <v>N/D</v>
      </c>
      <c r="G185" s="20" t="str">
        <f>IFERROR(VLOOKUP(B185,'MAESTRO 5243'!A:P,9,FALSE),"0")</f>
        <v>0</v>
      </c>
      <c r="H185" s="21"/>
      <c r="I185" s="22">
        <f t="shared" si="63"/>
        <v>0</v>
      </c>
      <c r="J185" s="23" t="str">
        <f>IFERROR(VLOOKUP(B185,'MAESTRO 5243'!A:P,12,FALSE),"0")</f>
        <v>0</v>
      </c>
      <c r="K185" s="24">
        <f t="shared" si="64"/>
        <v>0</v>
      </c>
      <c r="L185" s="25" t="str">
        <f>IFERROR(VLOOKUP(B185,'MAESTRO 5243'!A:P,8,FALSE),"0")</f>
        <v>0</v>
      </c>
      <c r="M185" s="26" t="str">
        <f>IFERROR(VLOOKUP(B185,'MAESTRO 5243'!A:P,10,FALSE),"0")</f>
        <v>0</v>
      </c>
      <c r="N185" s="79">
        <f t="shared" si="65"/>
        <v>0</v>
      </c>
      <c r="O185" s="26">
        <f>+Tabla4[[#This Row],[Total Und]]*Tabla4[[#This Row],[Kgs]]</f>
        <v>0</v>
      </c>
      <c r="P185" s="27"/>
      <c r="Q185" s="28"/>
      <c r="R185" s="21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</row>
    <row r="186" spans="1:36" s="30" customFormat="1" ht="40.15" customHeight="1" x14ac:dyDescent="0.45">
      <c r="A186" s="78"/>
      <c r="B186" s="17"/>
      <c r="C186" s="74" t="str">
        <f>IFERROR(VLOOKUP(B186,'MAESTRO 5243'!A:D,2,FALSE),"NUMERO DE BARRA")</f>
        <v>NUMERO DE BARRA</v>
      </c>
      <c r="D186" s="18" t="str">
        <f>IFERROR(VLOOKUP(B186,'MAESTRO 5243'!A:D,3,FALSE),"DESCRIPCION DEL PRODUCTO")</f>
        <v>DESCRIPCION DEL PRODUCTO</v>
      </c>
      <c r="E186" s="19"/>
      <c r="F186" s="76" t="str">
        <f>IFERROR(VLOOKUP(B186,'MAESTRO 5243'!A:P,16,FALSE),"N/D")</f>
        <v>N/D</v>
      </c>
      <c r="G186" s="20" t="str">
        <f>IFERROR(VLOOKUP(B186,'MAESTRO 5243'!A:P,9,FALSE),"0")</f>
        <v>0</v>
      </c>
      <c r="H186" s="21"/>
      <c r="I186" s="22">
        <f t="shared" si="63"/>
        <v>0</v>
      </c>
      <c r="J186" s="23" t="str">
        <f>IFERROR(VLOOKUP(B186,'MAESTRO 5243'!A:P,12,FALSE),"0")</f>
        <v>0</v>
      </c>
      <c r="K186" s="24">
        <f t="shared" si="64"/>
        <v>0</v>
      </c>
      <c r="L186" s="25" t="str">
        <f>IFERROR(VLOOKUP(B186,'MAESTRO 5243'!A:P,8,FALSE),"0")</f>
        <v>0</v>
      </c>
      <c r="M186" s="26" t="str">
        <f>IFERROR(VLOOKUP(B186,'MAESTRO 5243'!A:P,10,FALSE),"0")</f>
        <v>0</v>
      </c>
      <c r="N186" s="79">
        <f t="shared" si="65"/>
        <v>0</v>
      </c>
      <c r="O186" s="26">
        <f>+Tabla4[[#This Row],[Total Und]]*Tabla4[[#This Row],[Kgs]]</f>
        <v>0</v>
      </c>
      <c r="P186" s="27"/>
      <c r="Q186" s="28"/>
      <c r="R186" s="21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</row>
    <row r="187" spans="1:36" s="30" customFormat="1" ht="40.15" customHeight="1" x14ac:dyDescent="0.45">
      <c r="A187" s="78"/>
      <c r="B187" s="17"/>
      <c r="C187" s="74" t="str">
        <f>IFERROR(VLOOKUP(B187,'MAESTRO 5243'!A:D,2,FALSE),"NUMERO DE BARRA")</f>
        <v>NUMERO DE BARRA</v>
      </c>
      <c r="D187" s="18" t="str">
        <f>IFERROR(VLOOKUP(B187,'MAESTRO 5243'!A:D,3,FALSE),"DESCRIPCION DEL PRODUCTO")</f>
        <v>DESCRIPCION DEL PRODUCTO</v>
      </c>
      <c r="E187" s="19"/>
      <c r="F187" s="76" t="str">
        <f>IFERROR(VLOOKUP(B187,'MAESTRO 5243'!A:P,16,FALSE),"N/D")</f>
        <v>N/D</v>
      </c>
      <c r="G187" s="20" t="str">
        <f>IFERROR(VLOOKUP(B187,'MAESTRO 5243'!A:P,9,FALSE),"0")</f>
        <v>0</v>
      </c>
      <c r="H187" s="21"/>
      <c r="I187" s="22">
        <f t="shared" si="63"/>
        <v>0</v>
      </c>
      <c r="J187" s="23" t="str">
        <f>IFERROR(VLOOKUP(B187,'MAESTRO 5243'!A:P,12,FALSE),"0")</f>
        <v>0</v>
      </c>
      <c r="K187" s="24">
        <f t="shared" si="64"/>
        <v>0</v>
      </c>
      <c r="L187" s="25" t="str">
        <f>IFERROR(VLOOKUP(B187,'MAESTRO 5243'!A:P,8,FALSE),"0")</f>
        <v>0</v>
      </c>
      <c r="M187" s="26" t="str">
        <f>IFERROR(VLOOKUP(B187,'MAESTRO 5243'!A:P,10,FALSE),"0")</f>
        <v>0</v>
      </c>
      <c r="N187" s="79">
        <f t="shared" si="65"/>
        <v>0</v>
      </c>
      <c r="O187" s="26">
        <f>+Tabla4[[#This Row],[Total Und]]*Tabla4[[#This Row],[Kgs]]</f>
        <v>0</v>
      </c>
      <c r="P187" s="27"/>
      <c r="Q187" s="28"/>
      <c r="R187" s="21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</row>
    <row r="188" spans="1:36" s="30" customFormat="1" ht="40.15" customHeight="1" x14ac:dyDescent="0.45">
      <c r="A188" s="78"/>
      <c r="B188" s="17"/>
      <c r="C188" s="74" t="str">
        <f>IFERROR(VLOOKUP(B188,'MAESTRO 5243'!A:D,2,FALSE),"NUMERO DE BARRA")</f>
        <v>NUMERO DE BARRA</v>
      </c>
      <c r="D188" s="18" t="str">
        <f>IFERROR(VLOOKUP(B188,'MAESTRO 5243'!A:D,3,FALSE),"DESCRIPCION DEL PRODUCTO")</f>
        <v>DESCRIPCION DEL PRODUCTO</v>
      </c>
      <c r="E188" s="19"/>
      <c r="F188" s="76" t="str">
        <f>IFERROR(VLOOKUP(B188,'MAESTRO 5243'!A:P,16,FALSE),"N/D")</f>
        <v>N/D</v>
      </c>
      <c r="G188" s="20" t="str">
        <f>IFERROR(VLOOKUP(B188,'MAESTRO 5243'!A:P,9,FALSE),"0")</f>
        <v>0</v>
      </c>
      <c r="H188" s="21"/>
      <c r="I188" s="22">
        <f t="shared" si="63"/>
        <v>0</v>
      </c>
      <c r="J188" s="23" t="str">
        <f>IFERROR(VLOOKUP(B188,'MAESTRO 5243'!A:P,12,FALSE),"0")</f>
        <v>0</v>
      </c>
      <c r="K188" s="24">
        <f t="shared" si="64"/>
        <v>0</v>
      </c>
      <c r="L188" s="25" t="str">
        <f>IFERROR(VLOOKUP(B188,'MAESTRO 5243'!A:P,8,FALSE),"0")</f>
        <v>0</v>
      </c>
      <c r="M188" s="26" t="str">
        <f>IFERROR(VLOOKUP(B188,'MAESTRO 5243'!A:P,10,FALSE),"0")</f>
        <v>0</v>
      </c>
      <c r="N188" s="79">
        <f t="shared" si="65"/>
        <v>0</v>
      </c>
      <c r="O188" s="26">
        <f>+Tabla4[[#This Row],[Total Und]]*Tabla4[[#This Row],[Kgs]]</f>
        <v>0</v>
      </c>
      <c r="P188" s="27"/>
      <c r="Q188" s="28"/>
      <c r="R188" s="21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</row>
    <row r="189" spans="1:36" s="30" customFormat="1" ht="40.15" customHeight="1" x14ac:dyDescent="0.45">
      <c r="A189" s="78"/>
      <c r="B189" s="17"/>
      <c r="C189" s="74" t="str">
        <f>IFERROR(VLOOKUP(B189,'MAESTRO 5243'!A:D,2,FALSE),"NUMERO DE BARRA")</f>
        <v>NUMERO DE BARRA</v>
      </c>
      <c r="D189" s="18" t="str">
        <f>IFERROR(VLOOKUP(B189,'MAESTRO 5243'!A:D,3,FALSE),"DESCRIPCION DEL PRODUCTO")</f>
        <v>DESCRIPCION DEL PRODUCTO</v>
      </c>
      <c r="E189" s="19"/>
      <c r="F189" s="76" t="str">
        <f>IFERROR(VLOOKUP(B189,'MAESTRO 5243'!A:P,16,FALSE),"N/D")</f>
        <v>N/D</v>
      </c>
      <c r="G189" s="20" t="str">
        <f>IFERROR(VLOOKUP(B189,'MAESTRO 5243'!A:P,9,FALSE),"0")</f>
        <v>0</v>
      </c>
      <c r="H189" s="21"/>
      <c r="I189" s="22">
        <f t="shared" si="63"/>
        <v>0</v>
      </c>
      <c r="J189" s="23" t="str">
        <f>IFERROR(VLOOKUP(B189,'MAESTRO 5243'!A:P,12,FALSE),"0")</f>
        <v>0</v>
      </c>
      <c r="K189" s="24">
        <f t="shared" si="64"/>
        <v>0</v>
      </c>
      <c r="L189" s="25" t="str">
        <f>IFERROR(VLOOKUP(B189,'MAESTRO 5243'!A:P,8,FALSE),"0")</f>
        <v>0</v>
      </c>
      <c r="M189" s="26" t="str">
        <f>IFERROR(VLOOKUP(B189,'MAESTRO 5243'!A:P,10,FALSE),"0")</f>
        <v>0</v>
      </c>
      <c r="N189" s="79">
        <f t="shared" si="65"/>
        <v>0</v>
      </c>
      <c r="O189" s="26">
        <f>+Tabla4[[#This Row],[Total Und]]*Tabla4[[#This Row],[Kgs]]</f>
        <v>0</v>
      </c>
      <c r="P189" s="27"/>
      <c r="Q189" s="28"/>
      <c r="R189" s="21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</row>
    <row r="190" spans="1:36" s="30" customFormat="1" ht="40.15" customHeight="1" x14ac:dyDescent="0.45">
      <c r="A190" s="78"/>
      <c r="B190" s="17"/>
      <c r="C190" s="74" t="str">
        <f>IFERROR(VLOOKUP(B190,'MAESTRO 5243'!A:D,2,FALSE),"NUMERO DE BARRA")</f>
        <v>NUMERO DE BARRA</v>
      </c>
      <c r="D190" s="18" t="str">
        <f>IFERROR(VLOOKUP(B190,'MAESTRO 5243'!A:D,3,FALSE),"DESCRIPCION DEL PRODUCTO")</f>
        <v>DESCRIPCION DEL PRODUCTO</v>
      </c>
      <c r="E190" s="19"/>
      <c r="F190" s="76" t="str">
        <f>IFERROR(VLOOKUP(B190,'MAESTRO 5243'!A:P,16,FALSE),"N/D")</f>
        <v>N/D</v>
      </c>
      <c r="G190" s="20" t="str">
        <f>IFERROR(VLOOKUP(B190,'MAESTRO 5243'!A:P,9,FALSE),"0")</f>
        <v>0</v>
      </c>
      <c r="H190" s="21"/>
      <c r="I190" s="22">
        <f t="shared" si="63"/>
        <v>0</v>
      </c>
      <c r="J190" s="23" t="str">
        <f>IFERROR(VLOOKUP(B190,'MAESTRO 5243'!A:P,12,FALSE),"0")</f>
        <v>0</v>
      </c>
      <c r="K190" s="24">
        <f t="shared" si="64"/>
        <v>0</v>
      </c>
      <c r="L190" s="25" t="str">
        <f>IFERROR(VLOOKUP(B190,'MAESTRO 5243'!A:P,8,FALSE),"0")</f>
        <v>0</v>
      </c>
      <c r="M190" s="26" t="str">
        <f>IFERROR(VLOOKUP(B190,'MAESTRO 5243'!A:P,10,FALSE),"0")</f>
        <v>0</v>
      </c>
      <c r="N190" s="79">
        <f t="shared" si="65"/>
        <v>0</v>
      </c>
      <c r="O190" s="26">
        <f>+Tabla4[[#This Row],[Total Und]]*Tabla4[[#This Row],[Kgs]]</f>
        <v>0</v>
      </c>
      <c r="P190" s="27"/>
      <c r="Q190" s="28"/>
      <c r="R190" s="21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</row>
    <row r="191" spans="1:36" s="30" customFormat="1" ht="40.15" customHeight="1" x14ac:dyDescent="0.45">
      <c r="A191" s="78"/>
      <c r="B191" s="17"/>
      <c r="C191" s="74" t="str">
        <f>IFERROR(VLOOKUP(B191,'MAESTRO 5243'!A:D,2,FALSE),"NUMERO DE BARRA")</f>
        <v>NUMERO DE BARRA</v>
      </c>
      <c r="D191" s="18" t="str">
        <f>IFERROR(VLOOKUP(B191,'MAESTRO 5243'!A:D,3,FALSE),"DESCRIPCION DEL PRODUCTO")</f>
        <v>DESCRIPCION DEL PRODUCTO</v>
      </c>
      <c r="E191" s="19"/>
      <c r="F191" s="76" t="str">
        <f>IFERROR(VLOOKUP(B191,'MAESTRO 5243'!A:P,16,FALSE),"N/D")</f>
        <v>N/D</v>
      </c>
      <c r="G191" s="20" t="str">
        <f>IFERROR(VLOOKUP(B191,'MAESTRO 5243'!A:P,9,FALSE),"0")</f>
        <v>0</v>
      </c>
      <c r="H191" s="21"/>
      <c r="I191" s="22">
        <f t="shared" si="63"/>
        <v>0</v>
      </c>
      <c r="J191" s="23" t="str">
        <f>IFERROR(VLOOKUP(B191,'MAESTRO 5243'!A:P,12,FALSE),"0")</f>
        <v>0</v>
      </c>
      <c r="K191" s="24">
        <f t="shared" si="64"/>
        <v>0</v>
      </c>
      <c r="L191" s="25" t="str">
        <f>IFERROR(VLOOKUP(B191,'MAESTRO 5243'!A:P,8,FALSE),"0")</f>
        <v>0</v>
      </c>
      <c r="M191" s="26" t="str">
        <f>IFERROR(VLOOKUP(B191,'MAESTRO 5243'!A:P,10,FALSE),"0")</f>
        <v>0</v>
      </c>
      <c r="N191" s="79">
        <f t="shared" si="65"/>
        <v>0</v>
      </c>
      <c r="O191" s="26">
        <f>+Tabla4[[#This Row],[Total Und]]*Tabla4[[#This Row],[Kgs]]</f>
        <v>0</v>
      </c>
      <c r="P191" s="27"/>
      <c r="Q191" s="28"/>
      <c r="R191" s="21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</row>
    <row r="192" spans="1:36" s="30" customFormat="1" ht="40.15" customHeight="1" x14ac:dyDescent="0.45">
      <c r="A192" s="78"/>
      <c r="B192" s="17"/>
      <c r="C192" s="74" t="str">
        <f>IFERROR(VLOOKUP(B192,'MAESTRO 5243'!A:D,2,FALSE),"NUMERO DE BARRA")</f>
        <v>NUMERO DE BARRA</v>
      </c>
      <c r="D192" s="18" t="str">
        <f>IFERROR(VLOOKUP(B192,'MAESTRO 5243'!A:D,3,FALSE),"DESCRIPCION DEL PRODUCTO")</f>
        <v>DESCRIPCION DEL PRODUCTO</v>
      </c>
      <c r="E192" s="19"/>
      <c r="F192" s="76" t="str">
        <f>IFERROR(VLOOKUP(B192,'MAESTRO 5243'!A:P,16,FALSE),"N/D")</f>
        <v>N/D</v>
      </c>
      <c r="G192" s="20" t="str">
        <f>IFERROR(VLOOKUP(B192,'MAESTRO 5243'!A:P,9,FALSE),"0")</f>
        <v>0</v>
      </c>
      <c r="H192" s="21"/>
      <c r="I192" s="22">
        <f t="shared" si="63"/>
        <v>0</v>
      </c>
      <c r="J192" s="23" t="str">
        <f>IFERROR(VLOOKUP(B192,'MAESTRO 5243'!A:P,12,FALSE),"0")</f>
        <v>0</v>
      </c>
      <c r="K192" s="24">
        <f t="shared" si="64"/>
        <v>0</v>
      </c>
      <c r="L192" s="25" t="str">
        <f>IFERROR(VLOOKUP(B192,'MAESTRO 5243'!A:P,8,FALSE),"0")</f>
        <v>0</v>
      </c>
      <c r="M192" s="26" t="str">
        <f>IFERROR(VLOOKUP(B192,'MAESTRO 5243'!A:P,10,FALSE),"0")</f>
        <v>0</v>
      </c>
      <c r="N192" s="79">
        <f t="shared" si="65"/>
        <v>0</v>
      </c>
      <c r="O192" s="26">
        <f>+Tabla4[[#This Row],[Total Und]]*Tabla4[[#This Row],[Kgs]]</f>
        <v>0</v>
      </c>
      <c r="P192" s="27"/>
      <c r="Q192" s="28"/>
      <c r="R192" s="21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</row>
    <row r="193" spans="1:36" s="30" customFormat="1" ht="40.15" customHeight="1" x14ac:dyDescent="0.45">
      <c r="A193" s="78"/>
      <c r="B193" s="17"/>
      <c r="C193" s="74" t="str">
        <f>IFERROR(VLOOKUP(B193,'MAESTRO 5243'!A:D,2,FALSE),"NUMERO DE BARRA")</f>
        <v>NUMERO DE BARRA</v>
      </c>
      <c r="D193" s="18" t="str">
        <f>IFERROR(VLOOKUP(B193,'MAESTRO 5243'!A:D,3,FALSE),"DESCRIPCION DEL PRODUCTO")</f>
        <v>DESCRIPCION DEL PRODUCTO</v>
      </c>
      <c r="E193" s="19"/>
      <c r="F193" s="76" t="str">
        <f>IFERROR(VLOOKUP(B193,'MAESTRO 5243'!A:P,16,FALSE),"N/D")</f>
        <v>N/D</v>
      </c>
      <c r="G193" s="20" t="str">
        <f>IFERROR(VLOOKUP(B193,'MAESTRO 5243'!A:P,9,FALSE),"0")</f>
        <v>0</v>
      </c>
      <c r="H193" s="21"/>
      <c r="I193" s="22">
        <f t="shared" si="63"/>
        <v>0</v>
      </c>
      <c r="J193" s="23" t="str">
        <f>IFERROR(VLOOKUP(B193,'MAESTRO 5243'!A:P,12,FALSE),"0")</f>
        <v>0</v>
      </c>
      <c r="K193" s="24">
        <f t="shared" si="64"/>
        <v>0</v>
      </c>
      <c r="L193" s="25" t="str">
        <f>IFERROR(VLOOKUP(B193,'MAESTRO 5243'!A:P,8,FALSE),"0")</f>
        <v>0</v>
      </c>
      <c r="M193" s="26" t="str">
        <f>IFERROR(VLOOKUP(B193,'MAESTRO 5243'!A:P,10,FALSE),"0")</f>
        <v>0</v>
      </c>
      <c r="N193" s="79">
        <f t="shared" si="65"/>
        <v>0</v>
      </c>
      <c r="O193" s="26">
        <f>+Tabla4[[#This Row],[Total Und]]*Tabla4[[#This Row],[Kgs]]</f>
        <v>0</v>
      </c>
      <c r="P193" s="27"/>
      <c r="Q193" s="28"/>
      <c r="R193" s="21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</row>
    <row r="194" spans="1:36" s="30" customFormat="1" ht="40.15" customHeight="1" x14ac:dyDescent="0.45">
      <c r="A194" s="78"/>
      <c r="B194" s="17"/>
      <c r="C194" s="74" t="str">
        <f>IFERROR(VLOOKUP(B194,'MAESTRO 5243'!A:D,2,FALSE),"NUMERO DE BARRA")</f>
        <v>NUMERO DE BARRA</v>
      </c>
      <c r="D194" s="18" t="str">
        <f>IFERROR(VLOOKUP(B194,'MAESTRO 5243'!A:D,3,FALSE),"DESCRIPCION DEL PRODUCTO")</f>
        <v>DESCRIPCION DEL PRODUCTO</v>
      </c>
      <c r="E194" s="19"/>
      <c r="F194" s="76" t="str">
        <f>IFERROR(VLOOKUP(B194,'MAESTRO 5243'!A:P,16,FALSE),"N/D")</f>
        <v>N/D</v>
      </c>
      <c r="G194" s="20" t="str">
        <f>IFERROR(VLOOKUP(B194,'MAESTRO 5243'!A:P,9,FALSE),"0")</f>
        <v>0</v>
      </c>
      <c r="H194" s="21"/>
      <c r="I194" s="22">
        <f t="shared" si="63"/>
        <v>0</v>
      </c>
      <c r="J194" s="23" t="str">
        <f>IFERROR(VLOOKUP(B194,'MAESTRO 5243'!A:P,12,FALSE),"0")</f>
        <v>0</v>
      </c>
      <c r="K194" s="24">
        <f t="shared" si="64"/>
        <v>0</v>
      </c>
      <c r="L194" s="25" t="str">
        <f>IFERROR(VLOOKUP(B194,'MAESTRO 5243'!A:P,8,FALSE),"0")</f>
        <v>0</v>
      </c>
      <c r="M194" s="26" t="str">
        <f>IFERROR(VLOOKUP(B194,'MAESTRO 5243'!A:P,10,FALSE),"0")</f>
        <v>0</v>
      </c>
      <c r="N194" s="79">
        <f t="shared" si="65"/>
        <v>0</v>
      </c>
      <c r="O194" s="26">
        <f>+Tabla4[[#This Row],[Total Und]]*Tabla4[[#This Row],[Kgs]]</f>
        <v>0</v>
      </c>
      <c r="P194" s="27"/>
      <c r="Q194" s="28"/>
      <c r="R194" s="21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</row>
    <row r="195" spans="1:36" s="30" customFormat="1" ht="40.15" customHeight="1" x14ac:dyDescent="0.45">
      <c r="A195" s="78"/>
      <c r="B195" s="17"/>
      <c r="C195" s="74" t="str">
        <f>IFERROR(VLOOKUP(B195,'MAESTRO 5243'!A:D,2,FALSE),"NUMERO DE BARRA")</f>
        <v>NUMERO DE BARRA</v>
      </c>
      <c r="D195" s="18" t="str">
        <f>IFERROR(VLOOKUP(B195,'MAESTRO 5243'!A:D,3,FALSE),"DESCRIPCION DEL PRODUCTO")</f>
        <v>DESCRIPCION DEL PRODUCTO</v>
      </c>
      <c r="E195" s="19"/>
      <c r="F195" s="76" t="str">
        <f>IFERROR(VLOOKUP(B195,'MAESTRO 5243'!A:P,16,FALSE),"N/D")</f>
        <v>N/D</v>
      </c>
      <c r="G195" s="20" t="str">
        <f>IFERROR(VLOOKUP(B195,'MAESTRO 5243'!A:P,9,FALSE),"0")</f>
        <v>0</v>
      </c>
      <c r="H195" s="21"/>
      <c r="I195" s="22">
        <f t="shared" si="63"/>
        <v>0</v>
      </c>
      <c r="J195" s="23" t="str">
        <f>IFERROR(VLOOKUP(B195,'MAESTRO 5243'!A:P,12,FALSE),"0")</f>
        <v>0</v>
      </c>
      <c r="K195" s="24">
        <f t="shared" si="64"/>
        <v>0</v>
      </c>
      <c r="L195" s="25" t="str">
        <f>IFERROR(VLOOKUP(B195,'MAESTRO 5243'!A:P,8,FALSE),"0")</f>
        <v>0</v>
      </c>
      <c r="M195" s="26" t="str">
        <f>IFERROR(VLOOKUP(B195,'MAESTRO 5243'!A:P,10,FALSE),"0")</f>
        <v>0</v>
      </c>
      <c r="N195" s="79">
        <f t="shared" si="65"/>
        <v>0</v>
      </c>
      <c r="O195" s="26">
        <f>+Tabla4[[#This Row],[Total Und]]*Tabla4[[#This Row],[Kgs]]</f>
        <v>0</v>
      </c>
      <c r="P195" s="27"/>
      <c r="Q195" s="28"/>
      <c r="R195" s="21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</row>
    <row r="196" spans="1:36" s="30" customFormat="1" ht="40.15" customHeight="1" x14ac:dyDescent="0.45">
      <c r="A196" s="78"/>
      <c r="B196" s="17"/>
      <c r="C196" s="74" t="str">
        <f>IFERROR(VLOOKUP(B196,'MAESTRO 5243'!A:D,2,FALSE),"NUMERO DE BARRA")</f>
        <v>NUMERO DE BARRA</v>
      </c>
      <c r="D196" s="18" t="str">
        <f>IFERROR(VLOOKUP(B196,'MAESTRO 5243'!A:D,3,FALSE),"DESCRIPCION DEL PRODUCTO")</f>
        <v>DESCRIPCION DEL PRODUCTO</v>
      </c>
      <c r="E196" s="19"/>
      <c r="F196" s="76" t="str">
        <f>IFERROR(VLOOKUP(B196,'MAESTRO 5243'!A:P,16,FALSE),"N/D")</f>
        <v>N/D</v>
      </c>
      <c r="G196" s="20" t="str">
        <f>IFERROR(VLOOKUP(B196,'MAESTRO 5243'!A:P,9,FALSE),"0")</f>
        <v>0</v>
      </c>
      <c r="H196" s="91"/>
      <c r="I196" s="22">
        <f t="shared" si="54"/>
        <v>0</v>
      </c>
      <c r="J196" s="23" t="str">
        <f>IFERROR(VLOOKUP(B196,'MAESTRO 5243'!A:P,12,FALSE),"0")</f>
        <v>0</v>
      </c>
      <c r="K196" s="24">
        <f t="shared" si="55"/>
        <v>0</v>
      </c>
      <c r="L196" s="25" t="str">
        <f>IFERROR(VLOOKUP(B196,'MAESTRO 5243'!A:P,8,FALSE),"0")</f>
        <v>0</v>
      </c>
      <c r="M196" s="26" t="str">
        <f>IFERROR(VLOOKUP(B196,'MAESTRO 5243'!A:P,10,FALSE),"0")</f>
        <v>0</v>
      </c>
      <c r="N196" s="79">
        <f t="shared" si="56"/>
        <v>0</v>
      </c>
      <c r="O196" s="26">
        <f>+Tabla4[[#This Row],[Total Und]]*Tabla4[[#This Row],[Kgs]]</f>
        <v>0</v>
      </c>
      <c r="P196" s="27"/>
      <c r="Q196" s="28"/>
      <c r="R196" s="21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</row>
    <row r="197" spans="1:36" s="30" customFormat="1" ht="40.15" customHeight="1" x14ac:dyDescent="0.45">
      <c r="A197" s="78"/>
      <c r="B197" s="17"/>
      <c r="C197" s="74" t="str">
        <f>IFERROR(VLOOKUP(B197,'MAESTRO 5243'!A:D,2,FALSE),"NUMERO DE BARRA")</f>
        <v>NUMERO DE BARRA</v>
      </c>
      <c r="D197" s="18" t="str">
        <f>IFERROR(VLOOKUP(B197,'MAESTRO 5243'!A:D,3,FALSE),"DESCRIPCION DEL PRODUCTO")</f>
        <v>DESCRIPCION DEL PRODUCTO</v>
      </c>
      <c r="E197" s="19"/>
      <c r="F197" s="76" t="str">
        <f>IFERROR(VLOOKUP(B197,'MAESTRO 5243'!A:P,16,FALSE),"N/D")</f>
        <v>N/D</v>
      </c>
      <c r="G197" s="20" t="str">
        <f>IFERROR(VLOOKUP(B197,'MAESTRO 5243'!A:P,9,FALSE),"0")</f>
        <v>0</v>
      </c>
      <c r="H197" s="21"/>
      <c r="I197" s="22">
        <f t="shared" si="54"/>
        <v>0</v>
      </c>
      <c r="J197" s="23" t="str">
        <f>IFERROR(VLOOKUP(B197,'MAESTRO 5243'!A:P,12,FALSE),"0")</f>
        <v>0</v>
      </c>
      <c r="K197" s="24">
        <f t="shared" si="55"/>
        <v>0</v>
      </c>
      <c r="L197" s="25" t="str">
        <f>IFERROR(VLOOKUP(B197,'MAESTRO 5243'!A:P,8,FALSE),"0")</f>
        <v>0</v>
      </c>
      <c r="M197" s="26" t="str">
        <f>IFERROR(VLOOKUP(B197,'MAESTRO 5243'!A:P,10,FALSE),"0")</f>
        <v>0</v>
      </c>
      <c r="N197" s="79">
        <f t="shared" si="56"/>
        <v>0</v>
      </c>
      <c r="O197" s="26">
        <f>+Tabla4[[#This Row],[Total Und]]*Tabla4[[#This Row],[Kgs]]</f>
        <v>0</v>
      </c>
      <c r="P197" s="27"/>
      <c r="Q197" s="28"/>
      <c r="R197" s="21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</row>
    <row r="198" spans="1:36" s="30" customFormat="1" ht="40.15" customHeight="1" x14ac:dyDescent="0.45">
      <c r="A198" s="78"/>
      <c r="B198" s="17"/>
      <c r="C198" s="74" t="str">
        <f>IFERROR(VLOOKUP(B198,'MAESTRO 5243'!A:D,2,FALSE),"NUMERO DE BARRA")</f>
        <v>NUMERO DE BARRA</v>
      </c>
      <c r="D198" s="18" t="str">
        <f>IFERROR(VLOOKUP(B198,'MAESTRO 5243'!A:D,3,FALSE),"DESCRIPCION DEL PRODUCTO")</f>
        <v>DESCRIPCION DEL PRODUCTO</v>
      </c>
      <c r="E198" s="19"/>
      <c r="F198" s="76" t="str">
        <f>IFERROR(VLOOKUP(B198,'MAESTRO 5243'!A:P,16,FALSE),"N/D")</f>
        <v>N/D</v>
      </c>
      <c r="G198" s="20" t="str">
        <f>IFERROR(VLOOKUP(B198,'MAESTRO 5243'!A:P,9,FALSE),"0")</f>
        <v>0</v>
      </c>
      <c r="H198" s="21"/>
      <c r="I198" s="22">
        <f t="shared" si="54"/>
        <v>0</v>
      </c>
      <c r="J198" s="23" t="str">
        <f>IFERROR(VLOOKUP(B198,'MAESTRO 5243'!A:P,12,FALSE),"0")</f>
        <v>0</v>
      </c>
      <c r="K198" s="24">
        <f t="shared" si="55"/>
        <v>0</v>
      </c>
      <c r="L198" s="25" t="str">
        <f>IFERROR(VLOOKUP(B198,'MAESTRO 5243'!A:P,8,FALSE),"0")</f>
        <v>0</v>
      </c>
      <c r="M198" s="26" t="str">
        <f>IFERROR(VLOOKUP(B198,'MAESTRO 5243'!A:P,10,FALSE),"0")</f>
        <v>0</v>
      </c>
      <c r="N198" s="79">
        <f t="shared" si="56"/>
        <v>0</v>
      </c>
      <c r="O198" s="26">
        <f>+Tabla4[[#This Row],[Total Und]]*Tabla4[[#This Row],[Kgs]]</f>
        <v>0</v>
      </c>
      <c r="P198" s="27"/>
      <c r="Q198" s="28"/>
      <c r="R198" s="21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</row>
    <row r="199" spans="1:36" s="30" customFormat="1" ht="40.15" customHeight="1" x14ac:dyDescent="0.45">
      <c r="A199" s="78"/>
      <c r="B199" s="17"/>
      <c r="C199" s="74" t="str">
        <f>IFERROR(VLOOKUP(B199,'MAESTRO 5243'!A:D,2,FALSE),"NUMERO DE BARRA")</f>
        <v>NUMERO DE BARRA</v>
      </c>
      <c r="D199" s="18" t="str">
        <f>IFERROR(VLOOKUP(B199,'MAESTRO 5243'!A:D,3,FALSE),"DESCRIPCION DEL PRODUCTO")</f>
        <v>DESCRIPCION DEL PRODUCTO</v>
      </c>
      <c r="E199" s="19"/>
      <c r="F199" s="76" t="str">
        <f>IFERROR(VLOOKUP(B199,'MAESTRO 5243'!A:P,16,FALSE),"N/D")</f>
        <v>N/D</v>
      </c>
      <c r="G199" s="20" t="str">
        <f>IFERROR(VLOOKUP(B199,'MAESTRO 5243'!A:P,9,FALSE),"0")</f>
        <v>0</v>
      </c>
      <c r="H199" s="21"/>
      <c r="I199" s="22">
        <f t="shared" si="54"/>
        <v>0</v>
      </c>
      <c r="J199" s="23" t="str">
        <f>IFERROR(VLOOKUP(B199,'MAESTRO 5243'!A:P,12,FALSE),"0")</f>
        <v>0</v>
      </c>
      <c r="K199" s="24">
        <f t="shared" si="55"/>
        <v>0</v>
      </c>
      <c r="L199" s="25" t="str">
        <f>IFERROR(VLOOKUP(B199,'MAESTRO 5243'!A:P,8,FALSE),"0")</f>
        <v>0</v>
      </c>
      <c r="M199" s="26" t="str">
        <f>IFERROR(VLOOKUP(B199,'MAESTRO 5243'!A:P,10,FALSE),"0")</f>
        <v>0</v>
      </c>
      <c r="N199" s="79">
        <f t="shared" si="56"/>
        <v>0</v>
      </c>
      <c r="O199" s="26">
        <f>+Tabla4[[#This Row],[Total Und]]*Tabla4[[#This Row],[Kgs]]</f>
        <v>0</v>
      </c>
      <c r="P199" s="27"/>
      <c r="Q199" s="28"/>
      <c r="R199" s="21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</row>
    <row r="200" spans="1:36" s="30" customFormat="1" ht="40.15" customHeight="1" x14ac:dyDescent="0.45">
      <c r="A200" s="78"/>
      <c r="B200" s="17"/>
      <c r="C200" s="74" t="str">
        <f>IFERROR(VLOOKUP(B200,'MAESTRO 5243'!A:D,2,FALSE),"NUMERO DE BARRA")</f>
        <v>NUMERO DE BARRA</v>
      </c>
      <c r="D200" s="18" t="str">
        <f>IFERROR(VLOOKUP(B200,'MAESTRO 5243'!A:D,3,FALSE),"DESCRIPCION DEL PRODUCTO")</f>
        <v>DESCRIPCION DEL PRODUCTO</v>
      </c>
      <c r="E200" s="19"/>
      <c r="F200" s="76" t="str">
        <f>IFERROR(VLOOKUP(B200,'MAESTRO 5243'!A:P,16,FALSE),"N/D")</f>
        <v>N/D</v>
      </c>
      <c r="G200" s="20" t="str">
        <f>IFERROR(VLOOKUP(B200,'MAESTRO 5243'!A:P,9,FALSE),"0")</f>
        <v>0</v>
      </c>
      <c r="H200" s="21"/>
      <c r="I200" s="22">
        <f t="shared" si="54"/>
        <v>0</v>
      </c>
      <c r="J200" s="23" t="str">
        <f>IFERROR(VLOOKUP(B200,'MAESTRO 5243'!A:P,12,FALSE),"0")</f>
        <v>0</v>
      </c>
      <c r="K200" s="24">
        <f t="shared" si="55"/>
        <v>0</v>
      </c>
      <c r="L200" s="25" t="str">
        <f>IFERROR(VLOOKUP(B200,'MAESTRO 5243'!A:P,8,FALSE),"0")</f>
        <v>0</v>
      </c>
      <c r="M200" s="26" t="str">
        <f>IFERROR(VLOOKUP(B200,'MAESTRO 5243'!A:P,10,FALSE),"0")</f>
        <v>0</v>
      </c>
      <c r="N200" s="79">
        <f t="shared" si="56"/>
        <v>0</v>
      </c>
      <c r="O200" s="26">
        <f>+Tabla4[[#This Row],[Total Und]]*Tabla4[[#This Row],[Kgs]]</f>
        <v>0</v>
      </c>
      <c r="P200" s="27"/>
      <c r="Q200" s="28"/>
      <c r="R200" s="21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</row>
    <row r="201" spans="1:36" s="30" customFormat="1" ht="40.15" customHeight="1" x14ac:dyDescent="0.45">
      <c r="A201" s="78"/>
      <c r="B201" s="17"/>
      <c r="C201" s="74" t="str">
        <f>IFERROR(VLOOKUP(B201,'MAESTRO 5243'!A:D,2,FALSE),"NUMERO DE BARRA")</f>
        <v>NUMERO DE BARRA</v>
      </c>
      <c r="D201" s="18" t="str">
        <f>IFERROR(VLOOKUP(B201,'MAESTRO 5243'!A:D,3,FALSE),"DESCRIPCION DEL PRODUCTO")</f>
        <v>DESCRIPCION DEL PRODUCTO</v>
      </c>
      <c r="E201" s="19"/>
      <c r="F201" s="76" t="str">
        <f>IFERROR(VLOOKUP(B201,'MAESTRO 5243'!A:P,16,FALSE),"N/D")</f>
        <v>N/D</v>
      </c>
      <c r="G201" s="20" t="str">
        <f>IFERROR(VLOOKUP(B201,'MAESTRO 5243'!A:P,9,FALSE),"0")</f>
        <v>0</v>
      </c>
      <c r="H201" s="21"/>
      <c r="I201" s="22">
        <f t="shared" si="54"/>
        <v>0</v>
      </c>
      <c r="J201" s="23" t="str">
        <f>IFERROR(VLOOKUP(B201,'MAESTRO 5243'!A:P,12,FALSE),"0")</f>
        <v>0</v>
      </c>
      <c r="K201" s="24">
        <f t="shared" si="55"/>
        <v>0</v>
      </c>
      <c r="L201" s="25" t="str">
        <f>IFERROR(VLOOKUP(B201,'MAESTRO 5243'!A:P,8,FALSE),"0")</f>
        <v>0</v>
      </c>
      <c r="M201" s="26" t="str">
        <f>IFERROR(VLOOKUP(B201,'MAESTRO 5243'!A:P,10,FALSE),"0")</f>
        <v>0</v>
      </c>
      <c r="N201" s="79">
        <f t="shared" si="56"/>
        <v>0</v>
      </c>
      <c r="O201" s="26">
        <f>+Tabla4[[#This Row],[Total Und]]*Tabla4[[#This Row],[Kgs]]</f>
        <v>0</v>
      </c>
      <c r="P201" s="27"/>
      <c r="Q201" s="28"/>
      <c r="R201" s="21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</row>
    <row r="202" spans="1:36" s="30" customFormat="1" ht="40.15" customHeight="1" x14ac:dyDescent="0.45">
      <c r="A202" s="78"/>
      <c r="B202" s="17"/>
      <c r="C202" s="74" t="str">
        <f>IFERROR(VLOOKUP(B202,'MAESTRO 5243'!A:D,2,FALSE),"NUMERO DE BARRA")</f>
        <v>NUMERO DE BARRA</v>
      </c>
      <c r="D202" s="18" t="str">
        <f>IFERROR(VLOOKUP(B202,'MAESTRO 5243'!A:D,3,FALSE),"DESCRIPCION DEL PRODUCTO")</f>
        <v>DESCRIPCION DEL PRODUCTO</v>
      </c>
      <c r="E202" s="19"/>
      <c r="F202" s="76" t="str">
        <f>IFERROR(VLOOKUP(B202,'MAESTRO 5243'!A:P,16,FALSE),"N/D")</f>
        <v>N/D</v>
      </c>
      <c r="G202" s="20" t="str">
        <f>IFERROR(VLOOKUP(B202,'MAESTRO 5243'!A:P,9,FALSE),"0")</f>
        <v>0</v>
      </c>
      <c r="H202" s="21"/>
      <c r="I202" s="22">
        <f t="shared" si="54"/>
        <v>0</v>
      </c>
      <c r="J202" s="23" t="str">
        <f>IFERROR(VLOOKUP(B202,'MAESTRO 5243'!A:P,12,FALSE),"0")</f>
        <v>0</v>
      </c>
      <c r="K202" s="24">
        <f t="shared" si="55"/>
        <v>0</v>
      </c>
      <c r="L202" s="25" t="str">
        <f>IFERROR(VLOOKUP(B202,'MAESTRO 5243'!A:P,8,FALSE),"0")</f>
        <v>0</v>
      </c>
      <c r="M202" s="26" t="str">
        <f>IFERROR(VLOOKUP(B202,'MAESTRO 5243'!A:P,10,FALSE),"0")</f>
        <v>0</v>
      </c>
      <c r="N202" s="79">
        <f t="shared" si="56"/>
        <v>0</v>
      </c>
      <c r="O202" s="26">
        <f>+Tabla4[[#This Row],[Total Und]]*Tabla4[[#This Row],[Kgs]]</f>
        <v>0</v>
      </c>
      <c r="P202" s="27"/>
      <c r="Q202" s="28"/>
      <c r="R202" s="21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</row>
    <row r="203" spans="1:36" s="30" customFormat="1" ht="40.15" customHeight="1" x14ac:dyDescent="0.45">
      <c r="A203" s="78"/>
      <c r="B203" s="17"/>
      <c r="C203" s="74" t="str">
        <f>IFERROR(VLOOKUP(B203,'MAESTRO 5243'!A:D,2,FALSE),"NUMERO DE BARRA")</f>
        <v>NUMERO DE BARRA</v>
      </c>
      <c r="D203" s="18" t="str">
        <f>IFERROR(VLOOKUP(B203,'MAESTRO 5243'!A:D,3,FALSE),"DESCRIPCION DEL PRODUCTO")</f>
        <v>DESCRIPCION DEL PRODUCTO</v>
      </c>
      <c r="E203" s="19"/>
      <c r="F203" s="76" t="str">
        <f>IFERROR(VLOOKUP(B203,'MAESTRO 5243'!A:P,16,FALSE),"N/D")</f>
        <v>N/D</v>
      </c>
      <c r="G203" s="20" t="str">
        <f>IFERROR(VLOOKUP(B203,'MAESTRO 5243'!A:P,9,FALSE),"0")</f>
        <v>0</v>
      </c>
      <c r="H203" s="21"/>
      <c r="I203" s="22">
        <f t="shared" si="54"/>
        <v>0</v>
      </c>
      <c r="J203" s="23" t="str">
        <f>IFERROR(VLOOKUP(B203,'MAESTRO 5243'!A:P,12,FALSE),"0")</f>
        <v>0</v>
      </c>
      <c r="K203" s="24">
        <f t="shared" si="55"/>
        <v>0</v>
      </c>
      <c r="L203" s="25" t="str">
        <f>IFERROR(VLOOKUP(B203,'MAESTRO 5243'!A:P,8,FALSE),"0")</f>
        <v>0</v>
      </c>
      <c r="M203" s="26" t="str">
        <f>IFERROR(VLOOKUP(B203,'MAESTRO 5243'!A:P,10,FALSE),"0")</f>
        <v>0</v>
      </c>
      <c r="N203" s="79">
        <f t="shared" si="56"/>
        <v>0</v>
      </c>
      <c r="O203" s="26">
        <f>+Tabla4[[#This Row],[Total Und]]*Tabla4[[#This Row],[Kgs]]</f>
        <v>0</v>
      </c>
      <c r="P203" s="27"/>
      <c r="Q203" s="28"/>
      <c r="R203" s="21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</row>
    <row r="204" spans="1:36" s="30" customFormat="1" ht="40.15" customHeight="1" x14ac:dyDescent="0.45">
      <c r="A204" s="78"/>
      <c r="B204" s="17"/>
      <c r="C204" s="74" t="str">
        <f>IFERROR(VLOOKUP(B204,'MAESTRO 5243'!A:D,2,FALSE),"NUMERO DE BARRA")</f>
        <v>NUMERO DE BARRA</v>
      </c>
      <c r="D204" s="18" t="str">
        <f>IFERROR(VLOOKUP(B204,'MAESTRO 5243'!A:D,3,FALSE),"DESCRIPCION DEL PRODUCTO")</f>
        <v>DESCRIPCION DEL PRODUCTO</v>
      </c>
      <c r="E204" s="19"/>
      <c r="F204" s="76" t="str">
        <f>IFERROR(VLOOKUP(B204,'MAESTRO 5243'!A:P,16,FALSE),"N/D")</f>
        <v>N/D</v>
      </c>
      <c r="G204" s="20" t="str">
        <f>IFERROR(VLOOKUP(B204,'MAESTRO 5243'!A:P,9,FALSE),"0")</f>
        <v>0</v>
      </c>
      <c r="H204" s="21"/>
      <c r="I204" s="22">
        <f t="shared" si="54"/>
        <v>0</v>
      </c>
      <c r="J204" s="23" t="str">
        <f>IFERROR(VLOOKUP(B204,'MAESTRO 5243'!A:P,12,FALSE),"0")</f>
        <v>0</v>
      </c>
      <c r="K204" s="24">
        <f t="shared" si="55"/>
        <v>0</v>
      </c>
      <c r="L204" s="25" t="str">
        <f>IFERROR(VLOOKUP(B204,'MAESTRO 5243'!A:P,8,FALSE),"0")</f>
        <v>0</v>
      </c>
      <c r="M204" s="26" t="str">
        <f>IFERROR(VLOOKUP(B204,'MAESTRO 5243'!A:P,10,FALSE),"0")</f>
        <v>0</v>
      </c>
      <c r="N204" s="79">
        <f t="shared" si="56"/>
        <v>0</v>
      </c>
      <c r="O204" s="26">
        <f>+Tabla4[[#This Row],[Total Und]]*Tabla4[[#This Row],[Kgs]]</f>
        <v>0</v>
      </c>
      <c r="P204" s="27"/>
      <c r="Q204" s="28"/>
      <c r="R204" s="21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</row>
    <row r="205" spans="1:36" s="30" customFormat="1" ht="40.15" customHeight="1" x14ac:dyDescent="0.45">
      <c r="A205" s="78"/>
      <c r="B205" s="17"/>
      <c r="C205" s="74" t="str">
        <f>IFERROR(VLOOKUP(B205,'MAESTRO 5243'!A:D,2,FALSE),"NUMERO DE BARRA")</f>
        <v>NUMERO DE BARRA</v>
      </c>
      <c r="D205" s="18" t="str">
        <f>IFERROR(VLOOKUP(B205,'MAESTRO 5243'!A:D,3,FALSE),"DESCRIPCION DEL PRODUCTO")</f>
        <v>DESCRIPCION DEL PRODUCTO</v>
      </c>
      <c r="E205" s="19"/>
      <c r="F205" s="76" t="str">
        <f>IFERROR(VLOOKUP(B205,'MAESTRO 5243'!A:P,16,FALSE),"N/D")</f>
        <v>N/D</v>
      </c>
      <c r="G205" s="20" t="str">
        <f>IFERROR(VLOOKUP(B205,'MAESTRO 5243'!A:P,9,FALSE),"0")</f>
        <v>0</v>
      </c>
      <c r="H205" s="21"/>
      <c r="I205" s="22">
        <f t="shared" si="54"/>
        <v>0</v>
      </c>
      <c r="J205" s="23" t="str">
        <f>IFERROR(VLOOKUP(B205,'MAESTRO 5243'!A:P,12,FALSE),"0")</f>
        <v>0</v>
      </c>
      <c r="K205" s="24">
        <f t="shared" si="55"/>
        <v>0</v>
      </c>
      <c r="L205" s="25" t="str">
        <f>IFERROR(VLOOKUP(B205,'MAESTRO 5243'!A:P,8,FALSE),"0")</f>
        <v>0</v>
      </c>
      <c r="M205" s="26" t="str">
        <f>IFERROR(VLOOKUP(B205,'MAESTRO 5243'!A:P,10,FALSE),"0")</f>
        <v>0</v>
      </c>
      <c r="N205" s="79">
        <f t="shared" si="56"/>
        <v>0</v>
      </c>
      <c r="O205" s="26">
        <f>+Tabla4[[#This Row],[Total Und]]*Tabla4[[#This Row],[Kgs]]</f>
        <v>0</v>
      </c>
      <c r="P205" s="27"/>
      <c r="Q205" s="28"/>
      <c r="R205" s="21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</row>
    <row r="206" spans="1:36" s="30" customFormat="1" ht="40.15" customHeight="1" x14ac:dyDescent="0.45">
      <c r="A206" s="78"/>
      <c r="B206" s="17"/>
      <c r="C206" s="74" t="str">
        <f>IFERROR(VLOOKUP(B206,'MAESTRO 5243'!A:D,2,FALSE),"NUMERO DE BARRA")</f>
        <v>NUMERO DE BARRA</v>
      </c>
      <c r="D206" s="18" t="str">
        <f>IFERROR(VLOOKUP(B206,'MAESTRO 5243'!A:D,3,FALSE),"DESCRIPCION DEL PRODUCTO")</f>
        <v>DESCRIPCION DEL PRODUCTO</v>
      </c>
      <c r="E206" s="19"/>
      <c r="F206" s="76" t="str">
        <f>IFERROR(VLOOKUP(B206,'MAESTRO 5243'!A:P,16,FALSE),"N/D")</f>
        <v>N/D</v>
      </c>
      <c r="G206" s="20" t="str">
        <f>IFERROR(VLOOKUP(B206,'MAESTRO 5243'!A:P,9,FALSE),"0")</f>
        <v>0</v>
      </c>
      <c r="H206" s="21"/>
      <c r="I206" s="22">
        <f t="shared" si="54"/>
        <v>0</v>
      </c>
      <c r="J206" s="23" t="str">
        <f>IFERROR(VLOOKUP(B206,'MAESTRO 5243'!A:P,12,FALSE),"0")</f>
        <v>0</v>
      </c>
      <c r="K206" s="24">
        <f t="shared" si="55"/>
        <v>0</v>
      </c>
      <c r="L206" s="25" t="str">
        <f>IFERROR(VLOOKUP(B206,'MAESTRO 5243'!A:P,8,FALSE),"0")</f>
        <v>0</v>
      </c>
      <c r="M206" s="26" t="str">
        <f>IFERROR(VLOOKUP(B206,'MAESTRO 5243'!A:P,10,FALSE),"0")</f>
        <v>0</v>
      </c>
      <c r="N206" s="79">
        <f t="shared" si="56"/>
        <v>0</v>
      </c>
      <c r="O206" s="26">
        <f>+Tabla4[[#This Row],[Total Und]]*Tabla4[[#This Row],[Kgs]]</f>
        <v>0</v>
      </c>
      <c r="P206" s="27"/>
      <c r="Q206" s="28"/>
      <c r="R206" s="21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</row>
    <row r="207" spans="1:36" s="30" customFormat="1" ht="40.15" customHeight="1" x14ac:dyDescent="0.45">
      <c r="A207" s="78"/>
      <c r="B207" s="17"/>
      <c r="C207" s="74" t="str">
        <f>IFERROR(VLOOKUP(B207,'MAESTRO 5243'!A:D,2,FALSE),"NUMERO DE BARRA")</f>
        <v>NUMERO DE BARRA</v>
      </c>
      <c r="D207" s="18" t="str">
        <f>IFERROR(VLOOKUP(B207,'MAESTRO 5243'!A:D,3,FALSE),"DESCRIPCION DEL PRODUCTO")</f>
        <v>DESCRIPCION DEL PRODUCTO</v>
      </c>
      <c r="E207" s="19"/>
      <c r="F207" s="76" t="str">
        <f>IFERROR(VLOOKUP(B207,'MAESTRO 5243'!A:P,16,FALSE),"N/D")</f>
        <v>N/D</v>
      </c>
      <c r="G207" s="20" t="str">
        <f>IFERROR(VLOOKUP(B207,'MAESTRO 5243'!A:P,9,FALSE),"0")</f>
        <v>0</v>
      </c>
      <c r="H207" s="21"/>
      <c r="I207" s="22">
        <f t="shared" si="54"/>
        <v>0</v>
      </c>
      <c r="J207" s="23" t="str">
        <f>IFERROR(VLOOKUP(B207,'MAESTRO 5243'!A:P,12,FALSE),"0")</f>
        <v>0</v>
      </c>
      <c r="K207" s="24">
        <f t="shared" si="55"/>
        <v>0</v>
      </c>
      <c r="L207" s="25" t="str">
        <f>IFERROR(VLOOKUP(B207,'MAESTRO 5243'!A:P,8,FALSE),"0")</f>
        <v>0</v>
      </c>
      <c r="M207" s="26" t="str">
        <f>IFERROR(VLOOKUP(B207,'MAESTRO 5243'!A:P,10,FALSE),"0")</f>
        <v>0</v>
      </c>
      <c r="N207" s="79">
        <f t="shared" si="56"/>
        <v>0</v>
      </c>
      <c r="O207" s="26">
        <f>+Tabla4[[#This Row],[Total Und]]*Tabla4[[#This Row],[Kgs]]</f>
        <v>0</v>
      </c>
      <c r="P207" s="27"/>
      <c r="Q207" s="28"/>
      <c r="R207" s="21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</row>
    <row r="208" spans="1:36" s="30" customFormat="1" ht="40.15" customHeight="1" x14ac:dyDescent="0.45">
      <c r="A208" s="78"/>
      <c r="B208" s="17"/>
      <c r="C208" s="74" t="str">
        <f>IFERROR(VLOOKUP(B208,'MAESTRO 5243'!A:D,2,FALSE),"NUMERO DE BARRA")</f>
        <v>NUMERO DE BARRA</v>
      </c>
      <c r="D208" s="18" t="str">
        <f>IFERROR(VLOOKUP(B208,'MAESTRO 5243'!A:D,3,FALSE),"DESCRIPCION DEL PRODUCTO")</f>
        <v>DESCRIPCION DEL PRODUCTO</v>
      </c>
      <c r="E208" s="19"/>
      <c r="F208" s="76" t="str">
        <f>IFERROR(VLOOKUP(B208,'MAESTRO 5243'!A:P,16,FALSE),"N/D")</f>
        <v>N/D</v>
      </c>
      <c r="G208" s="20" t="str">
        <f>IFERROR(VLOOKUP(B208,'MAESTRO 5243'!A:P,9,FALSE),"0")</f>
        <v>0</v>
      </c>
      <c r="H208" s="21"/>
      <c r="I208" s="22">
        <f t="shared" si="54"/>
        <v>0</v>
      </c>
      <c r="J208" s="23" t="str">
        <f>IFERROR(VLOOKUP(B208,'MAESTRO 5243'!A:P,12,FALSE),"0")</f>
        <v>0</v>
      </c>
      <c r="K208" s="24">
        <f t="shared" si="55"/>
        <v>0</v>
      </c>
      <c r="L208" s="25" t="str">
        <f>IFERROR(VLOOKUP(B208,'MAESTRO 5243'!A:P,8,FALSE),"0")</f>
        <v>0</v>
      </c>
      <c r="M208" s="26" t="str">
        <f>IFERROR(VLOOKUP(B208,'MAESTRO 5243'!A:P,10,FALSE),"0")</f>
        <v>0</v>
      </c>
      <c r="N208" s="79">
        <f t="shared" si="56"/>
        <v>0</v>
      </c>
      <c r="O208" s="26">
        <f>+Tabla4[[#This Row],[Total Und]]*Tabla4[[#This Row],[Kgs]]</f>
        <v>0</v>
      </c>
      <c r="P208" s="27"/>
      <c r="Q208" s="28"/>
      <c r="R208" s="21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</row>
    <row r="209" spans="1:36" s="30" customFormat="1" ht="40.15" customHeight="1" x14ac:dyDescent="0.45">
      <c r="A209" s="78"/>
      <c r="B209" s="17"/>
      <c r="C209" s="74" t="str">
        <f>IFERROR(VLOOKUP(B209,'MAESTRO 5243'!A:D,2,FALSE),"NUMERO DE BARRA")</f>
        <v>NUMERO DE BARRA</v>
      </c>
      <c r="D209" s="18" t="str">
        <f>IFERROR(VLOOKUP(B209,'MAESTRO 5243'!A:D,3,FALSE),"DESCRIPCION DEL PRODUCTO")</f>
        <v>DESCRIPCION DEL PRODUCTO</v>
      </c>
      <c r="E209" s="19"/>
      <c r="F209" s="76" t="str">
        <f>IFERROR(VLOOKUP(B209,'MAESTRO 5243'!A:P,16,FALSE),"N/D")</f>
        <v>N/D</v>
      </c>
      <c r="G209" s="20" t="str">
        <f>IFERROR(VLOOKUP(B209,'MAESTRO 5243'!A:P,9,FALSE),"0")</f>
        <v>0</v>
      </c>
      <c r="H209" s="21"/>
      <c r="I209" s="22">
        <f t="shared" si="54"/>
        <v>0</v>
      </c>
      <c r="J209" s="23" t="str">
        <f>IFERROR(VLOOKUP(B209,'MAESTRO 5243'!A:P,12,FALSE),"0")</f>
        <v>0</v>
      </c>
      <c r="K209" s="24">
        <f t="shared" si="55"/>
        <v>0</v>
      </c>
      <c r="L209" s="25" t="str">
        <f>IFERROR(VLOOKUP(B209,'MAESTRO 5243'!A:P,8,FALSE),"0")</f>
        <v>0</v>
      </c>
      <c r="M209" s="26" t="str">
        <f>IFERROR(VLOOKUP(B209,'MAESTRO 5243'!A:P,10,FALSE),"0")</f>
        <v>0</v>
      </c>
      <c r="N209" s="79">
        <f t="shared" si="56"/>
        <v>0</v>
      </c>
      <c r="O209" s="26">
        <f>+Tabla4[[#This Row],[Total Und]]*Tabla4[[#This Row],[Kgs]]</f>
        <v>0</v>
      </c>
      <c r="P209" s="27"/>
      <c r="Q209" s="28"/>
      <c r="R209" s="21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</row>
    <row r="210" spans="1:36" s="30" customFormat="1" ht="40.15" customHeight="1" x14ac:dyDescent="0.45">
      <c r="A210" s="78"/>
      <c r="B210" s="17"/>
      <c r="C210" s="74" t="str">
        <f>IFERROR(VLOOKUP(B210,'MAESTRO 5243'!A:D,2,FALSE),"NUMERO DE BARRA")</f>
        <v>NUMERO DE BARRA</v>
      </c>
      <c r="D210" s="18" t="str">
        <f>IFERROR(VLOOKUP(B210,'MAESTRO 5243'!A:D,3,FALSE),"DESCRIPCION DEL PRODUCTO")</f>
        <v>DESCRIPCION DEL PRODUCTO</v>
      </c>
      <c r="E210" s="19"/>
      <c r="F210" s="76" t="str">
        <f>IFERROR(VLOOKUP(B210,'MAESTRO 5243'!A:P,16,FALSE),"N/D")</f>
        <v>N/D</v>
      </c>
      <c r="G210" s="20" t="str">
        <f>IFERROR(VLOOKUP(B210,'MAESTRO 5243'!A:P,9,FALSE),"0")</f>
        <v>0</v>
      </c>
      <c r="H210" s="21"/>
      <c r="I210" s="22">
        <f t="shared" si="54"/>
        <v>0</v>
      </c>
      <c r="J210" s="23" t="str">
        <f>IFERROR(VLOOKUP(B210,'MAESTRO 5243'!A:P,12,FALSE),"0")</f>
        <v>0</v>
      </c>
      <c r="K210" s="24">
        <f t="shared" si="55"/>
        <v>0</v>
      </c>
      <c r="L210" s="25" t="str">
        <f>IFERROR(VLOOKUP(B210,'MAESTRO 5243'!A:P,8,FALSE),"0")</f>
        <v>0</v>
      </c>
      <c r="M210" s="26" t="str">
        <f>IFERROR(VLOOKUP(B210,'MAESTRO 5243'!A:P,10,FALSE),"0")</f>
        <v>0</v>
      </c>
      <c r="N210" s="79">
        <f t="shared" si="56"/>
        <v>0</v>
      </c>
      <c r="O210" s="26">
        <f>+Tabla4[[#This Row],[Total Und]]*Tabla4[[#This Row],[Kgs]]</f>
        <v>0</v>
      </c>
      <c r="P210" s="27"/>
      <c r="Q210" s="28"/>
      <c r="R210" s="21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</row>
    <row r="211" spans="1:36" s="30" customFormat="1" ht="40.15" customHeight="1" x14ac:dyDescent="0.45">
      <c r="A211" s="78"/>
      <c r="B211" s="17"/>
      <c r="C211" s="74" t="str">
        <f>IFERROR(VLOOKUP(B211,'MAESTRO 5243'!A:D,2,FALSE),"NUMERO DE BARRA")</f>
        <v>NUMERO DE BARRA</v>
      </c>
      <c r="D211" s="18" t="str">
        <f>IFERROR(VLOOKUP(B211,'MAESTRO 5243'!A:D,3,FALSE),"DESCRIPCION DEL PRODUCTO")</f>
        <v>DESCRIPCION DEL PRODUCTO</v>
      </c>
      <c r="E211" s="19"/>
      <c r="F211" s="76" t="str">
        <f>IFERROR(VLOOKUP(B211,'MAESTRO 5243'!A:P,16,FALSE),"N/D")</f>
        <v>N/D</v>
      </c>
      <c r="G211" s="20" t="str">
        <f>IFERROR(VLOOKUP(B211,'MAESTRO 5243'!A:P,9,FALSE),"0")</f>
        <v>0</v>
      </c>
      <c r="H211" s="21"/>
      <c r="I211" s="22">
        <f t="shared" si="54"/>
        <v>0</v>
      </c>
      <c r="J211" s="23" t="str">
        <f>IFERROR(VLOOKUP(B211,'MAESTRO 5243'!A:P,12,FALSE),"0")</f>
        <v>0</v>
      </c>
      <c r="K211" s="24">
        <f t="shared" si="55"/>
        <v>0</v>
      </c>
      <c r="L211" s="25" t="str">
        <f>IFERROR(VLOOKUP(B211,'MAESTRO 5243'!A:P,8,FALSE),"0")</f>
        <v>0</v>
      </c>
      <c r="M211" s="26" t="str">
        <f>IFERROR(VLOOKUP(B211,'MAESTRO 5243'!A:P,10,FALSE),"0")</f>
        <v>0</v>
      </c>
      <c r="N211" s="79">
        <f t="shared" si="56"/>
        <v>0</v>
      </c>
      <c r="O211" s="26">
        <f>+Tabla4[[#This Row],[Total Und]]*Tabla4[[#This Row],[Kgs]]</f>
        <v>0</v>
      </c>
      <c r="P211" s="27"/>
      <c r="Q211" s="28"/>
      <c r="R211" s="21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</row>
    <row r="212" spans="1:36" s="30" customFormat="1" ht="40.15" customHeight="1" x14ac:dyDescent="0.45">
      <c r="A212" s="78"/>
      <c r="B212" s="17"/>
      <c r="C212" s="74" t="str">
        <f>IFERROR(VLOOKUP(B212,'MAESTRO 5243'!A:D,2,FALSE),"NUMERO DE BARRA")</f>
        <v>NUMERO DE BARRA</v>
      </c>
      <c r="D212" s="18" t="str">
        <f>IFERROR(VLOOKUP(B212,'MAESTRO 5243'!A:D,3,FALSE),"DESCRIPCION DEL PRODUCTO")</f>
        <v>DESCRIPCION DEL PRODUCTO</v>
      </c>
      <c r="E212" s="19"/>
      <c r="F212" s="76" t="str">
        <f>IFERROR(VLOOKUP(B212,'MAESTRO 5243'!A:P,16,FALSE),"N/D")</f>
        <v>N/D</v>
      </c>
      <c r="G212" s="20" t="str">
        <f>IFERROR(VLOOKUP(B212,'MAESTRO 5243'!A:P,9,FALSE),"0")</f>
        <v>0</v>
      </c>
      <c r="H212" s="21"/>
      <c r="I212" s="22">
        <f t="shared" si="54"/>
        <v>0</v>
      </c>
      <c r="J212" s="23" t="str">
        <f>IFERROR(VLOOKUP(B212,'MAESTRO 5243'!A:P,12,FALSE),"0")</f>
        <v>0</v>
      </c>
      <c r="K212" s="24">
        <f t="shared" si="55"/>
        <v>0</v>
      </c>
      <c r="L212" s="25" t="str">
        <f>IFERROR(VLOOKUP(B212,'MAESTRO 5243'!A:P,8,FALSE),"0")</f>
        <v>0</v>
      </c>
      <c r="M212" s="26" t="str">
        <f>IFERROR(VLOOKUP(B212,'MAESTRO 5243'!A:P,10,FALSE),"0")</f>
        <v>0</v>
      </c>
      <c r="N212" s="79">
        <f t="shared" si="56"/>
        <v>0</v>
      </c>
      <c r="O212" s="26">
        <f>+Tabla4[[#This Row],[Total Und]]*Tabla4[[#This Row],[Kgs]]</f>
        <v>0</v>
      </c>
      <c r="P212" s="27"/>
      <c r="Q212" s="28"/>
      <c r="R212" s="21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</row>
    <row r="213" spans="1:36" s="30" customFormat="1" ht="40.15" customHeight="1" x14ac:dyDescent="0.45">
      <c r="A213" s="78"/>
      <c r="B213" s="17"/>
      <c r="C213" s="74" t="str">
        <f>IFERROR(VLOOKUP(B213,'MAESTRO 5243'!A:D,2,FALSE),"NUMERO DE BARRA")</f>
        <v>NUMERO DE BARRA</v>
      </c>
      <c r="D213" s="18" t="str">
        <f>IFERROR(VLOOKUP(B213,'MAESTRO 5243'!A:D,3,FALSE),"DESCRIPCION DEL PRODUCTO")</f>
        <v>DESCRIPCION DEL PRODUCTO</v>
      </c>
      <c r="E213" s="19"/>
      <c r="F213" s="76" t="str">
        <f>IFERROR(VLOOKUP(B213,'MAESTRO 5243'!A:P,16,FALSE),"N/D")</f>
        <v>N/D</v>
      </c>
      <c r="G213" s="20" t="str">
        <f>IFERROR(VLOOKUP(B213,'MAESTRO 5243'!A:P,9,FALSE),"0")</f>
        <v>0</v>
      </c>
      <c r="H213" s="21"/>
      <c r="I213" s="22">
        <f t="shared" si="54"/>
        <v>0</v>
      </c>
      <c r="J213" s="23" t="str">
        <f>IFERROR(VLOOKUP(B213,'MAESTRO 5243'!A:P,12,FALSE),"0")</f>
        <v>0</v>
      </c>
      <c r="K213" s="24">
        <f t="shared" si="55"/>
        <v>0</v>
      </c>
      <c r="L213" s="25" t="str">
        <f>IFERROR(VLOOKUP(B213,'MAESTRO 5243'!A:P,8,FALSE),"0")</f>
        <v>0</v>
      </c>
      <c r="M213" s="26" t="str">
        <f>IFERROR(VLOOKUP(B213,'MAESTRO 5243'!A:P,10,FALSE),"0")</f>
        <v>0</v>
      </c>
      <c r="N213" s="79">
        <f t="shared" si="56"/>
        <v>0</v>
      </c>
      <c r="O213" s="26">
        <f>+Tabla4[[#This Row],[Total Und]]*Tabla4[[#This Row],[Kgs]]</f>
        <v>0</v>
      </c>
      <c r="P213" s="27"/>
      <c r="Q213" s="28"/>
      <c r="R213" s="21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</row>
    <row r="214" spans="1:36" s="30" customFormat="1" ht="40.15" customHeight="1" x14ac:dyDescent="0.45">
      <c r="A214" s="78"/>
      <c r="B214" s="17"/>
      <c r="C214" s="74" t="str">
        <f>IFERROR(VLOOKUP(B214,'MAESTRO 5243'!A:D,2,FALSE),"NUMERO DE BARRA")</f>
        <v>NUMERO DE BARRA</v>
      </c>
      <c r="D214" s="18" t="str">
        <f>IFERROR(VLOOKUP(B214,'MAESTRO 5243'!A:D,3,FALSE),"DESCRIPCION DEL PRODUCTO")</f>
        <v>DESCRIPCION DEL PRODUCTO</v>
      </c>
      <c r="E214" s="19"/>
      <c r="F214" s="76" t="str">
        <f>IFERROR(VLOOKUP(B214,'MAESTRO 5243'!A:P,16,FALSE),"N/D")</f>
        <v>N/D</v>
      </c>
      <c r="G214" s="20" t="str">
        <f>IFERROR(VLOOKUP(B214,'MAESTRO 5243'!A:P,9,FALSE),"0")</f>
        <v>0</v>
      </c>
      <c r="H214" s="21"/>
      <c r="I214" s="22">
        <f t="shared" ref="I214:I245" si="66">+H214</f>
        <v>0</v>
      </c>
      <c r="J214" s="23" t="str">
        <f>IFERROR(VLOOKUP(B214,'MAESTRO 5243'!A:P,12,FALSE),"0")</f>
        <v>0</v>
      </c>
      <c r="K214" s="24">
        <f t="shared" ref="K214:K245" si="67">IFERROR(I214*J214,"")</f>
        <v>0</v>
      </c>
      <c r="L214" s="25" t="str">
        <f>IFERROR(VLOOKUP(B214,'MAESTRO 5243'!A:P,8,FALSE),"0")</f>
        <v>0</v>
      </c>
      <c r="M214" s="26" t="str">
        <f>IFERROR(VLOOKUP(B214,'MAESTRO 5243'!A:P,10,FALSE),"0")</f>
        <v>0</v>
      </c>
      <c r="N214" s="79">
        <f t="shared" ref="N214:N245" si="68">IFERROR(K214,"")</f>
        <v>0</v>
      </c>
      <c r="O214" s="26">
        <f>+Tabla4[[#This Row],[Total Und]]*Tabla4[[#This Row],[Kgs]]</f>
        <v>0</v>
      </c>
      <c r="P214" s="27"/>
      <c r="Q214" s="28"/>
      <c r="R214" s="21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</row>
    <row r="215" spans="1:36" s="30" customFormat="1" ht="40.15" customHeight="1" x14ac:dyDescent="0.45">
      <c r="A215" s="78"/>
      <c r="B215" s="17"/>
      <c r="C215" s="74" t="str">
        <f>IFERROR(VLOOKUP(B215,'MAESTRO 5243'!A:D,2,FALSE),"NUMERO DE BARRA")</f>
        <v>NUMERO DE BARRA</v>
      </c>
      <c r="D215" s="18" t="str">
        <f>IFERROR(VLOOKUP(B215,'MAESTRO 5243'!A:D,3,FALSE),"DESCRIPCION DEL PRODUCTO")</f>
        <v>DESCRIPCION DEL PRODUCTO</v>
      </c>
      <c r="E215" s="19"/>
      <c r="F215" s="76" t="str">
        <f>IFERROR(VLOOKUP(B215,'MAESTRO 5243'!A:P,16,FALSE),"N/D")</f>
        <v>N/D</v>
      </c>
      <c r="G215" s="20" t="str">
        <f>IFERROR(VLOOKUP(B215,'MAESTRO 5243'!A:P,9,FALSE),"0")</f>
        <v>0</v>
      </c>
      <c r="H215" s="21"/>
      <c r="I215" s="22">
        <f t="shared" si="66"/>
        <v>0</v>
      </c>
      <c r="J215" s="23" t="str">
        <f>IFERROR(VLOOKUP(B215,'MAESTRO 5243'!A:P,12,FALSE),"0")</f>
        <v>0</v>
      </c>
      <c r="K215" s="24">
        <f t="shared" si="67"/>
        <v>0</v>
      </c>
      <c r="L215" s="25" t="str">
        <f>IFERROR(VLOOKUP(B215,'MAESTRO 5243'!A:P,8,FALSE),"0")</f>
        <v>0</v>
      </c>
      <c r="M215" s="26" t="str">
        <f>IFERROR(VLOOKUP(B215,'MAESTRO 5243'!A:P,10,FALSE),"0")</f>
        <v>0</v>
      </c>
      <c r="N215" s="79">
        <f t="shared" si="68"/>
        <v>0</v>
      </c>
      <c r="O215" s="26">
        <f>+Tabla4[[#This Row],[Total Und]]*Tabla4[[#This Row],[Kgs]]</f>
        <v>0</v>
      </c>
      <c r="P215" s="27"/>
      <c r="Q215" s="28"/>
      <c r="R215" s="21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</row>
    <row r="216" spans="1:36" s="30" customFormat="1" ht="40.15" customHeight="1" x14ac:dyDescent="0.45">
      <c r="A216" s="78"/>
      <c r="B216" s="17"/>
      <c r="C216" s="74" t="str">
        <f>IFERROR(VLOOKUP(B216,'MAESTRO 5243'!A:D,2,FALSE),"NUMERO DE BARRA")</f>
        <v>NUMERO DE BARRA</v>
      </c>
      <c r="D216" s="18" t="str">
        <f>IFERROR(VLOOKUP(B216,'MAESTRO 5243'!A:D,3,FALSE),"DESCRIPCION DEL PRODUCTO")</f>
        <v>DESCRIPCION DEL PRODUCTO</v>
      </c>
      <c r="E216" s="19"/>
      <c r="F216" s="76" t="str">
        <f>IFERROR(VLOOKUP(B216,'MAESTRO 5243'!A:P,16,FALSE),"N/D")</f>
        <v>N/D</v>
      </c>
      <c r="G216" s="20" t="str">
        <f>IFERROR(VLOOKUP(B216,'MAESTRO 5243'!A:P,9,FALSE),"0")</f>
        <v>0</v>
      </c>
      <c r="H216" s="21"/>
      <c r="I216" s="22">
        <f t="shared" si="66"/>
        <v>0</v>
      </c>
      <c r="J216" s="23" t="str">
        <f>IFERROR(VLOOKUP(B216,'MAESTRO 5243'!A:P,12,FALSE),"0")</f>
        <v>0</v>
      </c>
      <c r="K216" s="24">
        <f t="shared" si="67"/>
        <v>0</v>
      </c>
      <c r="L216" s="25" t="str">
        <f>IFERROR(VLOOKUP(B216,'MAESTRO 5243'!A:P,8,FALSE),"0")</f>
        <v>0</v>
      </c>
      <c r="M216" s="26" t="str">
        <f>IFERROR(VLOOKUP(B216,'MAESTRO 5243'!A:P,10,FALSE),"0")</f>
        <v>0</v>
      </c>
      <c r="N216" s="79">
        <f t="shared" si="68"/>
        <v>0</v>
      </c>
      <c r="O216" s="26">
        <f>+Tabla4[[#This Row],[Total Und]]*Tabla4[[#This Row],[Kgs]]</f>
        <v>0</v>
      </c>
      <c r="P216" s="27"/>
      <c r="Q216" s="28"/>
      <c r="R216" s="21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</row>
    <row r="217" spans="1:36" s="30" customFormat="1" ht="40.15" customHeight="1" x14ac:dyDescent="0.45">
      <c r="A217" s="78"/>
      <c r="B217" s="17"/>
      <c r="C217" s="74" t="str">
        <f>IFERROR(VLOOKUP(B217,'MAESTRO 5243'!A:D,2,FALSE),"NUMERO DE BARRA")</f>
        <v>NUMERO DE BARRA</v>
      </c>
      <c r="D217" s="18" t="str">
        <f>IFERROR(VLOOKUP(B217,'MAESTRO 5243'!A:D,3,FALSE),"DESCRIPCION DEL PRODUCTO")</f>
        <v>DESCRIPCION DEL PRODUCTO</v>
      </c>
      <c r="E217" s="19"/>
      <c r="F217" s="76" t="str">
        <f>IFERROR(VLOOKUP(B217,'MAESTRO 5243'!A:P,16,FALSE),"N/D")</f>
        <v>N/D</v>
      </c>
      <c r="G217" s="20" t="str">
        <f>IFERROR(VLOOKUP(B217,'MAESTRO 5243'!A:P,9,FALSE),"0")</f>
        <v>0</v>
      </c>
      <c r="H217" s="21"/>
      <c r="I217" s="22">
        <f t="shared" si="66"/>
        <v>0</v>
      </c>
      <c r="J217" s="23" t="str">
        <f>IFERROR(VLOOKUP(B217,'MAESTRO 5243'!A:P,12,FALSE),"0")</f>
        <v>0</v>
      </c>
      <c r="K217" s="24">
        <f t="shared" si="67"/>
        <v>0</v>
      </c>
      <c r="L217" s="25" t="str">
        <f>IFERROR(VLOOKUP(B217,'MAESTRO 5243'!A:P,8,FALSE),"0")</f>
        <v>0</v>
      </c>
      <c r="M217" s="26" t="str">
        <f>IFERROR(VLOOKUP(B217,'MAESTRO 5243'!A:P,10,FALSE),"0")</f>
        <v>0</v>
      </c>
      <c r="N217" s="79">
        <f t="shared" si="68"/>
        <v>0</v>
      </c>
      <c r="O217" s="26">
        <f>+Tabla4[[#This Row],[Total Und]]*Tabla4[[#This Row],[Kgs]]</f>
        <v>0</v>
      </c>
      <c r="P217" s="27"/>
      <c r="Q217" s="28"/>
      <c r="R217" s="21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</row>
    <row r="218" spans="1:36" s="30" customFormat="1" ht="40.15" customHeight="1" x14ac:dyDescent="0.45">
      <c r="A218" s="78"/>
      <c r="B218" s="17"/>
      <c r="C218" s="74" t="str">
        <f>IFERROR(VLOOKUP(B218,'MAESTRO 5243'!A:D,2,FALSE),"NUMERO DE BARRA")</f>
        <v>NUMERO DE BARRA</v>
      </c>
      <c r="D218" s="18" t="str">
        <f>IFERROR(VLOOKUP(B218,'MAESTRO 5243'!A:D,3,FALSE),"DESCRIPCION DEL PRODUCTO")</f>
        <v>DESCRIPCION DEL PRODUCTO</v>
      </c>
      <c r="E218" s="19"/>
      <c r="F218" s="76" t="str">
        <f>IFERROR(VLOOKUP(B218,'MAESTRO 5243'!A:P,16,FALSE),"N/D")</f>
        <v>N/D</v>
      </c>
      <c r="G218" s="20" t="str">
        <f>IFERROR(VLOOKUP(B218,'MAESTRO 5243'!A:P,9,FALSE),"0")</f>
        <v>0</v>
      </c>
      <c r="H218" s="21"/>
      <c r="I218" s="22">
        <f t="shared" si="66"/>
        <v>0</v>
      </c>
      <c r="J218" s="23" t="str">
        <f>IFERROR(VLOOKUP(B218,'MAESTRO 5243'!A:P,12,FALSE),"0")</f>
        <v>0</v>
      </c>
      <c r="K218" s="24">
        <f t="shared" si="67"/>
        <v>0</v>
      </c>
      <c r="L218" s="25" t="str">
        <f>IFERROR(VLOOKUP(B218,'MAESTRO 5243'!A:P,8,FALSE),"0")</f>
        <v>0</v>
      </c>
      <c r="M218" s="26" t="str">
        <f>IFERROR(VLOOKUP(B218,'MAESTRO 5243'!A:P,10,FALSE),"0")</f>
        <v>0</v>
      </c>
      <c r="N218" s="79">
        <f t="shared" si="68"/>
        <v>0</v>
      </c>
      <c r="O218" s="26">
        <f>+Tabla4[[#This Row],[Total Und]]*Tabla4[[#This Row],[Kgs]]</f>
        <v>0</v>
      </c>
      <c r="P218" s="27"/>
      <c r="Q218" s="28"/>
      <c r="R218" s="21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</row>
    <row r="219" spans="1:36" s="30" customFormat="1" ht="40.15" customHeight="1" x14ac:dyDescent="0.45">
      <c r="A219" s="78"/>
      <c r="B219" s="17"/>
      <c r="C219" s="74" t="str">
        <f>IFERROR(VLOOKUP(B219,'MAESTRO 5243'!A:D,2,FALSE),"NUMERO DE BARRA")</f>
        <v>NUMERO DE BARRA</v>
      </c>
      <c r="D219" s="18" t="str">
        <f>IFERROR(VLOOKUP(B219,'MAESTRO 5243'!A:D,3,FALSE),"DESCRIPCION DEL PRODUCTO")</f>
        <v>DESCRIPCION DEL PRODUCTO</v>
      </c>
      <c r="E219" s="19"/>
      <c r="F219" s="76" t="str">
        <f>IFERROR(VLOOKUP(B219,'MAESTRO 5243'!A:P,16,FALSE),"N/D")</f>
        <v>N/D</v>
      </c>
      <c r="G219" s="20" t="str">
        <f>IFERROR(VLOOKUP(B219,'MAESTRO 5243'!A:P,9,FALSE),"0")</f>
        <v>0</v>
      </c>
      <c r="H219" s="21"/>
      <c r="I219" s="22">
        <f t="shared" si="66"/>
        <v>0</v>
      </c>
      <c r="J219" s="23" t="str">
        <f>IFERROR(VLOOKUP(B219,'MAESTRO 5243'!A:P,12,FALSE),"0")</f>
        <v>0</v>
      </c>
      <c r="K219" s="24">
        <f t="shared" si="67"/>
        <v>0</v>
      </c>
      <c r="L219" s="25" t="str">
        <f>IFERROR(VLOOKUP(B219,'MAESTRO 5243'!A:P,8,FALSE),"0")</f>
        <v>0</v>
      </c>
      <c r="M219" s="26" t="str">
        <f>IFERROR(VLOOKUP(B219,'MAESTRO 5243'!A:P,10,FALSE),"0")</f>
        <v>0</v>
      </c>
      <c r="N219" s="79">
        <f t="shared" si="68"/>
        <v>0</v>
      </c>
      <c r="O219" s="26">
        <f>+Tabla4[[#This Row],[Total Und]]*Tabla4[[#This Row],[Kgs]]</f>
        <v>0</v>
      </c>
      <c r="P219" s="27"/>
      <c r="Q219" s="28"/>
      <c r="R219" s="21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</row>
    <row r="220" spans="1:36" s="30" customFormat="1" ht="40.15" customHeight="1" x14ac:dyDescent="0.45">
      <c r="A220" s="78"/>
      <c r="B220" s="17"/>
      <c r="C220" s="74" t="str">
        <f>IFERROR(VLOOKUP(B220,'MAESTRO 5243'!A:D,2,FALSE),"NUMERO DE BARRA")</f>
        <v>NUMERO DE BARRA</v>
      </c>
      <c r="D220" s="18" t="str">
        <f>IFERROR(VLOOKUP(B220,'MAESTRO 5243'!A:D,3,FALSE),"DESCRIPCION DEL PRODUCTO")</f>
        <v>DESCRIPCION DEL PRODUCTO</v>
      </c>
      <c r="E220" s="19"/>
      <c r="F220" s="76" t="str">
        <f>IFERROR(VLOOKUP(B220,'MAESTRO 5243'!A:P,16,FALSE),"N/D")</f>
        <v>N/D</v>
      </c>
      <c r="G220" s="20" t="str">
        <f>IFERROR(VLOOKUP(B220,'MAESTRO 5243'!A:P,9,FALSE),"0")</f>
        <v>0</v>
      </c>
      <c r="H220" s="21"/>
      <c r="I220" s="22">
        <f t="shared" si="66"/>
        <v>0</v>
      </c>
      <c r="J220" s="23" t="str">
        <f>IFERROR(VLOOKUP(B220,'MAESTRO 5243'!A:P,12,FALSE),"0")</f>
        <v>0</v>
      </c>
      <c r="K220" s="24">
        <f t="shared" si="67"/>
        <v>0</v>
      </c>
      <c r="L220" s="25" t="str">
        <f>IFERROR(VLOOKUP(B220,'MAESTRO 5243'!A:P,8,FALSE),"0")</f>
        <v>0</v>
      </c>
      <c r="M220" s="26" t="str">
        <f>IFERROR(VLOOKUP(B220,'MAESTRO 5243'!A:P,10,FALSE),"0")</f>
        <v>0</v>
      </c>
      <c r="N220" s="79">
        <f t="shared" si="68"/>
        <v>0</v>
      </c>
      <c r="O220" s="26">
        <f>+Tabla4[[#This Row],[Total Und]]*Tabla4[[#This Row],[Kgs]]</f>
        <v>0</v>
      </c>
      <c r="P220" s="27"/>
      <c r="Q220" s="28"/>
      <c r="R220" s="21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</row>
    <row r="221" spans="1:36" s="30" customFormat="1" ht="40.15" customHeight="1" x14ac:dyDescent="0.45">
      <c r="A221" s="78"/>
      <c r="B221" s="17"/>
      <c r="C221" s="74" t="str">
        <f>IFERROR(VLOOKUP(B221,'MAESTRO 5243'!A:D,2,FALSE),"NUMERO DE BARRA")</f>
        <v>NUMERO DE BARRA</v>
      </c>
      <c r="D221" s="18" t="str">
        <f>IFERROR(VLOOKUP(B221,'MAESTRO 5243'!A:D,3,FALSE),"DESCRIPCION DEL PRODUCTO")</f>
        <v>DESCRIPCION DEL PRODUCTO</v>
      </c>
      <c r="E221" s="19"/>
      <c r="F221" s="76" t="str">
        <f>IFERROR(VLOOKUP(B221,'MAESTRO 5243'!A:P,16,FALSE),"N/D")</f>
        <v>N/D</v>
      </c>
      <c r="G221" s="20" t="str">
        <f>IFERROR(VLOOKUP(B221,'MAESTRO 5243'!A:P,9,FALSE),"0")</f>
        <v>0</v>
      </c>
      <c r="H221" s="21"/>
      <c r="I221" s="22">
        <f t="shared" si="66"/>
        <v>0</v>
      </c>
      <c r="J221" s="23" t="str">
        <f>IFERROR(VLOOKUP(B221,'MAESTRO 5243'!A:P,12,FALSE),"0")</f>
        <v>0</v>
      </c>
      <c r="K221" s="24">
        <f t="shared" si="67"/>
        <v>0</v>
      </c>
      <c r="L221" s="25" t="str">
        <f>IFERROR(VLOOKUP(B221,'MAESTRO 5243'!A:P,8,FALSE),"0")</f>
        <v>0</v>
      </c>
      <c r="M221" s="26" t="str">
        <f>IFERROR(VLOOKUP(B221,'MAESTRO 5243'!A:P,10,FALSE),"0")</f>
        <v>0</v>
      </c>
      <c r="N221" s="79">
        <f t="shared" si="68"/>
        <v>0</v>
      </c>
      <c r="O221" s="26">
        <f>+Tabla4[[#This Row],[Total Und]]*Tabla4[[#This Row],[Kgs]]</f>
        <v>0</v>
      </c>
      <c r="P221" s="27"/>
      <c r="Q221" s="28"/>
      <c r="R221" s="21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</row>
    <row r="222" spans="1:36" s="30" customFormat="1" ht="40.15" customHeight="1" x14ac:dyDescent="0.45">
      <c r="A222" s="78"/>
      <c r="B222" s="17"/>
      <c r="C222" s="74" t="str">
        <f>IFERROR(VLOOKUP(B222,'MAESTRO 5243'!A:D,2,FALSE),"NUMERO DE BARRA")</f>
        <v>NUMERO DE BARRA</v>
      </c>
      <c r="D222" s="18" t="str">
        <f>IFERROR(VLOOKUP(B222,'MAESTRO 5243'!A:D,3,FALSE),"DESCRIPCION DEL PRODUCTO")</f>
        <v>DESCRIPCION DEL PRODUCTO</v>
      </c>
      <c r="E222" s="19"/>
      <c r="F222" s="76" t="str">
        <f>IFERROR(VLOOKUP(B222,'MAESTRO 5243'!A:P,16,FALSE),"N/D")</f>
        <v>N/D</v>
      </c>
      <c r="G222" s="20" t="str">
        <f>IFERROR(VLOOKUP(B222,'MAESTRO 5243'!A:P,9,FALSE),"0")</f>
        <v>0</v>
      </c>
      <c r="H222" s="21"/>
      <c r="I222" s="22">
        <f t="shared" si="66"/>
        <v>0</v>
      </c>
      <c r="J222" s="23" t="str">
        <f>IFERROR(VLOOKUP(B222,'MAESTRO 5243'!A:P,12,FALSE),"0")</f>
        <v>0</v>
      </c>
      <c r="K222" s="24">
        <f t="shared" si="67"/>
        <v>0</v>
      </c>
      <c r="L222" s="25" t="str">
        <f>IFERROR(VLOOKUP(B222,'MAESTRO 5243'!A:P,8,FALSE),"0")</f>
        <v>0</v>
      </c>
      <c r="M222" s="26" t="str">
        <f>IFERROR(VLOOKUP(B222,'MAESTRO 5243'!A:P,10,FALSE),"0")</f>
        <v>0</v>
      </c>
      <c r="N222" s="79">
        <f t="shared" si="68"/>
        <v>0</v>
      </c>
      <c r="O222" s="26">
        <f>+Tabla4[[#This Row],[Total Und]]*Tabla4[[#This Row],[Kgs]]</f>
        <v>0</v>
      </c>
      <c r="P222" s="27"/>
      <c r="Q222" s="28"/>
      <c r="R222" s="21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</row>
    <row r="223" spans="1:36" s="30" customFormat="1" ht="40.15" customHeight="1" x14ac:dyDescent="0.45">
      <c r="A223" s="78"/>
      <c r="B223" s="17"/>
      <c r="C223" s="74" t="str">
        <f>IFERROR(VLOOKUP(B223,'MAESTRO 5243'!A:D,2,FALSE),"NUMERO DE BARRA")</f>
        <v>NUMERO DE BARRA</v>
      </c>
      <c r="D223" s="18" t="str">
        <f>IFERROR(VLOOKUP(B223,'MAESTRO 5243'!A:D,3,FALSE),"DESCRIPCION DEL PRODUCTO")</f>
        <v>DESCRIPCION DEL PRODUCTO</v>
      </c>
      <c r="E223" s="19"/>
      <c r="F223" s="76" t="str">
        <f>IFERROR(VLOOKUP(B223,'MAESTRO 5243'!A:P,16,FALSE),"N/D")</f>
        <v>N/D</v>
      </c>
      <c r="G223" s="20" t="str">
        <f>IFERROR(VLOOKUP(B223,'MAESTRO 5243'!A:P,9,FALSE),"0")</f>
        <v>0</v>
      </c>
      <c r="H223" s="21"/>
      <c r="I223" s="22">
        <f t="shared" si="66"/>
        <v>0</v>
      </c>
      <c r="J223" s="23" t="str">
        <f>IFERROR(VLOOKUP(B223,'MAESTRO 5243'!A:P,12,FALSE),"0")</f>
        <v>0</v>
      </c>
      <c r="K223" s="24">
        <f t="shared" si="67"/>
        <v>0</v>
      </c>
      <c r="L223" s="25" t="str">
        <f>IFERROR(VLOOKUP(B223,'MAESTRO 5243'!A:P,8,FALSE),"0")</f>
        <v>0</v>
      </c>
      <c r="M223" s="26" t="str">
        <f>IFERROR(VLOOKUP(B223,'MAESTRO 5243'!A:P,10,FALSE),"0")</f>
        <v>0</v>
      </c>
      <c r="N223" s="79">
        <f t="shared" si="68"/>
        <v>0</v>
      </c>
      <c r="O223" s="26">
        <f>+Tabla4[[#This Row],[Total Und]]*Tabla4[[#This Row],[Kgs]]</f>
        <v>0</v>
      </c>
      <c r="P223" s="27"/>
      <c r="Q223" s="28"/>
      <c r="R223" s="21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</row>
    <row r="224" spans="1:36" s="30" customFormat="1" ht="40.15" customHeight="1" x14ac:dyDescent="0.45">
      <c r="A224" s="78"/>
      <c r="B224" s="17"/>
      <c r="C224" s="74" t="str">
        <f>IFERROR(VLOOKUP(B224,'MAESTRO 5243'!A:D,2,FALSE),"NUMERO DE BARRA")</f>
        <v>NUMERO DE BARRA</v>
      </c>
      <c r="D224" s="18" t="str">
        <f>IFERROR(VLOOKUP(B224,'MAESTRO 5243'!A:D,3,FALSE),"DESCRIPCION DEL PRODUCTO")</f>
        <v>DESCRIPCION DEL PRODUCTO</v>
      </c>
      <c r="E224" s="19"/>
      <c r="F224" s="76" t="str">
        <f>IFERROR(VLOOKUP(B224,'MAESTRO 5243'!A:P,16,FALSE),"N/D")</f>
        <v>N/D</v>
      </c>
      <c r="G224" s="20" t="str">
        <f>IFERROR(VLOOKUP(B224,'MAESTRO 5243'!A:P,9,FALSE),"0")</f>
        <v>0</v>
      </c>
      <c r="H224" s="21"/>
      <c r="I224" s="22">
        <f t="shared" si="66"/>
        <v>0</v>
      </c>
      <c r="J224" s="23" t="str">
        <f>IFERROR(VLOOKUP(B224,'MAESTRO 5243'!A:P,12,FALSE),"0")</f>
        <v>0</v>
      </c>
      <c r="K224" s="24">
        <f t="shared" si="67"/>
        <v>0</v>
      </c>
      <c r="L224" s="25" t="str">
        <f>IFERROR(VLOOKUP(B224,'MAESTRO 5243'!A:P,8,FALSE),"0")</f>
        <v>0</v>
      </c>
      <c r="M224" s="26" t="str">
        <f>IFERROR(VLOOKUP(B224,'MAESTRO 5243'!A:P,10,FALSE),"0")</f>
        <v>0</v>
      </c>
      <c r="N224" s="79">
        <f t="shared" si="68"/>
        <v>0</v>
      </c>
      <c r="O224" s="26">
        <f>+Tabla4[[#This Row],[Total Und]]*Tabla4[[#This Row],[Kgs]]</f>
        <v>0</v>
      </c>
      <c r="P224" s="27"/>
      <c r="Q224" s="28"/>
      <c r="R224" s="21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</row>
    <row r="225" spans="1:36" s="30" customFormat="1" ht="40.15" customHeight="1" x14ac:dyDescent="0.45">
      <c r="A225" s="78"/>
      <c r="B225" s="17"/>
      <c r="C225" s="74" t="str">
        <f>IFERROR(VLOOKUP(B225,'MAESTRO 5243'!A:D,2,FALSE),"NUMERO DE BARRA")</f>
        <v>NUMERO DE BARRA</v>
      </c>
      <c r="D225" s="18" t="str">
        <f>IFERROR(VLOOKUP(B225,'MAESTRO 5243'!A:D,3,FALSE),"DESCRIPCION DEL PRODUCTO")</f>
        <v>DESCRIPCION DEL PRODUCTO</v>
      </c>
      <c r="E225" s="19"/>
      <c r="F225" s="76" t="str">
        <f>IFERROR(VLOOKUP(B225,'MAESTRO 5243'!A:P,16,FALSE),"N/D")</f>
        <v>N/D</v>
      </c>
      <c r="G225" s="20" t="str">
        <f>IFERROR(VLOOKUP(B225,'MAESTRO 5243'!A:P,9,FALSE),"0")</f>
        <v>0</v>
      </c>
      <c r="H225" s="21"/>
      <c r="I225" s="22">
        <f t="shared" si="66"/>
        <v>0</v>
      </c>
      <c r="J225" s="23" t="str">
        <f>IFERROR(VLOOKUP(B225,'MAESTRO 5243'!A:P,12,FALSE),"0")</f>
        <v>0</v>
      </c>
      <c r="K225" s="24">
        <f t="shared" si="67"/>
        <v>0</v>
      </c>
      <c r="L225" s="25" t="str">
        <f>IFERROR(VLOOKUP(B225,'MAESTRO 5243'!A:P,8,FALSE),"0")</f>
        <v>0</v>
      </c>
      <c r="M225" s="26" t="str">
        <f>IFERROR(VLOOKUP(B225,'MAESTRO 5243'!A:P,10,FALSE),"0")</f>
        <v>0</v>
      </c>
      <c r="N225" s="79">
        <f t="shared" si="68"/>
        <v>0</v>
      </c>
      <c r="O225" s="26">
        <f>+Tabla4[[#This Row],[Total Und]]*Tabla4[[#This Row],[Kgs]]</f>
        <v>0</v>
      </c>
      <c r="P225" s="27"/>
      <c r="Q225" s="28"/>
      <c r="R225" s="21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</row>
    <row r="226" spans="1:36" s="30" customFormat="1" ht="40.15" customHeight="1" x14ac:dyDescent="0.45">
      <c r="A226" s="78"/>
      <c r="B226" s="17"/>
      <c r="C226" s="74" t="str">
        <f>IFERROR(VLOOKUP(B226,'MAESTRO 5243'!A:D,2,FALSE),"NUMERO DE BARRA")</f>
        <v>NUMERO DE BARRA</v>
      </c>
      <c r="D226" s="18" t="str">
        <f>IFERROR(VLOOKUP(B226,'MAESTRO 5243'!A:D,3,FALSE),"DESCRIPCION DEL PRODUCTO")</f>
        <v>DESCRIPCION DEL PRODUCTO</v>
      </c>
      <c r="E226" s="19"/>
      <c r="F226" s="76" t="str">
        <f>IFERROR(VLOOKUP(B226,'MAESTRO 5243'!A:P,16,FALSE),"N/D")</f>
        <v>N/D</v>
      </c>
      <c r="G226" s="20" t="str">
        <f>IFERROR(VLOOKUP(B226,'MAESTRO 5243'!A:P,9,FALSE),"0")</f>
        <v>0</v>
      </c>
      <c r="H226" s="21"/>
      <c r="I226" s="22">
        <f t="shared" si="66"/>
        <v>0</v>
      </c>
      <c r="J226" s="23" t="str">
        <f>IFERROR(VLOOKUP(B226,'MAESTRO 5243'!A:P,12,FALSE),"0")</f>
        <v>0</v>
      </c>
      <c r="K226" s="24">
        <f t="shared" si="67"/>
        <v>0</v>
      </c>
      <c r="L226" s="25" t="str">
        <f>IFERROR(VLOOKUP(B226,'MAESTRO 5243'!A:P,8,FALSE),"0")</f>
        <v>0</v>
      </c>
      <c r="M226" s="26" t="str">
        <f>IFERROR(VLOOKUP(B226,'MAESTRO 5243'!A:P,10,FALSE),"0")</f>
        <v>0</v>
      </c>
      <c r="N226" s="79">
        <f t="shared" si="68"/>
        <v>0</v>
      </c>
      <c r="O226" s="26">
        <f>+Tabla4[[#This Row],[Total Und]]*Tabla4[[#This Row],[Kgs]]</f>
        <v>0</v>
      </c>
      <c r="P226" s="27"/>
      <c r="Q226" s="28"/>
      <c r="R226" s="21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</row>
    <row r="227" spans="1:36" s="30" customFormat="1" ht="40.15" customHeight="1" x14ac:dyDescent="0.45">
      <c r="A227" s="78"/>
      <c r="B227" s="17"/>
      <c r="C227" s="74" t="str">
        <f>IFERROR(VLOOKUP(B227,'MAESTRO 5243'!A:D,2,FALSE),"NUMERO DE BARRA")</f>
        <v>NUMERO DE BARRA</v>
      </c>
      <c r="D227" s="18" t="str">
        <f>IFERROR(VLOOKUP(B227,'MAESTRO 5243'!A:D,3,FALSE),"DESCRIPCION DEL PRODUCTO")</f>
        <v>DESCRIPCION DEL PRODUCTO</v>
      </c>
      <c r="E227" s="19"/>
      <c r="F227" s="76" t="str">
        <f>IFERROR(VLOOKUP(B227,'MAESTRO 5243'!A:P,16,FALSE),"N/D")</f>
        <v>N/D</v>
      </c>
      <c r="G227" s="20" t="str">
        <f>IFERROR(VLOOKUP(B227,'MAESTRO 5243'!A:P,9,FALSE),"0")</f>
        <v>0</v>
      </c>
      <c r="H227" s="21"/>
      <c r="I227" s="22">
        <f t="shared" si="66"/>
        <v>0</v>
      </c>
      <c r="J227" s="23" t="str">
        <f>IFERROR(VLOOKUP(B227,'MAESTRO 5243'!A:P,12,FALSE),"0")</f>
        <v>0</v>
      </c>
      <c r="K227" s="24">
        <f t="shared" si="67"/>
        <v>0</v>
      </c>
      <c r="L227" s="25" t="str">
        <f>IFERROR(VLOOKUP(B227,'MAESTRO 5243'!A:P,8,FALSE),"0")</f>
        <v>0</v>
      </c>
      <c r="M227" s="26" t="str">
        <f>IFERROR(VLOOKUP(B227,'MAESTRO 5243'!A:P,10,FALSE),"0")</f>
        <v>0</v>
      </c>
      <c r="N227" s="79">
        <f t="shared" si="68"/>
        <v>0</v>
      </c>
      <c r="O227" s="26">
        <f>+Tabla4[[#This Row],[Total Und]]*Tabla4[[#This Row],[Kgs]]</f>
        <v>0</v>
      </c>
      <c r="P227" s="27"/>
      <c r="Q227" s="28"/>
      <c r="R227" s="21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</row>
    <row r="228" spans="1:36" s="30" customFormat="1" ht="40.15" customHeight="1" x14ac:dyDescent="0.45">
      <c r="A228" s="78"/>
      <c r="B228" s="17"/>
      <c r="C228" s="74" t="str">
        <f>IFERROR(VLOOKUP(B228,'MAESTRO 5243'!A:D,2,FALSE),"NUMERO DE BARRA")</f>
        <v>NUMERO DE BARRA</v>
      </c>
      <c r="D228" s="18" t="str">
        <f>IFERROR(VLOOKUP(B228,'MAESTRO 5243'!A:D,3,FALSE),"DESCRIPCION DEL PRODUCTO")</f>
        <v>DESCRIPCION DEL PRODUCTO</v>
      </c>
      <c r="E228" s="19"/>
      <c r="F228" s="76" t="str">
        <f>IFERROR(VLOOKUP(B228,'MAESTRO 5243'!A:P,16,FALSE),"N/D")</f>
        <v>N/D</v>
      </c>
      <c r="G228" s="20" t="str">
        <f>IFERROR(VLOOKUP(B228,'MAESTRO 5243'!A:P,9,FALSE),"0")</f>
        <v>0</v>
      </c>
      <c r="H228" s="21"/>
      <c r="I228" s="22">
        <f t="shared" si="66"/>
        <v>0</v>
      </c>
      <c r="J228" s="23" t="str">
        <f>IFERROR(VLOOKUP(B228,'MAESTRO 5243'!A:P,12,FALSE),"0")</f>
        <v>0</v>
      </c>
      <c r="K228" s="24">
        <f t="shared" si="67"/>
        <v>0</v>
      </c>
      <c r="L228" s="25" t="str">
        <f>IFERROR(VLOOKUP(B228,'MAESTRO 5243'!A:P,8,FALSE),"0")</f>
        <v>0</v>
      </c>
      <c r="M228" s="26" t="str">
        <f>IFERROR(VLOOKUP(B228,'MAESTRO 5243'!A:P,10,FALSE),"0")</f>
        <v>0</v>
      </c>
      <c r="N228" s="79">
        <f t="shared" si="68"/>
        <v>0</v>
      </c>
      <c r="O228" s="26">
        <f>+Tabla4[[#This Row],[Total Und]]*Tabla4[[#This Row],[Kgs]]</f>
        <v>0</v>
      </c>
      <c r="P228" s="27"/>
      <c r="Q228" s="28"/>
      <c r="R228" s="21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</row>
    <row r="229" spans="1:36" s="30" customFormat="1" ht="40.15" customHeight="1" x14ac:dyDescent="0.45">
      <c r="A229" s="78"/>
      <c r="B229" s="17"/>
      <c r="C229" s="74" t="str">
        <f>IFERROR(VLOOKUP(B229,'MAESTRO 5243'!A:D,2,FALSE),"NUMERO DE BARRA")</f>
        <v>NUMERO DE BARRA</v>
      </c>
      <c r="D229" s="18" t="str">
        <f>IFERROR(VLOOKUP(B229,'MAESTRO 5243'!A:D,3,FALSE),"DESCRIPCION DEL PRODUCTO")</f>
        <v>DESCRIPCION DEL PRODUCTO</v>
      </c>
      <c r="E229" s="19"/>
      <c r="F229" s="76" t="str">
        <f>IFERROR(VLOOKUP(B229,'MAESTRO 5243'!A:P,16,FALSE),"N/D")</f>
        <v>N/D</v>
      </c>
      <c r="G229" s="20" t="str">
        <f>IFERROR(VLOOKUP(B229,'MAESTRO 5243'!A:P,9,FALSE),"0")</f>
        <v>0</v>
      </c>
      <c r="H229" s="21"/>
      <c r="I229" s="22">
        <f t="shared" si="66"/>
        <v>0</v>
      </c>
      <c r="J229" s="23" t="str">
        <f>IFERROR(VLOOKUP(B229,'MAESTRO 5243'!A:P,12,FALSE),"0")</f>
        <v>0</v>
      </c>
      <c r="K229" s="24">
        <f t="shared" si="67"/>
        <v>0</v>
      </c>
      <c r="L229" s="25" t="str">
        <f>IFERROR(VLOOKUP(B229,'MAESTRO 5243'!A:P,8,FALSE),"0")</f>
        <v>0</v>
      </c>
      <c r="M229" s="26" t="str">
        <f>IFERROR(VLOOKUP(B229,'MAESTRO 5243'!A:P,10,FALSE),"0")</f>
        <v>0</v>
      </c>
      <c r="N229" s="79">
        <f t="shared" si="68"/>
        <v>0</v>
      </c>
      <c r="O229" s="26">
        <f>+Tabla4[[#This Row],[Total Und]]*Tabla4[[#This Row],[Kgs]]</f>
        <v>0</v>
      </c>
      <c r="P229" s="27"/>
      <c r="Q229" s="28"/>
      <c r="R229" s="21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</row>
    <row r="230" spans="1:36" s="30" customFormat="1" ht="40.15" customHeight="1" x14ac:dyDescent="0.45">
      <c r="A230" s="78"/>
      <c r="B230" s="17"/>
      <c r="C230" s="74" t="str">
        <f>IFERROR(VLOOKUP(B230,'MAESTRO 5243'!A:D,2,FALSE),"NUMERO DE BARRA")</f>
        <v>NUMERO DE BARRA</v>
      </c>
      <c r="D230" s="18" t="str">
        <f>IFERROR(VLOOKUP(B230,'MAESTRO 5243'!A:D,3,FALSE),"DESCRIPCION DEL PRODUCTO")</f>
        <v>DESCRIPCION DEL PRODUCTO</v>
      </c>
      <c r="E230" s="19"/>
      <c r="F230" s="76" t="str">
        <f>IFERROR(VLOOKUP(B230,'MAESTRO 5243'!A:P,16,FALSE),"N/D")</f>
        <v>N/D</v>
      </c>
      <c r="G230" s="20" t="str">
        <f>IFERROR(VLOOKUP(B230,'MAESTRO 5243'!A:P,9,FALSE),"0")</f>
        <v>0</v>
      </c>
      <c r="H230" s="21"/>
      <c r="I230" s="22">
        <f t="shared" si="66"/>
        <v>0</v>
      </c>
      <c r="J230" s="23" t="str">
        <f>IFERROR(VLOOKUP(B230,'MAESTRO 5243'!A:P,12,FALSE),"0")</f>
        <v>0</v>
      </c>
      <c r="K230" s="24">
        <f t="shared" si="67"/>
        <v>0</v>
      </c>
      <c r="L230" s="25" t="str">
        <f>IFERROR(VLOOKUP(B230,'MAESTRO 5243'!A:P,8,FALSE),"0")</f>
        <v>0</v>
      </c>
      <c r="M230" s="26" t="str">
        <f>IFERROR(VLOOKUP(B230,'MAESTRO 5243'!A:P,10,FALSE),"0")</f>
        <v>0</v>
      </c>
      <c r="N230" s="79">
        <f t="shared" si="68"/>
        <v>0</v>
      </c>
      <c r="O230" s="26">
        <f>+Tabla4[[#This Row],[Total Und]]*Tabla4[[#This Row],[Kgs]]</f>
        <v>0</v>
      </c>
      <c r="P230" s="27"/>
      <c r="Q230" s="28"/>
      <c r="R230" s="21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</row>
    <row r="231" spans="1:36" s="30" customFormat="1" ht="40.15" customHeight="1" x14ac:dyDescent="0.45">
      <c r="A231" s="78"/>
      <c r="B231" s="17"/>
      <c r="C231" s="74" t="str">
        <f>IFERROR(VLOOKUP(B231,'MAESTRO 5243'!A:D,2,FALSE),"NUMERO DE BARRA")</f>
        <v>NUMERO DE BARRA</v>
      </c>
      <c r="D231" s="18" t="str">
        <f>IFERROR(VLOOKUP(B231,'MAESTRO 5243'!A:D,3,FALSE),"DESCRIPCION DEL PRODUCTO")</f>
        <v>DESCRIPCION DEL PRODUCTO</v>
      </c>
      <c r="E231" s="19"/>
      <c r="F231" s="76" t="str">
        <f>IFERROR(VLOOKUP(B231,'MAESTRO 5243'!A:P,16,FALSE),"N/D")</f>
        <v>N/D</v>
      </c>
      <c r="G231" s="20" t="str">
        <f>IFERROR(VLOOKUP(B231,'MAESTRO 5243'!A:P,9,FALSE),"0")</f>
        <v>0</v>
      </c>
      <c r="H231" s="21"/>
      <c r="I231" s="22">
        <f t="shared" si="66"/>
        <v>0</v>
      </c>
      <c r="J231" s="23" t="str">
        <f>IFERROR(VLOOKUP(B231,'MAESTRO 5243'!A:P,12,FALSE),"0")</f>
        <v>0</v>
      </c>
      <c r="K231" s="24">
        <f t="shared" si="67"/>
        <v>0</v>
      </c>
      <c r="L231" s="25" t="str">
        <f>IFERROR(VLOOKUP(B231,'MAESTRO 5243'!A:P,8,FALSE),"0")</f>
        <v>0</v>
      </c>
      <c r="M231" s="26" t="str">
        <f>IFERROR(VLOOKUP(B231,'MAESTRO 5243'!A:P,10,FALSE),"0")</f>
        <v>0</v>
      </c>
      <c r="N231" s="79">
        <f t="shared" si="68"/>
        <v>0</v>
      </c>
      <c r="O231" s="26">
        <f>+Tabla4[[#This Row],[Total Und]]*Tabla4[[#This Row],[Kgs]]</f>
        <v>0</v>
      </c>
      <c r="P231" s="27"/>
      <c r="Q231" s="28"/>
      <c r="R231" s="21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</row>
    <row r="232" spans="1:36" s="30" customFormat="1" ht="40.15" customHeight="1" x14ac:dyDescent="0.45">
      <c r="A232" s="78"/>
      <c r="B232" s="17"/>
      <c r="C232" s="74" t="str">
        <f>IFERROR(VLOOKUP(B232,'MAESTRO 5243'!A:D,2,FALSE),"NUMERO DE BARRA")</f>
        <v>NUMERO DE BARRA</v>
      </c>
      <c r="D232" s="18" t="str">
        <f>IFERROR(VLOOKUP(B232,'MAESTRO 5243'!A:D,3,FALSE),"DESCRIPCION DEL PRODUCTO")</f>
        <v>DESCRIPCION DEL PRODUCTO</v>
      </c>
      <c r="E232" s="19"/>
      <c r="F232" s="76" t="str">
        <f>IFERROR(VLOOKUP(B232,'MAESTRO 5243'!A:P,16,FALSE),"N/D")</f>
        <v>N/D</v>
      </c>
      <c r="G232" s="20" t="str">
        <f>IFERROR(VLOOKUP(B232,'MAESTRO 5243'!A:P,9,FALSE),"0")</f>
        <v>0</v>
      </c>
      <c r="H232" s="21"/>
      <c r="I232" s="22">
        <f t="shared" si="66"/>
        <v>0</v>
      </c>
      <c r="J232" s="23" t="str">
        <f>IFERROR(VLOOKUP(B232,'MAESTRO 5243'!A:P,12,FALSE),"0")</f>
        <v>0</v>
      </c>
      <c r="K232" s="24">
        <f t="shared" si="67"/>
        <v>0</v>
      </c>
      <c r="L232" s="25" t="str">
        <f>IFERROR(VLOOKUP(B232,'MAESTRO 5243'!A:P,8,FALSE),"0")</f>
        <v>0</v>
      </c>
      <c r="M232" s="26" t="str">
        <f>IFERROR(VLOOKUP(B232,'MAESTRO 5243'!A:P,10,FALSE),"0")</f>
        <v>0</v>
      </c>
      <c r="N232" s="79">
        <f t="shared" si="68"/>
        <v>0</v>
      </c>
      <c r="O232" s="26">
        <f>+Tabla4[[#This Row],[Total Und]]*Tabla4[[#This Row],[Kgs]]</f>
        <v>0</v>
      </c>
      <c r="P232" s="27"/>
      <c r="Q232" s="28"/>
      <c r="R232" s="21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</row>
    <row r="233" spans="1:36" s="30" customFormat="1" ht="40.15" customHeight="1" x14ac:dyDescent="0.45">
      <c r="A233" s="78"/>
      <c r="B233" s="17"/>
      <c r="C233" s="74" t="str">
        <f>IFERROR(VLOOKUP(B233,'MAESTRO 5243'!A:D,2,FALSE),"NUMERO DE BARRA")</f>
        <v>NUMERO DE BARRA</v>
      </c>
      <c r="D233" s="18" t="str">
        <f>IFERROR(VLOOKUP(B233,'MAESTRO 5243'!A:D,3,FALSE),"DESCRIPCION DEL PRODUCTO")</f>
        <v>DESCRIPCION DEL PRODUCTO</v>
      </c>
      <c r="E233" s="19"/>
      <c r="F233" s="76" t="str">
        <f>IFERROR(VLOOKUP(B233,'MAESTRO 5243'!A:P,16,FALSE),"N/D")</f>
        <v>N/D</v>
      </c>
      <c r="G233" s="20" t="str">
        <f>IFERROR(VLOOKUP(B233,'MAESTRO 5243'!A:P,9,FALSE),"0")</f>
        <v>0</v>
      </c>
      <c r="H233" s="21"/>
      <c r="I233" s="22">
        <f t="shared" si="66"/>
        <v>0</v>
      </c>
      <c r="J233" s="23" t="str">
        <f>IFERROR(VLOOKUP(B233,'MAESTRO 5243'!A:P,12,FALSE),"0")</f>
        <v>0</v>
      </c>
      <c r="K233" s="24">
        <f t="shared" si="67"/>
        <v>0</v>
      </c>
      <c r="L233" s="25" t="str">
        <f>IFERROR(VLOOKUP(B233,'MAESTRO 5243'!A:P,8,FALSE),"0")</f>
        <v>0</v>
      </c>
      <c r="M233" s="26" t="str">
        <f>IFERROR(VLOOKUP(B233,'MAESTRO 5243'!A:P,10,FALSE),"0")</f>
        <v>0</v>
      </c>
      <c r="N233" s="79">
        <f t="shared" si="68"/>
        <v>0</v>
      </c>
      <c r="O233" s="26">
        <f>+Tabla4[[#This Row],[Total Und]]*Tabla4[[#This Row],[Kgs]]</f>
        <v>0</v>
      </c>
      <c r="P233" s="27"/>
      <c r="Q233" s="28"/>
      <c r="R233" s="21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</row>
    <row r="234" spans="1:36" s="30" customFormat="1" ht="40.15" customHeight="1" x14ac:dyDescent="0.45">
      <c r="A234" s="78"/>
      <c r="B234" s="17"/>
      <c r="C234" s="74" t="str">
        <f>IFERROR(VLOOKUP(B234,'MAESTRO 5243'!A:D,2,FALSE),"NUMERO DE BARRA")</f>
        <v>NUMERO DE BARRA</v>
      </c>
      <c r="D234" s="18" t="str">
        <f>IFERROR(VLOOKUP(B234,'MAESTRO 5243'!A:D,3,FALSE),"DESCRIPCION DEL PRODUCTO")</f>
        <v>DESCRIPCION DEL PRODUCTO</v>
      </c>
      <c r="E234" s="19"/>
      <c r="F234" s="76" t="str">
        <f>IFERROR(VLOOKUP(B234,'MAESTRO 5243'!A:P,16,FALSE),"N/D")</f>
        <v>N/D</v>
      </c>
      <c r="G234" s="20" t="str">
        <f>IFERROR(VLOOKUP(B234,'MAESTRO 5243'!A:P,9,FALSE),"0")</f>
        <v>0</v>
      </c>
      <c r="H234" s="21"/>
      <c r="I234" s="22">
        <f t="shared" si="66"/>
        <v>0</v>
      </c>
      <c r="J234" s="23" t="str">
        <f>IFERROR(VLOOKUP(B234,'MAESTRO 5243'!A:P,12,FALSE),"0")</f>
        <v>0</v>
      </c>
      <c r="K234" s="24">
        <f t="shared" si="67"/>
        <v>0</v>
      </c>
      <c r="L234" s="25" t="str">
        <f>IFERROR(VLOOKUP(B234,'MAESTRO 5243'!A:P,8,FALSE),"0")</f>
        <v>0</v>
      </c>
      <c r="M234" s="26" t="str">
        <f>IFERROR(VLOOKUP(B234,'MAESTRO 5243'!A:P,10,FALSE),"0")</f>
        <v>0</v>
      </c>
      <c r="N234" s="79">
        <f t="shared" si="68"/>
        <v>0</v>
      </c>
      <c r="O234" s="26">
        <f>+Tabla4[[#This Row],[Total Und]]*Tabla4[[#This Row],[Kgs]]</f>
        <v>0</v>
      </c>
      <c r="P234" s="27"/>
      <c r="Q234" s="28"/>
      <c r="R234" s="21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</row>
    <row r="235" spans="1:36" s="30" customFormat="1" ht="40.15" customHeight="1" x14ac:dyDescent="0.45">
      <c r="A235" s="78"/>
      <c r="B235" s="17"/>
      <c r="C235" s="74" t="str">
        <f>IFERROR(VLOOKUP(B235,'MAESTRO 5243'!A:D,2,FALSE),"NUMERO DE BARRA")</f>
        <v>NUMERO DE BARRA</v>
      </c>
      <c r="D235" s="18" t="str">
        <f>IFERROR(VLOOKUP(B235,'MAESTRO 5243'!A:D,3,FALSE),"DESCRIPCION DEL PRODUCTO")</f>
        <v>DESCRIPCION DEL PRODUCTO</v>
      </c>
      <c r="E235" s="19"/>
      <c r="F235" s="76" t="str">
        <f>IFERROR(VLOOKUP(B235,'MAESTRO 5243'!A:P,16,FALSE),"N/D")</f>
        <v>N/D</v>
      </c>
      <c r="G235" s="20" t="str">
        <f>IFERROR(VLOOKUP(B235,'MAESTRO 5243'!A:P,9,FALSE),"0")</f>
        <v>0</v>
      </c>
      <c r="H235" s="21"/>
      <c r="I235" s="22">
        <f t="shared" si="66"/>
        <v>0</v>
      </c>
      <c r="J235" s="23" t="str">
        <f>IFERROR(VLOOKUP(B235,'MAESTRO 5243'!A:P,12,FALSE),"0")</f>
        <v>0</v>
      </c>
      <c r="K235" s="24">
        <f t="shared" si="67"/>
        <v>0</v>
      </c>
      <c r="L235" s="25" t="str">
        <f>IFERROR(VLOOKUP(B235,'MAESTRO 5243'!A:P,8,FALSE),"0")</f>
        <v>0</v>
      </c>
      <c r="M235" s="26" t="str">
        <f>IFERROR(VLOOKUP(B235,'MAESTRO 5243'!A:P,10,FALSE),"0")</f>
        <v>0</v>
      </c>
      <c r="N235" s="79">
        <f t="shared" si="68"/>
        <v>0</v>
      </c>
      <c r="O235" s="26">
        <f>+Tabla4[[#This Row],[Total Und]]*Tabla4[[#This Row],[Kgs]]</f>
        <v>0</v>
      </c>
      <c r="P235" s="27"/>
      <c r="Q235" s="28"/>
      <c r="R235" s="21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</row>
    <row r="236" spans="1:36" s="30" customFormat="1" ht="40.15" customHeight="1" x14ac:dyDescent="0.45">
      <c r="A236" s="78"/>
      <c r="B236" s="17"/>
      <c r="C236" s="74" t="str">
        <f>IFERROR(VLOOKUP(B236,'MAESTRO 5243'!A:D,2,FALSE),"NUMERO DE BARRA")</f>
        <v>NUMERO DE BARRA</v>
      </c>
      <c r="D236" s="18" t="str">
        <f>IFERROR(VLOOKUP(B236,'MAESTRO 5243'!A:D,3,FALSE),"DESCRIPCION DEL PRODUCTO")</f>
        <v>DESCRIPCION DEL PRODUCTO</v>
      </c>
      <c r="E236" s="19"/>
      <c r="F236" s="76" t="str">
        <f>IFERROR(VLOOKUP(B236,'MAESTRO 5243'!A:P,16,FALSE),"N/D")</f>
        <v>N/D</v>
      </c>
      <c r="G236" s="20" t="str">
        <f>IFERROR(VLOOKUP(B236,'MAESTRO 5243'!A:P,9,FALSE),"0")</f>
        <v>0</v>
      </c>
      <c r="H236" s="21"/>
      <c r="I236" s="22">
        <f t="shared" si="66"/>
        <v>0</v>
      </c>
      <c r="J236" s="23" t="str">
        <f>IFERROR(VLOOKUP(B236,'MAESTRO 5243'!A:P,12,FALSE),"0")</f>
        <v>0</v>
      </c>
      <c r="K236" s="24">
        <f t="shared" si="67"/>
        <v>0</v>
      </c>
      <c r="L236" s="25" t="str">
        <f>IFERROR(VLOOKUP(B236,'MAESTRO 5243'!A:P,8,FALSE),"0")</f>
        <v>0</v>
      </c>
      <c r="M236" s="26" t="str">
        <f>IFERROR(VLOOKUP(B236,'MAESTRO 5243'!A:P,10,FALSE),"0")</f>
        <v>0</v>
      </c>
      <c r="N236" s="79">
        <f t="shared" si="68"/>
        <v>0</v>
      </c>
      <c r="O236" s="26">
        <f>+Tabla4[[#This Row],[Total Und]]*Tabla4[[#This Row],[Kgs]]</f>
        <v>0</v>
      </c>
      <c r="P236" s="27"/>
      <c r="Q236" s="28"/>
      <c r="R236" s="21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</row>
    <row r="237" spans="1:36" s="30" customFormat="1" ht="40.15" customHeight="1" x14ac:dyDescent="0.45">
      <c r="A237" s="78"/>
      <c r="B237" s="17"/>
      <c r="C237" s="74" t="str">
        <f>IFERROR(VLOOKUP(B237,'MAESTRO 5243'!A:D,2,FALSE),"NUMERO DE BARRA")</f>
        <v>NUMERO DE BARRA</v>
      </c>
      <c r="D237" s="18" t="str">
        <f>IFERROR(VLOOKUP(B237,'MAESTRO 5243'!A:D,3,FALSE),"DESCRIPCION DEL PRODUCTO")</f>
        <v>DESCRIPCION DEL PRODUCTO</v>
      </c>
      <c r="E237" s="19"/>
      <c r="F237" s="76" t="str">
        <f>IFERROR(VLOOKUP(B237,'MAESTRO 5243'!A:P,16,FALSE),"N/D")</f>
        <v>N/D</v>
      </c>
      <c r="G237" s="20" t="str">
        <f>IFERROR(VLOOKUP(B237,'MAESTRO 5243'!A:P,9,FALSE),"0")</f>
        <v>0</v>
      </c>
      <c r="H237" s="21"/>
      <c r="I237" s="22">
        <f t="shared" si="66"/>
        <v>0</v>
      </c>
      <c r="J237" s="23" t="str">
        <f>IFERROR(VLOOKUP(B237,'MAESTRO 5243'!A:P,12,FALSE),"0")</f>
        <v>0</v>
      </c>
      <c r="K237" s="24">
        <f t="shared" si="67"/>
        <v>0</v>
      </c>
      <c r="L237" s="25" t="str">
        <f>IFERROR(VLOOKUP(B237,'MAESTRO 5243'!A:P,8,FALSE),"0")</f>
        <v>0</v>
      </c>
      <c r="M237" s="26" t="str">
        <f>IFERROR(VLOOKUP(B237,'MAESTRO 5243'!A:P,10,FALSE),"0")</f>
        <v>0</v>
      </c>
      <c r="N237" s="79">
        <f t="shared" si="68"/>
        <v>0</v>
      </c>
      <c r="O237" s="26">
        <f>+Tabla4[[#This Row],[Total Und]]*Tabla4[[#This Row],[Kgs]]</f>
        <v>0</v>
      </c>
      <c r="P237" s="27"/>
      <c r="Q237" s="28"/>
      <c r="R237" s="21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</row>
    <row r="238" spans="1:36" s="30" customFormat="1" ht="40.15" customHeight="1" x14ac:dyDescent="0.45">
      <c r="A238" s="78"/>
      <c r="B238" s="17"/>
      <c r="C238" s="74" t="str">
        <f>IFERROR(VLOOKUP(B238,'MAESTRO 5243'!A:D,2,FALSE),"NUMERO DE BARRA")</f>
        <v>NUMERO DE BARRA</v>
      </c>
      <c r="D238" s="18" t="str">
        <f>IFERROR(VLOOKUP(B238,'MAESTRO 5243'!A:D,3,FALSE),"DESCRIPCION DEL PRODUCTO")</f>
        <v>DESCRIPCION DEL PRODUCTO</v>
      </c>
      <c r="E238" s="19"/>
      <c r="F238" s="76" t="str">
        <f>IFERROR(VLOOKUP(B238,'MAESTRO 5243'!A:P,16,FALSE),"N/D")</f>
        <v>N/D</v>
      </c>
      <c r="G238" s="20" t="str">
        <f>IFERROR(VLOOKUP(B238,'MAESTRO 5243'!A:P,9,FALSE),"0")</f>
        <v>0</v>
      </c>
      <c r="H238" s="21"/>
      <c r="I238" s="22">
        <f t="shared" si="66"/>
        <v>0</v>
      </c>
      <c r="J238" s="23" t="str">
        <f>IFERROR(VLOOKUP(B238,'MAESTRO 5243'!A:P,12,FALSE),"0")</f>
        <v>0</v>
      </c>
      <c r="K238" s="24">
        <f t="shared" si="67"/>
        <v>0</v>
      </c>
      <c r="L238" s="25" t="str">
        <f>IFERROR(VLOOKUP(B238,'MAESTRO 5243'!A:P,8,FALSE),"0")</f>
        <v>0</v>
      </c>
      <c r="M238" s="26" t="str">
        <f>IFERROR(VLOOKUP(B238,'MAESTRO 5243'!A:P,10,FALSE),"0")</f>
        <v>0</v>
      </c>
      <c r="N238" s="79">
        <f t="shared" si="68"/>
        <v>0</v>
      </c>
      <c r="O238" s="26">
        <f>+Tabla4[[#This Row],[Total Und]]*Tabla4[[#This Row],[Kgs]]</f>
        <v>0</v>
      </c>
      <c r="P238" s="27"/>
      <c r="Q238" s="28"/>
      <c r="R238" s="21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</row>
    <row r="239" spans="1:36" s="30" customFormat="1" ht="40.15" customHeight="1" x14ac:dyDescent="0.45">
      <c r="A239" s="78"/>
      <c r="B239" s="17"/>
      <c r="C239" s="74" t="str">
        <f>IFERROR(VLOOKUP(B239,'MAESTRO 5243'!A:D,2,FALSE),"NUMERO DE BARRA")</f>
        <v>NUMERO DE BARRA</v>
      </c>
      <c r="D239" s="18" t="str">
        <f>IFERROR(VLOOKUP(B239,'MAESTRO 5243'!A:D,3,FALSE),"DESCRIPCION DEL PRODUCTO")</f>
        <v>DESCRIPCION DEL PRODUCTO</v>
      </c>
      <c r="E239" s="19"/>
      <c r="F239" s="76" t="str">
        <f>IFERROR(VLOOKUP(B239,'MAESTRO 5243'!A:P,16,FALSE),"N/D")</f>
        <v>N/D</v>
      </c>
      <c r="G239" s="20" t="str">
        <f>IFERROR(VLOOKUP(B239,'MAESTRO 5243'!A:P,9,FALSE),"0")</f>
        <v>0</v>
      </c>
      <c r="H239" s="21"/>
      <c r="I239" s="22">
        <f t="shared" si="66"/>
        <v>0</v>
      </c>
      <c r="J239" s="23" t="str">
        <f>IFERROR(VLOOKUP(B239,'MAESTRO 5243'!A:P,12,FALSE),"0")</f>
        <v>0</v>
      </c>
      <c r="K239" s="24">
        <f t="shared" si="67"/>
        <v>0</v>
      </c>
      <c r="L239" s="25" t="str">
        <f>IFERROR(VLOOKUP(B239,'MAESTRO 5243'!A:P,8,FALSE),"0")</f>
        <v>0</v>
      </c>
      <c r="M239" s="26" t="str">
        <f>IFERROR(VLOOKUP(B239,'MAESTRO 5243'!A:P,10,FALSE),"0")</f>
        <v>0</v>
      </c>
      <c r="N239" s="79">
        <f t="shared" si="68"/>
        <v>0</v>
      </c>
      <c r="O239" s="26">
        <f>+Tabla4[[#This Row],[Total Und]]*Tabla4[[#This Row],[Kgs]]</f>
        <v>0</v>
      </c>
      <c r="P239" s="27"/>
      <c r="Q239" s="28"/>
      <c r="R239" s="21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</row>
    <row r="240" spans="1:36" s="30" customFormat="1" ht="40.15" customHeight="1" x14ac:dyDescent="0.45">
      <c r="A240" s="78"/>
      <c r="B240" s="17"/>
      <c r="C240" s="74" t="str">
        <f>IFERROR(VLOOKUP(B240,'MAESTRO 5243'!A:D,2,FALSE),"NUMERO DE BARRA")</f>
        <v>NUMERO DE BARRA</v>
      </c>
      <c r="D240" s="18" t="str">
        <f>IFERROR(VLOOKUP(B240,'MAESTRO 5243'!A:D,3,FALSE),"DESCRIPCION DEL PRODUCTO")</f>
        <v>DESCRIPCION DEL PRODUCTO</v>
      </c>
      <c r="E240" s="19"/>
      <c r="F240" s="76" t="str">
        <f>IFERROR(VLOOKUP(B240,'MAESTRO 5243'!A:P,16,FALSE),"N/D")</f>
        <v>N/D</v>
      </c>
      <c r="G240" s="20" t="str">
        <f>IFERROR(VLOOKUP(B240,'MAESTRO 5243'!A:P,9,FALSE),"0")</f>
        <v>0</v>
      </c>
      <c r="H240" s="21"/>
      <c r="I240" s="22">
        <f t="shared" si="66"/>
        <v>0</v>
      </c>
      <c r="J240" s="23" t="str">
        <f>IFERROR(VLOOKUP(B240,'MAESTRO 5243'!A:P,12,FALSE),"0")</f>
        <v>0</v>
      </c>
      <c r="K240" s="24">
        <f t="shared" si="67"/>
        <v>0</v>
      </c>
      <c r="L240" s="25" t="str">
        <f>IFERROR(VLOOKUP(B240,'MAESTRO 5243'!A:P,8,FALSE),"0")</f>
        <v>0</v>
      </c>
      <c r="M240" s="26" t="str">
        <f>IFERROR(VLOOKUP(B240,'MAESTRO 5243'!A:P,10,FALSE),"0")</f>
        <v>0</v>
      </c>
      <c r="N240" s="79">
        <f t="shared" si="68"/>
        <v>0</v>
      </c>
      <c r="O240" s="26">
        <f>+Tabla4[[#This Row],[Total Und]]*Tabla4[[#This Row],[Kgs]]</f>
        <v>0</v>
      </c>
      <c r="P240" s="27"/>
      <c r="Q240" s="28"/>
      <c r="R240" s="21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</row>
    <row r="241" spans="1:36" s="30" customFormat="1" ht="40.15" customHeight="1" x14ac:dyDescent="0.45">
      <c r="A241" s="78"/>
      <c r="B241" s="17"/>
      <c r="C241" s="74" t="str">
        <f>IFERROR(VLOOKUP(B241,'MAESTRO 5243'!A:D,2,FALSE),"NUMERO DE BARRA")</f>
        <v>NUMERO DE BARRA</v>
      </c>
      <c r="D241" s="18" t="str">
        <f>IFERROR(VLOOKUP(B241,'MAESTRO 5243'!A:D,3,FALSE),"DESCRIPCION DEL PRODUCTO")</f>
        <v>DESCRIPCION DEL PRODUCTO</v>
      </c>
      <c r="E241" s="19"/>
      <c r="F241" s="76" t="str">
        <f>IFERROR(VLOOKUP(B241,'MAESTRO 5243'!A:P,16,FALSE),"N/D")</f>
        <v>N/D</v>
      </c>
      <c r="G241" s="20" t="str">
        <f>IFERROR(VLOOKUP(B241,'MAESTRO 5243'!A:P,9,FALSE),"0")</f>
        <v>0</v>
      </c>
      <c r="H241" s="21"/>
      <c r="I241" s="22">
        <f t="shared" si="66"/>
        <v>0</v>
      </c>
      <c r="J241" s="23" t="str">
        <f>IFERROR(VLOOKUP(B241,'MAESTRO 5243'!A:P,12,FALSE),"0")</f>
        <v>0</v>
      </c>
      <c r="K241" s="24">
        <f t="shared" si="67"/>
        <v>0</v>
      </c>
      <c r="L241" s="25" t="str">
        <f>IFERROR(VLOOKUP(B241,'MAESTRO 5243'!A:P,8,FALSE),"0")</f>
        <v>0</v>
      </c>
      <c r="M241" s="26" t="str">
        <f>IFERROR(VLOOKUP(B241,'MAESTRO 5243'!A:P,10,FALSE),"0")</f>
        <v>0</v>
      </c>
      <c r="N241" s="79">
        <f t="shared" si="68"/>
        <v>0</v>
      </c>
      <c r="O241" s="26">
        <f>+Tabla4[[#This Row],[Total Und]]*Tabla4[[#This Row],[Kgs]]</f>
        <v>0</v>
      </c>
      <c r="P241" s="27"/>
      <c r="Q241" s="28"/>
      <c r="R241" s="21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</row>
    <row r="242" spans="1:36" s="30" customFormat="1" ht="40.15" customHeight="1" x14ac:dyDescent="0.45">
      <c r="A242" s="78"/>
      <c r="B242" s="17"/>
      <c r="C242" s="74" t="str">
        <f>IFERROR(VLOOKUP(B242,'MAESTRO 5243'!A:D,2,FALSE),"NUMERO DE BARRA")</f>
        <v>NUMERO DE BARRA</v>
      </c>
      <c r="D242" s="18" t="str">
        <f>IFERROR(VLOOKUP(B242,'MAESTRO 5243'!A:D,3,FALSE),"DESCRIPCION DEL PRODUCTO")</f>
        <v>DESCRIPCION DEL PRODUCTO</v>
      </c>
      <c r="E242" s="19"/>
      <c r="F242" s="76" t="str">
        <f>IFERROR(VLOOKUP(B242,'MAESTRO 5243'!A:P,16,FALSE),"N/D")</f>
        <v>N/D</v>
      </c>
      <c r="G242" s="20" t="str">
        <f>IFERROR(VLOOKUP(B242,'MAESTRO 5243'!A:P,9,FALSE),"0")</f>
        <v>0</v>
      </c>
      <c r="H242" s="21"/>
      <c r="I242" s="22">
        <f t="shared" si="66"/>
        <v>0</v>
      </c>
      <c r="J242" s="23" t="str">
        <f>IFERROR(VLOOKUP(B242,'MAESTRO 5243'!A:P,12,FALSE),"0")</f>
        <v>0</v>
      </c>
      <c r="K242" s="24">
        <f t="shared" si="67"/>
        <v>0</v>
      </c>
      <c r="L242" s="25" t="str">
        <f>IFERROR(VLOOKUP(B242,'MAESTRO 5243'!A:P,8,FALSE),"0")</f>
        <v>0</v>
      </c>
      <c r="M242" s="26" t="str">
        <f>IFERROR(VLOOKUP(B242,'MAESTRO 5243'!A:P,10,FALSE),"0")</f>
        <v>0</v>
      </c>
      <c r="N242" s="79">
        <f t="shared" si="68"/>
        <v>0</v>
      </c>
      <c r="O242" s="26">
        <f>+Tabla4[[#This Row],[Total Und]]*Tabla4[[#This Row],[Kgs]]</f>
        <v>0</v>
      </c>
      <c r="P242" s="27"/>
      <c r="Q242" s="28"/>
      <c r="R242" s="21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</row>
    <row r="243" spans="1:36" s="30" customFormat="1" ht="40.15" customHeight="1" x14ac:dyDescent="0.45">
      <c r="A243" s="78"/>
      <c r="B243" s="17"/>
      <c r="C243" s="74" t="str">
        <f>IFERROR(VLOOKUP(B243,'MAESTRO 5243'!A:D,2,FALSE),"NUMERO DE BARRA")</f>
        <v>NUMERO DE BARRA</v>
      </c>
      <c r="D243" s="18" t="str">
        <f>IFERROR(VLOOKUP(B243,'MAESTRO 5243'!A:D,3,FALSE),"DESCRIPCION DEL PRODUCTO")</f>
        <v>DESCRIPCION DEL PRODUCTO</v>
      </c>
      <c r="E243" s="19"/>
      <c r="F243" s="76" t="str">
        <f>IFERROR(VLOOKUP(B243,'MAESTRO 5243'!A:P,16,FALSE),"N/D")</f>
        <v>N/D</v>
      </c>
      <c r="G243" s="20" t="str">
        <f>IFERROR(VLOOKUP(B243,'MAESTRO 5243'!A:P,9,FALSE),"0")</f>
        <v>0</v>
      </c>
      <c r="H243" s="21"/>
      <c r="I243" s="22">
        <f t="shared" si="66"/>
        <v>0</v>
      </c>
      <c r="J243" s="23" t="str">
        <f>IFERROR(VLOOKUP(B243,'MAESTRO 5243'!A:P,12,FALSE),"0")</f>
        <v>0</v>
      </c>
      <c r="K243" s="24">
        <f t="shared" si="67"/>
        <v>0</v>
      </c>
      <c r="L243" s="25" t="str">
        <f>IFERROR(VLOOKUP(B243,'MAESTRO 5243'!A:P,8,FALSE),"0")</f>
        <v>0</v>
      </c>
      <c r="M243" s="26" t="str">
        <f>IFERROR(VLOOKUP(B243,'MAESTRO 5243'!A:P,10,FALSE),"0")</f>
        <v>0</v>
      </c>
      <c r="N243" s="79">
        <f t="shared" si="68"/>
        <v>0</v>
      </c>
      <c r="O243" s="26">
        <f>+Tabla4[[#This Row],[Total Und]]*Tabla4[[#This Row],[Kgs]]</f>
        <v>0</v>
      </c>
      <c r="P243" s="27"/>
      <c r="Q243" s="28"/>
      <c r="R243" s="21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</row>
    <row r="244" spans="1:36" s="30" customFormat="1" ht="40.15" customHeight="1" x14ac:dyDescent="0.45">
      <c r="A244" s="78"/>
      <c r="B244" s="17"/>
      <c r="C244" s="74" t="str">
        <f>IFERROR(VLOOKUP(B244,'MAESTRO 5243'!A:D,2,FALSE),"NUMERO DE BARRA")</f>
        <v>NUMERO DE BARRA</v>
      </c>
      <c r="D244" s="18" t="str">
        <f>IFERROR(VLOOKUP(B244,'MAESTRO 5243'!A:D,3,FALSE),"DESCRIPCION DEL PRODUCTO")</f>
        <v>DESCRIPCION DEL PRODUCTO</v>
      </c>
      <c r="E244" s="19"/>
      <c r="F244" s="76" t="str">
        <f>IFERROR(VLOOKUP(B244,'MAESTRO 5243'!A:P,16,FALSE),"N/D")</f>
        <v>N/D</v>
      </c>
      <c r="G244" s="20" t="str">
        <f>IFERROR(VLOOKUP(B244,'MAESTRO 5243'!A:P,9,FALSE),"0")</f>
        <v>0</v>
      </c>
      <c r="H244" s="21"/>
      <c r="I244" s="22">
        <f t="shared" si="66"/>
        <v>0</v>
      </c>
      <c r="J244" s="23" t="str">
        <f>IFERROR(VLOOKUP(B244,'MAESTRO 5243'!A:P,12,FALSE),"0")</f>
        <v>0</v>
      </c>
      <c r="K244" s="24">
        <f t="shared" si="67"/>
        <v>0</v>
      </c>
      <c r="L244" s="25" t="str">
        <f>IFERROR(VLOOKUP(B244,'MAESTRO 5243'!A:P,8,FALSE),"0")</f>
        <v>0</v>
      </c>
      <c r="M244" s="26" t="str">
        <f>IFERROR(VLOOKUP(B244,'MAESTRO 5243'!A:P,10,FALSE),"0")</f>
        <v>0</v>
      </c>
      <c r="N244" s="79">
        <f t="shared" si="68"/>
        <v>0</v>
      </c>
      <c r="O244" s="26">
        <f>+Tabla4[[#This Row],[Total Und]]*Tabla4[[#This Row],[Kgs]]</f>
        <v>0</v>
      </c>
      <c r="P244" s="27"/>
      <c r="Q244" s="28"/>
      <c r="R244" s="21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</row>
    <row r="245" spans="1:36" s="30" customFormat="1" ht="40.15" customHeight="1" x14ac:dyDescent="0.45">
      <c r="A245" s="78"/>
      <c r="B245" s="17"/>
      <c r="C245" s="74" t="str">
        <f>IFERROR(VLOOKUP(B245,'MAESTRO 5243'!A:D,2,FALSE),"NUMERO DE BARRA")</f>
        <v>NUMERO DE BARRA</v>
      </c>
      <c r="D245" s="18" t="str">
        <f>IFERROR(VLOOKUP(B245,'MAESTRO 5243'!A:D,3,FALSE),"DESCRIPCION DEL PRODUCTO")</f>
        <v>DESCRIPCION DEL PRODUCTO</v>
      </c>
      <c r="E245" s="19"/>
      <c r="F245" s="76" t="str">
        <f>IFERROR(VLOOKUP(B245,'MAESTRO 5243'!A:P,16,FALSE),"N/D")</f>
        <v>N/D</v>
      </c>
      <c r="G245" s="20" t="str">
        <f>IFERROR(VLOOKUP(B245,'MAESTRO 5243'!A:P,9,FALSE),"0")</f>
        <v>0</v>
      </c>
      <c r="H245" s="21"/>
      <c r="I245" s="22">
        <f t="shared" si="66"/>
        <v>0</v>
      </c>
      <c r="J245" s="23" t="str">
        <f>IFERROR(VLOOKUP(B245,'MAESTRO 5243'!A:P,12,FALSE),"0")</f>
        <v>0</v>
      </c>
      <c r="K245" s="24">
        <f t="shared" si="67"/>
        <v>0</v>
      </c>
      <c r="L245" s="25" t="str">
        <f>IFERROR(VLOOKUP(B245,'MAESTRO 5243'!A:P,8,FALSE),"0")</f>
        <v>0</v>
      </c>
      <c r="M245" s="26" t="str">
        <f>IFERROR(VLOOKUP(B245,'MAESTRO 5243'!A:P,10,FALSE),"0")</f>
        <v>0</v>
      </c>
      <c r="N245" s="79">
        <f t="shared" si="68"/>
        <v>0</v>
      </c>
      <c r="O245" s="26">
        <f>+Tabla4[[#This Row],[Total Und]]*Tabla4[[#This Row],[Kgs]]</f>
        <v>0</v>
      </c>
      <c r="P245" s="27"/>
      <c r="Q245" s="28"/>
      <c r="R245" s="21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</row>
    <row r="246" spans="1:36" s="30" customFormat="1" ht="40.15" customHeight="1" x14ac:dyDescent="0.45">
      <c r="A246" s="78"/>
      <c r="B246" s="17"/>
      <c r="C246" s="74" t="str">
        <f>IFERROR(VLOOKUP(B246,'MAESTRO 5243'!A:D,2,FALSE),"NUMERO DE BARRA")</f>
        <v>NUMERO DE BARRA</v>
      </c>
      <c r="D246" s="18" t="str">
        <f>IFERROR(VLOOKUP(B246,'MAESTRO 5243'!A:D,3,FALSE),"DESCRIPCION DEL PRODUCTO")</f>
        <v>DESCRIPCION DEL PRODUCTO</v>
      </c>
      <c r="E246" s="19"/>
      <c r="F246" s="76" t="str">
        <f>IFERROR(VLOOKUP(B246,'MAESTRO 5243'!A:P,16,FALSE),"N/D")</f>
        <v>N/D</v>
      </c>
      <c r="G246" s="20" t="str">
        <f>IFERROR(VLOOKUP(B246,'MAESTRO 5243'!A:P,9,FALSE),"0")</f>
        <v>0</v>
      </c>
      <c r="H246" s="21"/>
      <c r="I246" s="22">
        <f t="shared" ref="I246:I255" si="69">+H246</f>
        <v>0</v>
      </c>
      <c r="J246" s="23" t="str">
        <f>IFERROR(VLOOKUP(B246,'MAESTRO 5243'!A:P,12,FALSE),"0")</f>
        <v>0</v>
      </c>
      <c r="K246" s="24">
        <f t="shared" ref="K246:K255" si="70">IFERROR(I246*J246,"")</f>
        <v>0</v>
      </c>
      <c r="L246" s="25" t="str">
        <f>IFERROR(VLOOKUP(B246,'MAESTRO 5243'!A:P,8,FALSE),"0")</f>
        <v>0</v>
      </c>
      <c r="M246" s="26" t="str">
        <f>IFERROR(VLOOKUP(B246,'MAESTRO 5243'!A:P,10,FALSE),"0")</f>
        <v>0</v>
      </c>
      <c r="N246" s="79">
        <f t="shared" ref="N246:N255" si="71">IFERROR(K246,"")</f>
        <v>0</v>
      </c>
      <c r="O246" s="26">
        <f>+Tabla4[[#This Row],[Total Und]]*Tabla4[[#This Row],[Kgs]]</f>
        <v>0</v>
      </c>
      <c r="P246" s="27"/>
      <c r="Q246" s="28"/>
      <c r="R246" s="21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</row>
    <row r="247" spans="1:36" s="30" customFormat="1" ht="40.15" customHeight="1" x14ac:dyDescent="0.45">
      <c r="A247" s="78"/>
      <c r="B247" s="17"/>
      <c r="C247" s="74" t="str">
        <f>IFERROR(VLOOKUP(B247,'MAESTRO 5243'!A:D,2,FALSE),"NUMERO DE BARRA")</f>
        <v>NUMERO DE BARRA</v>
      </c>
      <c r="D247" s="18" t="str">
        <f>IFERROR(VLOOKUP(B247,'MAESTRO 5243'!A:D,3,FALSE),"DESCRIPCION DEL PRODUCTO")</f>
        <v>DESCRIPCION DEL PRODUCTO</v>
      </c>
      <c r="E247" s="19"/>
      <c r="F247" s="76" t="str">
        <f>IFERROR(VLOOKUP(B247,'MAESTRO 5243'!A:P,16,FALSE),"N/D")</f>
        <v>N/D</v>
      </c>
      <c r="G247" s="20" t="str">
        <f>IFERROR(VLOOKUP(B247,'MAESTRO 5243'!A:P,9,FALSE),"0")</f>
        <v>0</v>
      </c>
      <c r="H247" s="21"/>
      <c r="I247" s="22">
        <f t="shared" si="69"/>
        <v>0</v>
      </c>
      <c r="J247" s="23" t="str">
        <f>IFERROR(VLOOKUP(B247,'MAESTRO 5243'!A:P,12,FALSE),"0")</f>
        <v>0</v>
      </c>
      <c r="K247" s="24">
        <f t="shared" si="70"/>
        <v>0</v>
      </c>
      <c r="L247" s="25" t="str">
        <f>IFERROR(VLOOKUP(B247,'MAESTRO 5243'!A:P,8,FALSE),"0")</f>
        <v>0</v>
      </c>
      <c r="M247" s="26" t="str">
        <f>IFERROR(VLOOKUP(B247,'MAESTRO 5243'!A:P,10,FALSE),"0")</f>
        <v>0</v>
      </c>
      <c r="N247" s="79">
        <f t="shared" si="71"/>
        <v>0</v>
      </c>
      <c r="O247" s="26">
        <f>+Tabla4[[#This Row],[Total Und]]*Tabla4[[#This Row],[Kgs]]</f>
        <v>0</v>
      </c>
      <c r="P247" s="27"/>
      <c r="Q247" s="28"/>
      <c r="R247" s="21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</row>
    <row r="248" spans="1:36" s="30" customFormat="1" ht="40.15" customHeight="1" x14ac:dyDescent="0.45">
      <c r="A248" s="78"/>
      <c r="B248" s="17"/>
      <c r="C248" s="74" t="str">
        <f>IFERROR(VLOOKUP(B248,'MAESTRO 5243'!A:D,2,FALSE),"NUMERO DE BARRA")</f>
        <v>NUMERO DE BARRA</v>
      </c>
      <c r="D248" s="18" t="str">
        <f>IFERROR(VLOOKUP(B248,'MAESTRO 5243'!A:D,3,FALSE),"DESCRIPCION DEL PRODUCTO")</f>
        <v>DESCRIPCION DEL PRODUCTO</v>
      </c>
      <c r="E248" s="19"/>
      <c r="F248" s="76" t="str">
        <f>IFERROR(VLOOKUP(B248,'MAESTRO 5243'!A:P,16,FALSE),"N/D")</f>
        <v>N/D</v>
      </c>
      <c r="G248" s="20" t="str">
        <f>IFERROR(VLOOKUP(B248,'MAESTRO 5243'!A:P,9,FALSE),"0")</f>
        <v>0</v>
      </c>
      <c r="H248" s="21"/>
      <c r="I248" s="22">
        <f t="shared" si="69"/>
        <v>0</v>
      </c>
      <c r="J248" s="23" t="str">
        <f>IFERROR(VLOOKUP(B248,'MAESTRO 5243'!A:P,12,FALSE),"0")</f>
        <v>0</v>
      </c>
      <c r="K248" s="24">
        <f t="shared" si="70"/>
        <v>0</v>
      </c>
      <c r="L248" s="25" t="str">
        <f>IFERROR(VLOOKUP(B248,'MAESTRO 5243'!A:P,8,FALSE),"0")</f>
        <v>0</v>
      </c>
      <c r="M248" s="26" t="str">
        <f>IFERROR(VLOOKUP(B248,'MAESTRO 5243'!A:P,10,FALSE),"0")</f>
        <v>0</v>
      </c>
      <c r="N248" s="79">
        <f t="shared" si="71"/>
        <v>0</v>
      </c>
      <c r="O248" s="26">
        <f>+Tabla4[[#This Row],[Total Und]]*Tabla4[[#This Row],[Kgs]]</f>
        <v>0</v>
      </c>
      <c r="P248" s="27"/>
      <c r="Q248" s="28"/>
      <c r="R248" s="21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</row>
    <row r="249" spans="1:36" s="30" customFormat="1" ht="40.15" customHeight="1" x14ac:dyDescent="0.45">
      <c r="A249" s="78"/>
      <c r="B249" s="17"/>
      <c r="C249" s="74" t="str">
        <f>IFERROR(VLOOKUP(B249,'MAESTRO 5243'!A:D,2,FALSE),"NUMERO DE BARRA")</f>
        <v>NUMERO DE BARRA</v>
      </c>
      <c r="D249" s="18" t="str">
        <f>IFERROR(VLOOKUP(B249,'MAESTRO 5243'!A:D,3,FALSE),"DESCRIPCION DEL PRODUCTO")</f>
        <v>DESCRIPCION DEL PRODUCTO</v>
      </c>
      <c r="E249" s="19"/>
      <c r="F249" s="76" t="str">
        <f>IFERROR(VLOOKUP(B249,'MAESTRO 5243'!A:P,16,FALSE),"N/D")</f>
        <v>N/D</v>
      </c>
      <c r="G249" s="20" t="str">
        <f>IFERROR(VLOOKUP(B249,'MAESTRO 5243'!A:P,9,FALSE),"0")</f>
        <v>0</v>
      </c>
      <c r="H249" s="21"/>
      <c r="I249" s="22">
        <f t="shared" si="69"/>
        <v>0</v>
      </c>
      <c r="J249" s="23" t="str">
        <f>IFERROR(VLOOKUP(B249,'MAESTRO 5243'!A:P,12,FALSE),"0")</f>
        <v>0</v>
      </c>
      <c r="K249" s="24">
        <f t="shared" si="70"/>
        <v>0</v>
      </c>
      <c r="L249" s="25" t="str">
        <f>IFERROR(VLOOKUP(B249,'MAESTRO 5243'!A:P,8,FALSE),"0")</f>
        <v>0</v>
      </c>
      <c r="M249" s="26" t="str">
        <f>IFERROR(VLOOKUP(B249,'MAESTRO 5243'!A:P,10,FALSE),"0")</f>
        <v>0</v>
      </c>
      <c r="N249" s="79">
        <f t="shared" si="71"/>
        <v>0</v>
      </c>
      <c r="O249" s="26">
        <f>+Tabla4[[#This Row],[Total Und]]*Tabla4[[#This Row],[Kgs]]</f>
        <v>0</v>
      </c>
      <c r="P249" s="27"/>
      <c r="Q249" s="28"/>
      <c r="R249" s="21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</row>
    <row r="250" spans="1:36" s="30" customFormat="1" ht="40.15" customHeight="1" x14ac:dyDescent="0.45">
      <c r="A250" s="78"/>
      <c r="B250" s="17"/>
      <c r="C250" s="74" t="str">
        <f>IFERROR(VLOOKUP(B250,'MAESTRO 5243'!A:D,2,FALSE),"NUMERO DE BARRA")</f>
        <v>NUMERO DE BARRA</v>
      </c>
      <c r="D250" s="18" t="str">
        <f>IFERROR(VLOOKUP(B250,'MAESTRO 5243'!A:D,3,FALSE),"DESCRIPCION DEL PRODUCTO")</f>
        <v>DESCRIPCION DEL PRODUCTO</v>
      </c>
      <c r="E250" s="19"/>
      <c r="F250" s="76" t="str">
        <f>IFERROR(VLOOKUP(B250,'MAESTRO 5243'!A:P,16,FALSE),"N/D")</f>
        <v>N/D</v>
      </c>
      <c r="G250" s="20" t="str">
        <f>IFERROR(VLOOKUP(B250,'MAESTRO 5243'!A:P,9,FALSE),"0")</f>
        <v>0</v>
      </c>
      <c r="H250" s="21"/>
      <c r="I250" s="22">
        <f t="shared" si="69"/>
        <v>0</v>
      </c>
      <c r="J250" s="23" t="str">
        <f>IFERROR(VLOOKUP(B250,'MAESTRO 5243'!A:P,12,FALSE),"0")</f>
        <v>0</v>
      </c>
      <c r="K250" s="24">
        <f t="shared" si="70"/>
        <v>0</v>
      </c>
      <c r="L250" s="25" t="str">
        <f>IFERROR(VLOOKUP(B250,'MAESTRO 5243'!A:P,8,FALSE),"0")</f>
        <v>0</v>
      </c>
      <c r="M250" s="26" t="str">
        <f>IFERROR(VLOOKUP(B250,'MAESTRO 5243'!A:P,10,FALSE),"0")</f>
        <v>0</v>
      </c>
      <c r="N250" s="79">
        <f t="shared" si="71"/>
        <v>0</v>
      </c>
      <c r="O250" s="26">
        <f>+Tabla4[[#This Row],[Total Und]]*Tabla4[[#This Row],[Kgs]]</f>
        <v>0</v>
      </c>
      <c r="P250" s="27"/>
      <c r="Q250" s="28"/>
      <c r="R250" s="21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</row>
    <row r="251" spans="1:36" s="30" customFormat="1" ht="40.15" customHeight="1" x14ac:dyDescent="0.45">
      <c r="A251" s="78"/>
      <c r="B251" s="17"/>
      <c r="C251" s="74" t="str">
        <f>IFERROR(VLOOKUP(B251,'MAESTRO 5243'!A:D,2,FALSE),"NUMERO DE BARRA")</f>
        <v>NUMERO DE BARRA</v>
      </c>
      <c r="D251" s="18" t="str">
        <f>IFERROR(VLOOKUP(B251,'MAESTRO 5243'!A:D,3,FALSE),"DESCRIPCION DEL PRODUCTO")</f>
        <v>DESCRIPCION DEL PRODUCTO</v>
      </c>
      <c r="E251" s="19"/>
      <c r="F251" s="76" t="str">
        <f>IFERROR(VLOOKUP(B251,'MAESTRO 5243'!A:P,16,FALSE),"N/D")</f>
        <v>N/D</v>
      </c>
      <c r="G251" s="20" t="str">
        <f>IFERROR(VLOOKUP(B251,'MAESTRO 5243'!A:P,9,FALSE),"0")</f>
        <v>0</v>
      </c>
      <c r="H251" s="21"/>
      <c r="I251" s="22">
        <f t="shared" si="69"/>
        <v>0</v>
      </c>
      <c r="J251" s="23" t="str">
        <f>IFERROR(VLOOKUP(B251,'MAESTRO 5243'!A:P,12,FALSE),"0")</f>
        <v>0</v>
      </c>
      <c r="K251" s="24">
        <f t="shared" si="70"/>
        <v>0</v>
      </c>
      <c r="L251" s="25" t="str">
        <f>IFERROR(VLOOKUP(B251,'MAESTRO 5243'!A:P,8,FALSE),"0")</f>
        <v>0</v>
      </c>
      <c r="M251" s="26" t="str">
        <f>IFERROR(VLOOKUP(B251,'MAESTRO 5243'!A:P,10,FALSE),"0")</f>
        <v>0</v>
      </c>
      <c r="N251" s="79">
        <f t="shared" si="71"/>
        <v>0</v>
      </c>
      <c r="O251" s="26">
        <f>+Tabla4[[#This Row],[Total Und]]*Tabla4[[#This Row],[Kgs]]</f>
        <v>0</v>
      </c>
      <c r="P251" s="27"/>
      <c r="Q251" s="28"/>
      <c r="R251" s="21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</row>
    <row r="252" spans="1:36" s="30" customFormat="1" ht="40.15" customHeight="1" x14ac:dyDescent="0.45">
      <c r="A252" s="78"/>
      <c r="B252" s="17"/>
      <c r="C252" s="74" t="str">
        <f>IFERROR(VLOOKUP(B252,'MAESTRO 5243'!A:D,2,FALSE),"NUMERO DE BARRA")</f>
        <v>NUMERO DE BARRA</v>
      </c>
      <c r="D252" s="18" t="str">
        <f>IFERROR(VLOOKUP(B252,'MAESTRO 5243'!A:D,3,FALSE),"DESCRIPCION DEL PRODUCTO")</f>
        <v>DESCRIPCION DEL PRODUCTO</v>
      </c>
      <c r="E252" s="19"/>
      <c r="F252" s="76" t="str">
        <f>IFERROR(VLOOKUP(B252,'MAESTRO 5243'!A:P,16,FALSE),"N/D")</f>
        <v>N/D</v>
      </c>
      <c r="G252" s="20" t="str">
        <f>IFERROR(VLOOKUP(B252,'MAESTRO 5243'!A:P,9,FALSE),"0")</f>
        <v>0</v>
      </c>
      <c r="H252" s="21"/>
      <c r="I252" s="22">
        <f t="shared" si="69"/>
        <v>0</v>
      </c>
      <c r="J252" s="23" t="str">
        <f>IFERROR(VLOOKUP(B252,'MAESTRO 5243'!A:P,12,FALSE),"0")</f>
        <v>0</v>
      </c>
      <c r="K252" s="24">
        <f t="shared" si="70"/>
        <v>0</v>
      </c>
      <c r="L252" s="25" t="str">
        <f>IFERROR(VLOOKUP(B252,'MAESTRO 5243'!A:P,8,FALSE),"0")</f>
        <v>0</v>
      </c>
      <c r="M252" s="26" t="str">
        <f>IFERROR(VLOOKUP(B252,'MAESTRO 5243'!A:P,10,FALSE),"0")</f>
        <v>0</v>
      </c>
      <c r="N252" s="79">
        <f t="shared" si="71"/>
        <v>0</v>
      </c>
      <c r="O252" s="26">
        <f>+Tabla4[[#This Row],[Total Und]]*Tabla4[[#This Row],[Kgs]]</f>
        <v>0</v>
      </c>
      <c r="P252" s="27"/>
      <c r="Q252" s="28"/>
      <c r="R252" s="21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</row>
    <row r="253" spans="1:36" s="30" customFormat="1" ht="40.15" customHeight="1" x14ac:dyDescent="0.45">
      <c r="A253" s="78"/>
      <c r="B253" s="17"/>
      <c r="C253" s="74" t="str">
        <f>IFERROR(VLOOKUP(B253,'MAESTRO 5243'!A:D,2,FALSE),"NUMERO DE BARRA")</f>
        <v>NUMERO DE BARRA</v>
      </c>
      <c r="D253" s="18" t="str">
        <f>IFERROR(VLOOKUP(B253,'MAESTRO 5243'!A:D,3,FALSE),"DESCRIPCION DEL PRODUCTO")</f>
        <v>DESCRIPCION DEL PRODUCTO</v>
      </c>
      <c r="E253" s="19"/>
      <c r="F253" s="76" t="str">
        <f>IFERROR(VLOOKUP(B253,'MAESTRO 5243'!A:P,16,FALSE),"N/D")</f>
        <v>N/D</v>
      </c>
      <c r="G253" s="20" t="str">
        <f>IFERROR(VLOOKUP(B253,'MAESTRO 5243'!A:P,9,FALSE),"0")</f>
        <v>0</v>
      </c>
      <c r="H253" s="21"/>
      <c r="I253" s="22">
        <f t="shared" si="69"/>
        <v>0</v>
      </c>
      <c r="J253" s="23" t="str">
        <f>IFERROR(VLOOKUP(B253,'MAESTRO 5243'!A:P,12,FALSE),"0")</f>
        <v>0</v>
      </c>
      <c r="K253" s="24">
        <f t="shared" si="70"/>
        <v>0</v>
      </c>
      <c r="L253" s="25" t="str">
        <f>IFERROR(VLOOKUP(B253,'MAESTRO 5243'!A:P,8,FALSE),"0")</f>
        <v>0</v>
      </c>
      <c r="M253" s="26" t="str">
        <f>IFERROR(VLOOKUP(B253,'MAESTRO 5243'!A:P,10,FALSE),"0")</f>
        <v>0</v>
      </c>
      <c r="N253" s="79">
        <f t="shared" si="71"/>
        <v>0</v>
      </c>
      <c r="O253" s="26">
        <f>+Tabla4[[#This Row],[Total Und]]*Tabla4[[#This Row],[Kgs]]</f>
        <v>0</v>
      </c>
      <c r="P253" s="27"/>
      <c r="Q253" s="28"/>
      <c r="R253" s="21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</row>
    <row r="254" spans="1:36" s="30" customFormat="1" ht="40.15" customHeight="1" x14ac:dyDescent="0.45">
      <c r="A254" s="78"/>
      <c r="B254" s="17"/>
      <c r="C254" s="74" t="str">
        <f>IFERROR(VLOOKUP(B254,'MAESTRO 5243'!A:D,2,FALSE),"NUMERO DE BARRA")</f>
        <v>NUMERO DE BARRA</v>
      </c>
      <c r="D254" s="18" t="str">
        <f>IFERROR(VLOOKUP(B254,'MAESTRO 5243'!A:D,3,FALSE),"DESCRIPCION DEL PRODUCTO")</f>
        <v>DESCRIPCION DEL PRODUCTO</v>
      </c>
      <c r="E254" s="19"/>
      <c r="F254" s="76" t="str">
        <f>IFERROR(VLOOKUP(B254,'MAESTRO 5243'!A:P,16,FALSE),"N/D")</f>
        <v>N/D</v>
      </c>
      <c r="G254" s="20" t="str">
        <f>IFERROR(VLOOKUP(B254,'MAESTRO 5243'!A:P,9,FALSE),"0")</f>
        <v>0</v>
      </c>
      <c r="H254" s="21"/>
      <c r="I254" s="22">
        <f t="shared" si="69"/>
        <v>0</v>
      </c>
      <c r="J254" s="23" t="str">
        <f>IFERROR(VLOOKUP(B254,'MAESTRO 5243'!A:P,12,FALSE),"0")</f>
        <v>0</v>
      </c>
      <c r="K254" s="24">
        <f t="shared" si="70"/>
        <v>0</v>
      </c>
      <c r="L254" s="25" t="str">
        <f>IFERROR(VLOOKUP(B254,'MAESTRO 5243'!A:P,8,FALSE),"0")</f>
        <v>0</v>
      </c>
      <c r="M254" s="26" t="str">
        <f>IFERROR(VLOOKUP(B254,'MAESTRO 5243'!A:P,10,FALSE),"0")</f>
        <v>0</v>
      </c>
      <c r="N254" s="79">
        <f t="shared" si="71"/>
        <v>0</v>
      </c>
      <c r="O254" s="26">
        <f>+Tabla4[[#This Row],[Total Und]]*Tabla4[[#This Row],[Kgs]]</f>
        <v>0</v>
      </c>
      <c r="P254" s="27"/>
      <c r="Q254" s="28"/>
      <c r="R254" s="21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</row>
    <row r="255" spans="1:36" s="30" customFormat="1" ht="40.15" customHeight="1" x14ac:dyDescent="0.45">
      <c r="A255" s="78"/>
      <c r="B255" s="17"/>
      <c r="C255" s="74" t="str">
        <f>IFERROR(VLOOKUP(B255,'MAESTRO 5243'!A:D,2,FALSE),"NUMERO DE BARRA")</f>
        <v>NUMERO DE BARRA</v>
      </c>
      <c r="D255" s="18" t="str">
        <f>IFERROR(VLOOKUP(B255,'MAESTRO 5243'!A:D,3,FALSE),"DESCRIPCION DEL PRODUCTO")</f>
        <v>DESCRIPCION DEL PRODUCTO</v>
      </c>
      <c r="E255" s="19"/>
      <c r="F255" s="76" t="str">
        <f>IFERROR(VLOOKUP(B255,'MAESTRO 5243'!A:P,16,FALSE),"N/D")</f>
        <v>N/D</v>
      </c>
      <c r="G255" s="20" t="str">
        <f>IFERROR(VLOOKUP(B255,'MAESTRO 5243'!A:P,9,FALSE),"0")</f>
        <v>0</v>
      </c>
      <c r="H255" s="21"/>
      <c r="I255" s="22">
        <f t="shared" si="69"/>
        <v>0</v>
      </c>
      <c r="J255" s="23" t="str">
        <f>IFERROR(VLOOKUP(B255,'MAESTRO 5243'!A:P,12,FALSE),"0")</f>
        <v>0</v>
      </c>
      <c r="K255" s="24">
        <f t="shared" si="70"/>
        <v>0</v>
      </c>
      <c r="L255" s="25" t="str">
        <f>IFERROR(VLOOKUP(B255,'MAESTRO 5243'!A:P,8,FALSE),"0")</f>
        <v>0</v>
      </c>
      <c r="M255" s="26" t="str">
        <f>IFERROR(VLOOKUP(B255,'MAESTRO 5243'!A:P,10,FALSE),"0")</f>
        <v>0</v>
      </c>
      <c r="N255" s="79">
        <f t="shared" si="71"/>
        <v>0</v>
      </c>
      <c r="O255" s="26">
        <f>+Tabla4[[#This Row],[Total Und]]*Tabla4[[#This Row],[Kgs]]</f>
        <v>0</v>
      </c>
      <c r="P255" s="27"/>
      <c r="Q255" s="28"/>
      <c r="R255" s="21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</row>
    <row r="256" spans="1:36" s="30" customFormat="1" ht="40.15" customHeight="1" x14ac:dyDescent="0.45">
      <c r="A256" s="78"/>
      <c r="B256" s="17"/>
      <c r="C256" s="74" t="str">
        <f>IFERROR(VLOOKUP(B256,'MAESTRO 5243'!A:D,2,FALSE),"NUMERO DE BARRA")</f>
        <v>NUMERO DE BARRA</v>
      </c>
      <c r="D256" s="18" t="str">
        <f>IFERROR(VLOOKUP(B256,'MAESTRO 5243'!A:D,3,FALSE),"DESCRIPCION DEL PRODUCTO")</f>
        <v>DESCRIPCION DEL PRODUCTO</v>
      </c>
      <c r="E256" s="19"/>
      <c r="F256" s="76" t="str">
        <f>IFERROR(VLOOKUP(B256,'MAESTRO 5243'!A:P,16,FALSE),"N/D")</f>
        <v>N/D</v>
      </c>
      <c r="G256" s="20" t="str">
        <f>IFERROR(VLOOKUP(B256,'MAESTRO 5243'!A:P,9,FALSE),"0")</f>
        <v>0</v>
      </c>
      <c r="H256" s="21"/>
      <c r="I256" s="22">
        <f t="shared" si="48"/>
        <v>0</v>
      </c>
      <c r="J256" s="23" t="str">
        <f>IFERROR(VLOOKUP(B256,'MAESTRO 5243'!A:P,12,FALSE),"0")</f>
        <v>0</v>
      </c>
      <c r="K256" s="24">
        <f t="shared" si="49"/>
        <v>0</v>
      </c>
      <c r="L256" s="25" t="str">
        <f>IFERROR(VLOOKUP(B256,'MAESTRO 5243'!A:P,8,FALSE),"0")</f>
        <v>0</v>
      </c>
      <c r="M256" s="26" t="str">
        <f>IFERROR(VLOOKUP(B256,'MAESTRO 5243'!A:P,10,FALSE),"0")</f>
        <v>0</v>
      </c>
      <c r="N256" s="79">
        <f t="shared" si="50"/>
        <v>0</v>
      </c>
      <c r="O256" s="26">
        <f>+Tabla4[[#This Row],[Total Und]]*Tabla4[[#This Row],[Kgs]]</f>
        <v>0</v>
      </c>
      <c r="P256" s="27"/>
      <c r="Q256" s="28"/>
      <c r="R256" s="21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</row>
    <row r="257" spans="1:36" s="30" customFormat="1" ht="40.15" customHeight="1" x14ac:dyDescent="0.45">
      <c r="A257" s="78"/>
      <c r="B257" s="17"/>
      <c r="C257" s="74" t="str">
        <f>IFERROR(VLOOKUP(B257,'MAESTRO 5243'!A:D,2,FALSE),"NUMERO DE BARRA")</f>
        <v>NUMERO DE BARRA</v>
      </c>
      <c r="D257" s="18" t="str">
        <f>IFERROR(VLOOKUP(B257,'MAESTRO 5243'!A:D,3,FALSE),"DESCRIPCION DEL PRODUCTO")</f>
        <v>DESCRIPCION DEL PRODUCTO</v>
      </c>
      <c r="E257" s="19"/>
      <c r="F257" s="76" t="str">
        <f>IFERROR(VLOOKUP(B257,'MAESTRO 5243'!A:P,16,FALSE),"N/D")</f>
        <v>N/D</v>
      </c>
      <c r="G257" s="20" t="str">
        <f>IFERROR(VLOOKUP(B257,'MAESTRO 5243'!A:P,9,FALSE),"0")</f>
        <v>0</v>
      </c>
      <c r="H257" s="21"/>
      <c r="I257" s="22">
        <f t="shared" si="48"/>
        <v>0</v>
      </c>
      <c r="J257" s="23" t="str">
        <f>IFERROR(VLOOKUP(B257,'MAESTRO 5243'!A:P,12,FALSE),"0")</f>
        <v>0</v>
      </c>
      <c r="K257" s="24">
        <f t="shared" si="49"/>
        <v>0</v>
      </c>
      <c r="L257" s="25" t="str">
        <f>IFERROR(VLOOKUP(B257,'MAESTRO 5243'!A:P,8,FALSE),"0")</f>
        <v>0</v>
      </c>
      <c r="M257" s="26" t="str">
        <f>IFERROR(VLOOKUP(B257,'MAESTRO 5243'!A:P,10,FALSE),"0")</f>
        <v>0</v>
      </c>
      <c r="N257" s="79">
        <f t="shared" si="50"/>
        <v>0</v>
      </c>
      <c r="O257" s="26">
        <f>+Tabla4[[#This Row],[Total Und]]*Tabla4[[#This Row],[Kgs]]</f>
        <v>0</v>
      </c>
      <c r="P257" s="27"/>
      <c r="Q257" s="28"/>
      <c r="R257" s="21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</row>
    <row r="258" spans="1:36" s="30" customFormat="1" ht="40.15" customHeight="1" x14ac:dyDescent="0.45">
      <c r="A258" s="78"/>
      <c r="B258" s="17"/>
      <c r="C258" s="74" t="str">
        <f>IFERROR(VLOOKUP(B258,'MAESTRO 5243'!A:D,2,FALSE),"NUMERO DE BARRA")</f>
        <v>NUMERO DE BARRA</v>
      </c>
      <c r="D258" s="18" t="str">
        <f>IFERROR(VLOOKUP(B258,'MAESTRO 5243'!A:D,3,FALSE),"DESCRIPCION DEL PRODUCTO")</f>
        <v>DESCRIPCION DEL PRODUCTO</v>
      </c>
      <c r="E258" s="19"/>
      <c r="F258" s="76" t="str">
        <f>IFERROR(VLOOKUP(B258,'MAESTRO 5243'!A:P,16,FALSE),"N/D")</f>
        <v>N/D</v>
      </c>
      <c r="G258" s="20" t="str">
        <f>IFERROR(VLOOKUP(B258,'MAESTRO 5243'!A:P,9,FALSE),"0")</f>
        <v>0</v>
      </c>
      <c r="H258" s="21"/>
      <c r="I258" s="22">
        <f t="shared" si="48"/>
        <v>0</v>
      </c>
      <c r="J258" s="23" t="str">
        <f>IFERROR(VLOOKUP(B258,'MAESTRO 5243'!A:P,12,FALSE),"0")</f>
        <v>0</v>
      </c>
      <c r="K258" s="24">
        <f t="shared" si="49"/>
        <v>0</v>
      </c>
      <c r="L258" s="25" t="str">
        <f>IFERROR(VLOOKUP(B258,'MAESTRO 5243'!A:P,8,FALSE),"0")</f>
        <v>0</v>
      </c>
      <c r="M258" s="26" t="str">
        <f>IFERROR(VLOOKUP(B258,'MAESTRO 5243'!A:P,10,FALSE),"0")</f>
        <v>0</v>
      </c>
      <c r="N258" s="79">
        <f t="shared" si="50"/>
        <v>0</v>
      </c>
      <c r="O258" s="26">
        <f>+Tabla4[[#This Row],[Total Und]]*Tabla4[[#This Row],[Kgs]]</f>
        <v>0</v>
      </c>
      <c r="P258" s="27"/>
      <c r="Q258" s="28"/>
      <c r="R258" s="21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</row>
    <row r="259" spans="1:36" s="30" customFormat="1" ht="40.15" customHeight="1" x14ac:dyDescent="0.45">
      <c r="A259" s="78"/>
      <c r="B259" s="17"/>
      <c r="C259" s="74" t="str">
        <f>IFERROR(VLOOKUP(B259,'MAESTRO 5243'!A:D,2,FALSE),"NUMERO DE BARRA")</f>
        <v>NUMERO DE BARRA</v>
      </c>
      <c r="D259" s="18" t="str">
        <f>IFERROR(VLOOKUP(B259,'MAESTRO 5243'!A:D,3,FALSE),"DESCRIPCION DEL PRODUCTO")</f>
        <v>DESCRIPCION DEL PRODUCTO</v>
      </c>
      <c r="E259" s="19"/>
      <c r="F259" s="76" t="str">
        <f>IFERROR(VLOOKUP(B259,'MAESTRO 5243'!A:P,16,FALSE),"N/D")</f>
        <v>N/D</v>
      </c>
      <c r="G259" s="20" t="str">
        <f>IFERROR(VLOOKUP(B259,'MAESTRO 5243'!A:P,9,FALSE),"0")</f>
        <v>0</v>
      </c>
      <c r="H259" s="21"/>
      <c r="I259" s="22">
        <f t="shared" si="48"/>
        <v>0</v>
      </c>
      <c r="J259" s="23" t="str">
        <f>IFERROR(VLOOKUP(B259,'MAESTRO 5243'!A:P,12,FALSE),"0")</f>
        <v>0</v>
      </c>
      <c r="K259" s="24">
        <f t="shared" si="49"/>
        <v>0</v>
      </c>
      <c r="L259" s="25" t="str">
        <f>IFERROR(VLOOKUP(B259,'MAESTRO 5243'!A:P,8,FALSE),"0")</f>
        <v>0</v>
      </c>
      <c r="M259" s="26" t="str">
        <f>IFERROR(VLOOKUP(B259,'MAESTRO 5243'!A:P,10,FALSE),"0")</f>
        <v>0</v>
      </c>
      <c r="N259" s="79">
        <f t="shared" si="50"/>
        <v>0</v>
      </c>
      <c r="O259" s="26">
        <f>+Tabla4[[#This Row],[Total Und]]*Tabla4[[#This Row],[Kgs]]</f>
        <v>0</v>
      </c>
      <c r="P259" s="27"/>
      <c r="Q259" s="28"/>
      <c r="R259" s="21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</row>
    <row r="260" spans="1:36" s="30" customFormat="1" ht="40.15" customHeight="1" x14ac:dyDescent="0.45">
      <c r="A260" s="78"/>
      <c r="B260" s="17"/>
      <c r="C260" s="74" t="str">
        <f>IFERROR(VLOOKUP(B260,'MAESTRO 5243'!A:D,2,FALSE),"NUMERO DE BARRA")</f>
        <v>NUMERO DE BARRA</v>
      </c>
      <c r="D260" s="18" t="str">
        <f>IFERROR(VLOOKUP(B260,'MAESTRO 5243'!A:D,3,FALSE),"DESCRIPCION DEL PRODUCTO")</f>
        <v>DESCRIPCION DEL PRODUCTO</v>
      </c>
      <c r="E260" s="19"/>
      <c r="F260" s="76" t="str">
        <f>IFERROR(VLOOKUP(B260,'MAESTRO 5243'!A:P,16,FALSE),"N/D")</f>
        <v>N/D</v>
      </c>
      <c r="G260" s="20" t="str">
        <f>IFERROR(VLOOKUP(B260,'MAESTRO 5243'!A:P,9,FALSE),"0")</f>
        <v>0</v>
      </c>
      <c r="H260" s="21"/>
      <c r="I260" s="22">
        <f t="shared" ref="I260:I304" si="72">+H260</f>
        <v>0</v>
      </c>
      <c r="J260" s="23" t="str">
        <f>IFERROR(VLOOKUP(B260,'MAESTRO 5243'!A:P,12,FALSE),"0")</f>
        <v>0</v>
      </c>
      <c r="K260" s="24">
        <f t="shared" ref="K260:K304" si="73">IFERROR(I260*J260,"")</f>
        <v>0</v>
      </c>
      <c r="L260" s="25" t="str">
        <f>IFERROR(VLOOKUP(B260,'MAESTRO 5243'!A:P,8,FALSE),"0")</f>
        <v>0</v>
      </c>
      <c r="M260" s="26" t="str">
        <f>IFERROR(VLOOKUP(B260,'MAESTRO 5243'!A:P,10,FALSE),"0")</f>
        <v>0</v>
      </c>
      <c r="N260" s="79">
        <f t="shared" ref="N260:N304" si="74">IFERROR(K260,"")</f>
        <v>0</v>
      </c>
      <c r="O260" s="26">
        <f>+Tabla4[[#This Row],[Total Und]]*Tabla4[[#This Row],[Kgs]]</f>
        <v>0</v>
      </c>
      <c r="P260" s="27"/>
      <c r="Q260" s="28"/>
      <c r="R260" s="21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</row>
    <row r="261" spans="1:36" s="30" customFormat="1" ht="40.15" customHeight="1" x14ac:dyDescent="0.45">
      <c r="A261" s="78"/>
      <c r="B261" s="17"/>
      <c r="C261" s="74" t="str">
        <f>IFERROR(VLOOKUP(B261,'MAESTRO 5243'!A:D,2,FALSE),"NUMERO DE BARRA")</f>
        <v>NUMERO DE BARRA</v>
      </c>
      <c r="D261" s="18" t="str">
        <f>IFERROR(VLOOKUP(B261,'MAESTRO 5243'!A:D,3,FALSE),"DESCRIPCION DEL PRODUCTO")</f>
        <v>DESCRIPCION DEL PRODUCTO</v>
      </c>
      <c r="E261" s="19"/>
      <c r="F261" s="76" t="str">
        <f>IFERROR(VLOOKUP(B261,'MAESTRO 5243'!A:P,16,FALSE),"N/D")</f>
        <v>N/D</v>
      </c>
      <c r="G261" s="20" t="str">
        <f>IFERROR(VLOOKUP(B261,'MAESTRO 5243'!A:P,9,FALSE),"0")</f>
        <v>0</v>
      </c>
      <c r="H261" s="21"/>
      <c r="I261" s="22">
        <f t="shared" si="72"/>
        <v>0</v>
      </c>
      <c r="J261" s="23" t="str">
        <f>IFERROR(VLOOKUP(B261,'MAESTRO 5243'!A:P,12,FALSE),"0")</f>
        <v>0</v>
      </c>
      <c r="K261" s="24">
        <f t="shared" si="73"/>
        <v>0</v>
      </c>
      <c r="L261" s="25" t="str">
        <f>IFERROR(VLOOKUP(B261,'MAESTRO 5243'!A:P,8,FALSE),"0")</f>
        <v>0</v>
      </c>
      <c r="M261" s="26" t="str">
        <f>IFERROR(VLOOKUP(B261,'MAESTRO 5243'!A:P,10,FALSE),"0")</f>
        <v>0</v>
      </c>
      <c r="N261" s="79">
        <f t="shared" si="74"/>
        <v>0</v>
      </c>
      <c r="O261" s="26">
        <f>+Tabla4[[#This Row],[Total Und]]*Tabla4[[#This Row],[Kgs]]</f>
        <v>0</v>
      </c>
      <c r="P261" s="27"/>
      <c r="Q261" s="28"/>
      <c r="R261" s="21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</row>
    <row r="262" spans="1:36" s="30" customFormat="1" ht="40.15" customHeight="1" x14ac:dyDescent="0.45">
      <c r="A262" s="78"/>
      <c r="B262" s="17"/>
      <c r="C262" s="74" t="str">
        <f>IFERROR(VLOOKUP(B262,'MAESTRO 5243'!A:D,2,FALSE),"NUMERO DE BARRA")</f>
        <v>NUMERO DE BARRA</v>
      </c>
      <c r="D262" s="18" t="str">
        <f>IFERROR(VLOOKUP(B262,'MAESTRO 5243'!A:D,3,FALSE),"DESCRIPCION DEL PRODUCTO")</f>
        <v>DESCRIPCION DEL PRODUCTO</v>
      </c>
      <c r="E262" s="19"/>
      <c r="F262" s="76" t="str">
        <f>IFERROR(VLOOKUP(B262,'MAESTRO 5243'!A:P,16,FALSE),"N/D")</f>
        <v>N/D</v>
      </c>
      <c r="G262" s="20" t="str">
        <f>IFERROR(VLOOKUP(B262,'MAESTRO 5243'!A:P,9,FALSE),"0")</f>
        <v>0</v>
      </c>
      <c r="H262" s="21"/>
      <c r="I262" s="22">
        <f t="shared" si="72"/>
        <v>0</v>
      </c>
      <c r="J262" s="23" t="str">
        <f>IFERROR(VLOOKUP(B262,'MAESTRO 5243'!A:P,12,FALSE),"0")</f>
        <v>0</v>
      </c>
      <c r="K262" s="24">
        <f t="shared" si="73"/>
        <v>0</v>
      </c>
      <c r="L262" s="25" t="str">
        <f>IFERROR(VLOOKUP(B262,'MAESTRO 5243'!A:P,8,FALSE),"0")</f>
        <v>0</v>
      </c>
      <c r="M262" s="26" t="str">
        <f>IFERROR(VLOOKUP(B262,'MAESTRO 5243'!A:P,10,FALSE),"0")</f>
        <v>0</v>
      </c>
      <c r="N262" s="79">
        <f t="shared" si="74"/>
        <v>0</v>
      </c>
      <c r="O262" s="26">
        <f>+Tabla4[[#This Row],[Total Und]]*Tabla4[[#This Row],[Kgs]]</f>
        <v>0</v>
      </c>
      <c r="P262" s="27"/>
      <c r="Q262" s="28"/>
      <c r="R262" s="21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</row>
    <row r="263" spans="1:36" s="30" customFormat="1" ht="40.15" customHeight="1" x14ac:dyDescent="0.45">
      <c r="A263" s="78"/>
      <c r="B263" s="17"/>
      <c r="C263" s="74" t="str">
        <f>IFERROR(VLOOKUP(B263,'MAESTRO 5243'!A:D,2,FALSE),"NUMERO DE BARRA")</f>
        <v>NUMERO DE BARRA</v>
      </c>
      <c r="D263" s="18" t="str">
        <f>IFERROR(VLOOKUP(B263,'MAESTRO 5243'!A:D,3,FALSE),"DESCRIPCION DEL PRODUCTO")</f>
        <v>DESCRIPCION DEL PRODUCTO</v>
      </c>
      <c r="E263" s="19"/>
      <c r="F263" s="76" t="str">
        <f>IFERROR(VLOOKUP(B263,'MAESTRO 5243'!A:P,16,FALSE),"N/D")</f>
        <v>N/D</v>
      </c>
      <c r="G263" s="20" t="str">
        <f>IFERROR(VLOOKUP(B263,'MAESTRO 5243'!A:P,9,FALSE),"0")</f>
        <v>0</v>
      </c>
      <c r="H263" s="21"/>
      <c r="I263" s="22">
        <f t="shared" si="72"/>
        <v>0</v>
      </c>
      <c r="J263" s="23" t="str">
        <f>IFERROR(VLOOKUP(B263,'MAESTRO 5243'!A:P,12,FALSE),"0")</f>
        <v>0</v>
      </c>
      <c r="K263" s="24">
        <f t="shared" si="73"/>
        <v>0</v>
      </c>
      <c r="L263" s="25" t="str">
        <f>IFERROR(VLOOKUP(B263,'MAESTRO 5243'!A:P,8,FALSE),"0")</f>
        <v>0</v>
      </c>
      <c r="M263" s="26" t="str">
        <f>IFERROR(VLOOKUP(B263,'MAESTRO 5243'!A:P,10,FALSE),"0")</f>
        <v>0</v>
      </c>
      <c r="N263" s="79">
        <f t="shared" si="74"/>
        <v>0</v>
      </c>
      <c r="O263" s="26">
        <f>+Tabla4[[#This Row],[Total Und]]*Tabla4[[#This Row],[Kgs]]</f>
        <v>0</v>
      </c>
      <c r="P263" s="27"/>
      <c r="Q263" s="28"/>
      <c r="R263" s="21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</row>
    <row r="264" spans="1:36" s="30" customFormat="1" ht="40.15" customHeight="1" x14ac:dyDescent="0.45">
      <c r="A264" s="78"/>
      <c r="B264" s="17"/>
      <c r="C264" s="74" t="str">
        <f>IFERROR(VLOOKUP(B264,'MAESTRO 5243'!A:D,2,FALSE),"NUMERO DE BARRA")</f>
        <v>NUMERO DE BARRA</v>
      </c>
      <c r="D264" s="18" t="str">
        <f>IFERROR(VLOOKUP(B264,'MAESTRO 5243'!A:D,3,FALSE),"DESCRIPCION DEL PRODUCTO")</f>
        <v>DESCRIPCION DEL PRODUCTO</v>
      </c>
      <c r="E264" s="19"/>
      <c r="F264" s="76" t="str">
        <f>IFERROR(VLOOKUP(B264,'MAESTRO 5243'!A:P,16,FALSE),"N/D")</f>
        <v>N/D</v>
      </c>
      <c r="G264" s="20" t="str">
        <f>IFERROR(VLOOKUP(B264,'MAESTRO 5243'!A:P,9,FALSE),"0")</f>
        <v>0</v>
      </c>
      <c r="H264" s="21"/>
      <c r="I264" s="22">
        <f t="shared" si="72"/>
        <v>0</v>
      </c>
      <c r="J264" s="23" t="str">
        <f>IFERROR(VLOOKUP(B264,'MAESTRO 5243'!A:P,12,FALSE),"0")</f>
        <v>0</v>
      </c>
      <c r="K264" s="24">
        <f t="shared" si="73"/>
        <v>0</v>
      </c>
      <c r="L264" s="25" t="str">
        <f>IFERROR(VLOOKUP(B264,'MAESTRO 5243'!A:P,8,FALSE),"0")</f>
        <v>0</v>
      </c>
      <c r="M264" s="26" t="str">
        <f>IFERROR(VLOOKUP(B264,'MAESTRO 5243'!A:P,10,FALSE),"0")</f>
        <v>0</v>
      </c>
      <c r="N264" s="79">
        <f t="shared" si="74"/>
        <v>0</v>
      </c>
      <c r="O264" s="26">
        <f>+Tabla4[[#This Row],[Total Und]]*Tabla4[[#This Row],[Kgs]]</f>
        <v>0</v>
      </c>
      <c r="P264" s="27"/>
      <c r="Q264" s="28"/>
      <c r="R264" s="21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</row>
    <row r="265" spans="1:36" s="30" customFormat="1" ht="40.15" customHeight="1" x14ac:dyDescent="0.45">
      <c r="A265" s="78"/>
      <c r="B265" s="17"/>
      <c r="C265" s="74" t="str">
        <f>IFERROR(VLOOKUP(B265,'MAESTRO 5243'!A:D,2,FALSE),"NUMERO DE BARRA")</f>
        <v>NUMERO DE BARRA</v>
      </c>
      <c r="D265" s="18" t="str">
        <f>IFERROR(VLOOKUP(B265,'MAESTRO 5243'!A:D,3,FALSE),"DESCRIPCION DEL PRODUCTO")</f>
        <v>DESCRIPCION DEL PRODUCTO</v>
      </c>
      <c r="E265" s="19"/>
      <c r="F265" s="76" t="str">
        <f>IFERROR(VLOOKUP(B265,'MAESTRO 5243'!A:P,16,FALSE),"N/D")</f>
        <v>N/D</v>
      </c>
      <c r="G265" s="20" t="str">
        <f>IFERROR(VLOOKUP(B265,'MAESTRO 5243'!A:P,9,FALSE),"0")</f>
        <v>0</v>
      </c>
      <c r="H265" s="21"/>
      <c r="I265" s="22">
        <f t="shared" si="72"/>
        <v>0</v>
      </c>
      <c r="J265" s="23" t="str">
        <f>IFERROR(VLOOKUP(B265,'MAESTRO 5243'!A:P,12,FALSE),"0")</f>
        <v>0</v>
      </c>
      <c r="K265" s="24">
        <f t="shared" si="73"/>
        <v>0</v>
      </c>
      <c r="L265" s="25" t="str">
        <f>IFERROR(VLOOKUP(B265,'MAESTRO 5243'!A:P,8,FALSE),"0")</f>
        <v>0</v>
      </c>
      <c r="M265" s="26" t="str">
        <f>IFERROR(VLOOKUP(B265,'MAESTRO 5243'!A:P,10,FALSE),"0")</f>
        <v>0</v>
      </c>
      <c r="N265" s="79">
        <f t="shared" si="74"/>
        <v>0</v>
      </c>
      <c r="O265" s="26">
        <f>+Tabla4[[#This Row],[Total Und]]*Tabla4[[#This Row],[Kgs]]</f>
        <v>0</v>
      </c>
      <c r="P265" s="27"/>
      <c r="Q265" s="28"/>
      <c r="R265" s="21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</row>
    <row r="266" spans="1:36" s="30" customFormat="1" ht="40.15" customHeight="1" x14ac:dyDescent="0.45">
      <c r="A266" s="78"/>
      <c r="B266" s="17"/>
      <c r="C266" s="74" t="str">
        <f>IFERROR(VLOOKUP(B266,'MAESTRO 5243'!A:D,2,FALSE),"NUMERO DE BARRA")</f>
        <v>NUMERO DE BARRA</v>
      </c>
      <c r="D266" s="18" t="str">
        <f>IFERROR(VLOOKUP(B266,'MAESTRO 5243'!A:D,3,FALSE),"DESCRIPCION DEL PRODUCTO")</f>
        <v>DESCRIPCION DEL PRODUCTO</v>
      </c>
      <c r="E266" s="19"/>
      <c r="F266" s="76" t="str">
        <f>IFERROR(VLOOKUP(B266,'MAESTRO 5243'!A:P,16,FALSE),"N/D")</f>
        <v>N/D</v>
      </c>
      <c r="G266" s="20" t="str">
        <f>IFERROR(VLOOKUP(B266,'MAESTRO 5243'!A:P,9,FALSE),"0")</f>
        <v>0</v>
      </c>
      <c r="H266" s="21"/>
      <c r="I266" s="22">
        <f t="shared" si="72"/>
        <v>0</v>
      </c>
      <c r="J266" s="23" t="str">
        <f>IFERROR(VLOOKUP(B266,'MAESTRO 5243'!A:P,12,FALSE),"0")</f>
        <v>0</v>
      </c>
      <c r="K266" s="24">
        <f t="shared" si="73"/>
        <v>0</v>
      </c>
      <c r="L266" s="25" t="str">
        <f>IFERROR(VLOOKUP(B266,'MAESTRO 5243'!A:P,8,FALSE),"0")</f>
        <v>0</v>
      </c>
      <c r="M266" s="26" t="str">
        <f>IFERROR(VLOOKUP(B266,'MAESTRO 5243'!A:P,10,FALSE),"0")</f>
        <v>0</v>
      </c>
      <c r="N266" s="79">
        <f t="shared" si="74"/>
        <v>0</v>
      </c>
      <c r="O266" s="26">
        <f>+Tabla4[[#This Row],[Total Und]]*Tabla4[[#This Row],[Kgs]]</f>
        <v>0</v>
      </c>
      <c r="P266" s="27"/>
      <c r="Q266" s="28"/>
      <c r="R266" s="21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</row>
    <row r="267" spans="1:36" s="30" customFormat="1" ht="40.15" customHeight="1" x14ac:dyDescent="0.45">
      <c r="A267" s="78"/>
      <c r="B267" s="17"/>
      <c r="C267" s="74" t="str">
        <f>IFERROR(VLOOKUP(B267,'MAESTRO 5243'!A:D,2,FALSE),"NUMERO DE BARRA")</f>
        <v>NUMERO DE BARRA</v>
      </c>
      <c r="D267" s="18" t="str">
        <f>IFERROR(VLOOKUP(B267,'MAESTRO 5243'!A:D,3,FALSE),"DESCRIPCION DEL PRODUCTO")</f>
        <v>DESCRIPCION DEL PRODUCTO</v>
      </c>
      <c r="E267" s="19"/>
      <c r="F267" s="76" t="str">
        <f>IFERROR(VLOOKUP(B267,'MAESTRO 5243'!A:P,16,FALSE),"N/D")</f>
        <v>N/D</v>
      </c>
      <c r="G267" s="20" t="str">
        <f>IFERROR(VLOOKUP(B267,'MAESTRO 5243'!A:P,9,FALSE),"0")</f>
        <v>0</v>
      </c>
      <c r="H267" s="21"/>
      <c r="I267" s="22">
        <f t="shared" si="72"/>
        <v>0</v>
      </c>
      <c r="J267" s="23" t="str">
        <f>IFERROR(VLOOKUP(B267,'MAESTRO 5243'!A:P,12,FALSE),"0")</f>
        <v>0</v>
      </c>
      <c r="K267" s="24">
        <f t="shared" si="73"/>
        <v>0</v>
      </c>
      <c r="L267" s="25" t="str">
        <f>IFERROR(VLOOKUP(B267,'MAESTRO 5243'!A:P,8,FALSE),"0")</f>
        <v>0</v>
      </c>
      <c r="M267" s="26" t="str">
        <f>IFERROR(VLOOKUP(B267,'MAESTRO 5243'!A:P,10,FALSE),"0")</f>
        <v>0</v>
      </c>
      <c r="N267" s="79">
        <f t="shared" si="74"/>
        <v>0</v>
      </c>
      <c r="O267" s="26">
        <f>+Tabla4[[#This Row],[Total Und]]*Tabla4[[#This Row],[Kgs]]</f>
        <v>0</v>
      </c>
      <c r="P267" s="27"/>
      <c r="Q267" s="28"/>
      <c r="R267" s="21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</row>
    <row r="268" spans="1:36" s="30" customFormat="1" ht="40.15" customHeight="1" x14ac:dyDescent="0.45">
      <c r="A268" s="78"/>
      <c r="B268" s="17"/>
      <c r="C268" s="74" t="str">
        <f>IFERROR(VLOOKUP(B268,'MAESTRO 5243'!A:D,2,FALSE),"NUMERO DE BARRA")</f>
        <v>NUMERO DE BARRA</v>
      </c>
      <c r="D268" s="18" t="str">
        <f>IFERROR(VLOOKUP(B268,'MAESTRO 5243'!A:D,3,FALSE),"DESCRIPCION DEL PRODUCTO")</f>
        <v>DESCRIPCION DEL PRODUCTO</v>
      </c>
      <c r="E268" s="19"/>
      <c r="F268" s="76" t="str">
        <f>IFERROR(VLOOKUP(B268,'MAESTRO 5243'!A:P,16,FALSE),"N/D")</f>
        <v>N/D</v>
      </c>
      <c r="G268" s="20" t="str">
        <f>IFERROR(VLOOKUP(B268,'MAESTRO 5243'!A:P,9,FALSE),"0")</f>
        <v>0</v>
      </c>
      <c r="H268" s="21"/>
      <c r="I268" s="22">
        <f t="shared" si="72"/>
        <v>0</v>
      </c>
      <c r="J268" s="23" t="str">
        <f>IFERROR(VLOOKUP(B268,'MAESTRO 5243'!A:P,12,FALSE),"0")</f>
        <v>0</v>
      </c>
      <c r="K268" s="24">
        <f t="shared" si="73"/>
        <v>0</v>
      </c>
      <c r="L268" s="25" t="str">
        <f>IFERROR(VLOOKUP(B268,'MAESTRO 5243'!A:P,8,FALSE),"0")</f>
        <v>0</v>
      </c>
      <c r="M268" s="26" t="str">
        <f>IFERROR(VLOOKUP(B268,'MAESTRO 5243'!A:P,10,FALSE),"0")</f>
        <v>0</v>
      </c>
      <c r="N268" s="79">
        <f t="shared" si="74"/>
        <v>0</v>
      </c>
      <c r="O268" s="26">
        <f>+Tabla4[[#This Row],[Total Und]]*Tabla4[[#This Row],[Kgs]]</f>
        <v>0</v>
      </c>
      <c r="P268" s="27"/>
      <c r="Q268" s="28"/>
      <c r="R268" s="21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</row>
    <row r="269" spans="1:36" s="30" customFormat="1" ht="40.15" customHeight="1" x14ac:dyDescent="0.45">
      <c r="A269" s="78"/>
      <c r="B269" s="17"/>
      <c r="C269" s="74" t="str">
        <f>IFERROR(VLOOKUP(B269,'MAESTRO 5243'!A:D,2,FALSE),"NUMERO DE BARRA")</f>
        <v>NUMERO DE BARRA</v>
      </c>
      <c r="D269" s="18" t="str">
        <f>IFERROR(VLOOKUP(B269,'MAESTRO 5243'!A:D,3,FALSE),"DESCRIPCION DEL PRODUCTO")</f>
        <v>DESCRIPCION DEL PRODUCTO</v>
      </c>
      <c r="E269" s="19"/>
      <c r="F269" s="76" t="str">
        <f>IFERROR(VLOOKUP(B269,'MAESTRO 5243'!A:P,16,FALSE),"N/D")</f>
        <v>N/D</v>
      </c>
      <c r="G269" s="20" t="str">
        <f>IFERROR(VLOOKUP(B269,'MAESTRO 5243'!A:P,9,FALSE),"0")</f>
        <v>0</v>
      </c>
      <c r="H269" s="21"/>
      <c r="I269" s="22">
        <f t="shared" si="72"/>
        <v>0</v>
      </c>
      <c r="J269" s="23" t="str">
        <f>IFERROR(VLOOKUP(B269,'MAESTRO 5243'!A:P,12,FALSE),"0")</f>
        <v>0</v>
      </c>
      <c r="K269" s="24">
        <f t="shared" si="73"/>
        <v>0</v>
      </c>
      <c r="L269" s="25" t="str">
        <f>IFERROR(VLOOKUP(B269,'MAESTRO 5243'!A:P,8,FALSE),"0")</f>
        <v>0</v>
      </c>
      <c r="M269" s="26" t="str">
        <f>IFERROR(VLOOKUP(B269,'MAESTRO 5243'!A:P,10,FALSE),"0")</f>
        <v>0</v>
      </c>
      <c r="N269" s="79">
        <f t="shared" si="74"/>
        <v>0</v>
      </c>
      <c r="O269" s="26">
        <f>+Tabla4[[#This Row],[Total Und]]*Tabla4[[#This Row],[Kgs]]</f>
        <v>0</v>
      </c>
      <c r="P269" s="27"/>
      <c r="Q269" s="28"/>
      <c r="R269" s="21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</row>
    <row r="270" spans="1:36" s="30" customFormat="1" ht="40.15" customHeight="1" x14ac:dyDescent="0.45">
      <c r="A270" s="78"/>
      <c r="B270" s="17"/>
      <c r="C270" s="74" t="str">
        <f>IFERROR(VLOOKUP(B270,'MAESTRO 5243'!A:D,2,FALSE),"NUMERO DE BARRA")</f>
        <v>NUMERO DE BARRA</v>
      </c>
      <c r="D270" s="18" t="str">
        <f>IFERROR(VLOOKUP(B270,'MAESTRO 5243'!A:D,3,FALSE),"DESCRIPCION DEL PRODUCTO")</f>
        <v>DESCRIPCION DEL PRODUCTO</v>
      </c>
      <c r="E270" s="19"/>
      <c r="F270" s="76" t="str">
        <f>IFERROR(VLOOKUP(B270,'MAESTRO 5243'!A:P,16,FALSE),"N/D")</f>
        <v>N/D</v>
      </c>
      <c r="G270" s="20" t="str">
        <f>IFERROR(VLOOKUP(B270,'MAESTRO 5243'!A:P,9,FALSE),"0")</f>
        <v>0</v>
      </c>
      <c r="H270" s="21"/>
      <c r="I270" s="22">
        <f t="shared" si="72"/>
        <v>0</v>
      </c>
      <c r="J270" s="23" t="str">
        <f>IFERROR(VLOOKUP(B270,'MAESTRO 5243'!A:P,12,FALSE),"0")</f>
        <v>0</v>
      </c>
      <c r="K270" s="24">
        <f t="shared" si="73"/>
        <v>0</v>
      </c>
      <c r="L270" s="25" t="str">
        <f>IFERROR(VLOOKUP(B270,'MAESTRO 5243'!A:P,8,FALSE),"0")</f>
        <v>0</v>
      </c>
      <c r="M270" s="26" t="str">
        <f>IFERROR(VLOOKUP(B270,'MAESTRO 5243'!A:P,10,FALSE),"0")</f>
        <v>0</v>
      </c>
      <c r="N270" s="79">
        <f t="shared" si="74"/>
        <v>0</v>
      </c>
      <c r="O270" s="26">
        <f>+Tabla4[[#This Row],[Total Und]]*Tabla4[[#This Row],[Kgs]]</f>
        <v>0</v>
      </c>
      <c r="P270" s="27"/>
      <c r="Q270" s="28"/>
      <c r="R270" s="21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</row>
    <row r="271" spans="1:36" s="30" customFormat="1" ht="40.15" customHeight="1" x14ac:dyDescent="0.45">
      <c r="A271" s="78"/>
      <c r="B271" s="17"/>
      <c r="C271" s="74" t="str">
        <f>IFERROR(VLOOKUP(B271,'MAESTRO 5243'!A:D,2,FALSE),"NUMERO DE BARRA")</f>
        <v>NUMERO DE BARRA</v>
      </c>
      <c r="D271" s="18" t="str">
        <f>IFERROR(VLOOKUP(B271,'MAESTRO 5243'!A:D,3,FALSE),"DESCRIPCION DEL PRODUCTO")</f>
        <v>DESCRIPCION DEL PRODUCTO</v>
      </c>
      <c r="E271" s="19"/>
      <c r="F271" s="76" t="str">
        <f>IFERROR(VLOOKUP(B271,'MAESTRO 5243'!A:P,16,FALSE),"N/D")</f>
        <v>N/D</v>
      </c>
      <c r="G271" s="20" t="str">
        <f>IFERROR(VLOOKUP(B271,'MAESTRO 5243'!A:P,9,FALSE),"0")</f>
        <v>0</v>
      </c>
      <c r="H271" s="21"/>
      <c r="I271" s="22">
        <f t="shared" si="72"/>
        <v>0</v>
      </c>
      <c r="J271" s="23" t="str">
        <f>IFERROR(VLOOKUP(B271,'MAESTRO 5243'!A:P,12,FALSE),"0")</f>
        <v>0</v>
      </c>
      <c r="K271" s="24">
        <f t="shared" si="73"/>
        <v>0</v>
      </c>
      <c r="L271" s="25" t="str">
        <f>IFERROR(VLOOKUP(B271,'MAESTRO 5243'!A:P,8,FALSE),"0")</f>
        <v>0</v>
      </c>
      <c r="M271" s="26" t="str">
        <f>IFERROR(VLOOKUP(B271,'MAESTRO 5243'!A:P,10,FALSE),"0")</f>
        <v>0</v>
      </c>
      <c r="N271" s="79">
        <f t="shared" si="74"/>
        <v>0</v>
      </c>
      <c r="O271" s="26">
        <f>+Tabla4[[#This Row],[Total Und]]*Tabla4[[#This Row],[Kgs]]</f>
        <v>0</v>
      </c>
      <c r="P271" s="27"/>
      <c r="Q271" s="28"/>
      <c r="R271" s="21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</row>
    <row r="272" spans="1:36" s="30" customFormat="1" ht="40.15" customHeight="1" x14ac:dyDescent="0.45">
      <c r="A272" s="78"/>
      <c r="B272" s="17"/>
      <c r="C272" s="74" t="str">
        <f>IFERROR(VLOOKUP(B272,'MAESTRO 5243'!A:D,2,FALSE),"NUMERO DE BARRA")</f>
        <v>NUMERO DE BARRA</v>
      </c>
      <c r="D272" s="18" t="str">
        <f>IFERROR(VLOOKUP(B272,'MAESTRO 5243'!A:D,3,FALSE),"DESCRIPCION DEL PRODUCTO")</f>
        <v>DESCRIPCION DEL PRODUCTO</v>
      </c>
      <c r="E272" s="19"/>
      <c r="F272" s="76" t="str">
        <f>IFERROR(VLOOKUP(B272,'MAESTRO 5243'!A:P,16,FALSE),"N/D")</f>
        <v>N/D</v>
      </c>
      <c r="G272" s="20" t="str">
        <f>IFERROR(VLOOKUP(B272,'MAESTRO 5243'!A:P,9,FALSE),"0")</f>
        <v>0</v>
      </c>
      <c r="H272" s="21"/>
      <c r="I272" s="22">
        <f t="shared" si="72"/>
        <v>0</v>
      </c>
      <c r="J272" s="23" t="str">
        <f>IFERROR(VLOOKUP(B272,'MAESTRO 5243'!A:P,12,FALSE),"0")</f>
        <v>0</v>
      </c>
      <c r="K272" s="24">
        <f t="shared" si="73"/>
        <v>0</v>
      </c>
      <c r="L272" s="25" t="str">
        <f>IFERROR(VLOOKUP(B272,'MAESTRO 5243'!A:P,8,FALSE),"0")</f>
        <v>0</v>
      </c>
      <c r="M272" s="26" t="str">
        <f>IFERROR(VLOOKUP(B272,'MAESTRO 5243'!A:P,10,FALSE),"0")</f>
        <v>0</v>
      </c>
      <c r="N272" s="79">
        <f t="shared" si="74"/>
        <v>0</v>
      </c>
      <c r="O272" s="26">
        <f>+Tabla4[[#This Row],[Total Und]]*Tabla4[[#This Row],[Kgs]]</f>
        <v>0</v>
      </c>
      <c r="P272" s="27"/>
      <c r="Q272" s="28"/>
      <c r="R272" s="21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</row>
    <row r="273" spans="1:36" s="30" customFormat="1" ht="40.15" customHeight="1" x14ac:dyDescent="0.45">
      <c r="A273" s="78"/>
      <c r="B273" s="17"/>
      <c r="C273" s="74" t="str">
        <f>IFERROR(VLOOKUP(B273,'MAESTRO 5243'!A:D,2,FALSE),"NUMERO DE BARRA")</f>
        <v>NUMERO DE BARRA</v>
      </c>
      <c r="D273" s="18" t="str">
        <f>IFERROR(VLOOKUP(B273,'MAESTRO 5243'!A:D,3,FALSE),"DESCRIPCION DEL PRODUCTO")</f>
        <v>DESCRIPCION DEL PRODUCTO</v>
      </c>
      <c r="E273" s="19"/>
      <c r="F273" s="76" t="str">
        <f>IFERROR(VLOOKUP(B273,'MAESTRO 5243'!A:P,16,FALSE),"N/D")</f>
        <v>N/D</v>
      </c>
      <c r="G273" s="20" t="str">
        <f>IFERROR(VLOOKUP(B273,'MAESTRO 5243'!A:P,9,FALSE),"0")</f>
        <v>0</v>
      </c>
      <c r="H273" s="21"/>
      <c r="I273" s="22">
        <f t="shared" ref="I273:I302" si="75">+H273</f>
        <v>0</v>
      </c>
      <c r="J273" s="23" t="str">
        <f>IFERROR(VLOOKUP(B273,'MAESTRO 5243'!A:P,12,FALSE),"0")</f>
        <v>0</v>
      </c>
      <c r="K273" s="24">
        <f t="shared" ref="K273:K302" si="76">IFERROR(I273*J273,"")</f>
        <v>0</v>
      </c>
      <c r="L273" s="25" t="str">
        <f>IFERROR(VLOOKUP(B273,'MAESTRO 5243'!A:P,8,FALSE),"0")</f>
        <v>0</v>
      </c>
      <c r="M273" s="26" t="str">
        <f>IFERROR(VLOOKUP(B273,'MAESTRO 5243'!A:P,10,FALSE),"0")</f>
        <v>0</v>
      </c>
      <c r="N273" s="79">
        <f t="shared" ref="N273:N302" si="77">IFERROR(K273,"")</f>
        <v>0</v>
      </c>
      <c r="O273" s="26">
        <f>+Tabla4[[#This Row],[Total Und]]*Tabla4[[#This Row],[Kgs]]</f>
        <v>0</v>
      </c>
      <c r="P273" s="27"/>
      <c r="Q273" s="28"/>
      <c r="R273" s="21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</row>
    <row r="274" spans="1:36" s="30" customFormat="1" ht="40.15" customHeight="1" x14ac:dyDescent="0.45">
      <c r="A274" s="78"/>
      <c r="B274" s="17"/>
      <c r="C274" s="74" t="str">
        <f>IFERROR(VLOOKUP(B274,'MAESTRO 5243'!A:D,2,FALSE),"NUMERO DE BARRA")</f>
        <v>NUMERO DE BARRA</v>
      </c>
      <c r="D274" s="18" t="str">
        <f>IFERROR(VLOOKUP(B274,'MAESTRO 5243'!A:D,3,FALSE),"DESCRIPCION DEL PRODUCTO")</f>
        <v>DESCRIPCION DEL PRODUCTO</v>
      </c>
      <c r="E274" s="19"/>
      <c r="F274" s="76" t="str">
        <f>IFERROR(VLOOKUP(B274,'MAESTRO 5243'!A:P,16,FALSE),"N/D")</f>
        <v>N/D</v>
      </c>
      <c r="G274" s="20" t="str">
        <f>IFERROR(VLOOKUP(B274,'MAESTRO 5243'!A:P,9,FALSE),"0")</f>
        <v>0</v>
      </c>
      <c r="H274" s="21"/>
      <c r="I274" s="22">
        <f t="shared" si="75"/>
        <v>0</v>
      </c>
      <c r="J274" s="23" t="str">
        <f>IFERROR(VLOOKUP(B274,'MAESTRO 5243'!A:P,12,FALSE),"0")</f>
        <v>0</v>
      </c>
      <c r="K274" s="24">
        <f t="shared" si="76"/>
        <v>0</v>
      </c>
      <c r="L274" s="25" t="str">
        <f>IFERROR(VLOOKUP(B274,'MAESTRO 5243'!A:P,8,FALSE),"0")</f>
        <v>0</v>
      </c>
      <c r="M274" s="26" t="str">
        <f>IFERROR(VLOOKUP(B274,'MAESTRO 5243'!A:P,10,FALSE),"0")</f>
        <v>0</v>
      </c>
      <c r="N274" s="79">
        <f t="shared" si="77"/>
        <v>0</v>
      </c>
      <c r="O274" s="26">
        <f>+Tabla4[[#This Row],[Total Und]]*Tabla4[[#This Row],[Kgs]]</f>
        <v>0</v>
      </c>
      <c r="P274" s="27"/>
      <c r="Q274" s="28"/>
      <c r="R274" s="21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</row>
    <row r="275" spans="1:36" s="30" customFormat="1" ht="40.15" customHeight="1" x14ac:dyDescent="0.45">
      <c r="A275" s="78"/>
      <c r="B275" s="17"/>
      <c r="C275" s="74" t="str">
        <f>IFERROR(VLOOKUP(B275,'MAESTRO 5243'!A:D,2,FALSE),"NUMERO DE BARRA")</f>
        <v>NUMERO DE BARRA</v>
      </c>
      <c r="D275" s="18" t="str">
        <f>IFERROR(VLOOKUP(B275,'MAESTRO 5243'!A:D,3,FALSE),"DESCRIPCION DEL PRODUCTO")</f>
        <v>DESCRIPCION DEL PRODUCTO</v>
      </c>
      <c r="E275" s="19"/>
      <c r="F275" s="76" t="str">
        <f>IFERROR(VLOOKUP(B275,'MAESTRO 5243'!A:P,16,FALSE),"N/D")</f>
        <v>N/D</v>
      </c>
      <c r="G275" s="20" t="str">
        <f>IFERROR(VLOOKUP(B275,'MAESTRO 5243'!A:P,9,FALSE),"0")</f>
        <v>0</v>
      </c>
      <c r="H275" s="21"/>
      <c r="I275" s="22">
        <f t="shared" si="75"/>
        <v>0</v>
      </c>
      <c r="J275" s="23" t="str">
        <f>IFERROR(VLOOKUP(B275,'MAESTRO 5243'!A:P,12,FALSE),"0")</f>
        <v>0</v>
      </c>
      <c r="K275" s="24">
        <f t="shared" si="76"/>
        <v>0</v>
      </c>
      <c r="L275" s="25" t="str">
        <f>IFERROR(VLOOKUP(B275,'MAESTRO 5243'!A:P,8,FALSE),"0")</f>
        <v>0</v>
      </c>
      <c r="M275" s="26" t="str">
        <f>IFERROR(VLOOKUP(B275,'MAESTRO 5243'!A:P,10,FALSE),"0")</f>
        <v>0</v>
      </c>
      <c r="N275" s="79">
        <f t="shared" si="77"/>
        <v>0</v>
      </c>
      <c r="O275" s="26">
        <f>+Tabla4[[#This Row],[Total Und]]*Tabla4[[#This Row],[Kgs]]</f>
        <v>0</v>
      </c>
      <c r="P275" s="27"/>
      <c r="Q275" s="28"/>
      <c r="R275" s="21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</row>
    <row r="276" spans="1:36" s="30" customFormat="1" ht="40.15" customHeight="1" x14ac:dyDescent="0.45">
      <c r="A276" s="78"/>
      <c r="B276" s="17"/>
      <c r="C276" s="74" t="str">
        <f>IFERROR(VLOOKUP(B276,'MAESTRO 5243'!A:D,2,FALSE),"NUMERO DE BARRA")</f>
        <v>NUMERO DE BARRA</v>
      </c>
      <c r="D276" s="18" t="str">
        <f>IFERROR(VLOOKUP(B276,'MAESTRO 5243'!A:D,3,FALSE),"DESCRIPCION DEL PRODUCTO")</f>
        <v>DESCRIPCION DEL PRODUCTO</v>
      </c>
      <c r="E276" s="19"/>
      <c r="F276" s="76" t="str">
        <f>IFERROR(VLOOKUP(B276,'MAESTRO 5243'!A:P,16,FALSE),"N/D")</f>
        <v>N/D</v>
      </c>
      <c r="G276" s="20" t="str">
        <f>IFERROR(VLOOKUP(B276,'MAESTRO 5243'!A:P,9,FALSE),"0")</f>
        <v>0</v>
      </c>
      <c r="H276" s="21"/>
      <c r="I276" s="22">
        <f t="shared" si="75"/>
        <v>0</v>
      </c>
      <c r="J276" s="23" t="str">
        <f>IFERROR(VLOOKUP(B276,'MAESTRO 5243'!A:P,12,FALSE),"0")</f>
        <v>0</v>
      </c>
      <c r="K276" s="24">
        <f t="shared" si="76"/>
        <v>0</v>
      </c>
      <c r="L276" s="25" t="str">
        <f>IFERROR(VLOOKUP(B276,'MAESTRO 5243'!A:P,8,FALSE),"0")</f>
        <v>0</v>
      </c>
      <c r="M276" s="26" t="str">
        <f>IFERROR(VLOOKUP(B276,'MAESTRO 5243'!A:P,10,FALSE),"0")</f>
        <v>0</v>
      </c>
      <c r="N276" s="79">
        <f t="shared" si="77"/>
        <v>0</v>
      </c>
      <c r="O276" s="26">
        <f>+Tabla4[[#This Row],[Total Und]]*Tabla4[[#This Row],[Kgs]]</f>
        <v>0</v>
      </c>
      <c r="P276" s="27"/>
      <c r="Q276" s="28"/>
      <c r="R276" s="21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</row>
    <row r="277" spans="1:36" s="30" customFormat="1" ht="40.15" customHeight="1" x14ac:dyDescent="0.45">
      <c r="A277" s="78"/>
      <c r="B277" s="17"/>
      <c r="C277" s="74" t="str">
        <f>IFERROR(VLOOKUP(B277,'MAESTRO 5243'!A:D,2,FALSE),"NUMERO DE BARRA")</f>
        <v>NUMERO DE BARRA</v>
      </c>
      <c r="D277" s="18" t="str">
        <f>IFERROR(VLOOKUP(B277,'MAESTRO 5243'!A:D,3,FALSE),"DESCRIPCION DEL PRODUCTO")</f>
        <v>DESCRIPCION DEL PRODUCTO</v>
      </c>
      <c r="E277" s="19"/>
      <c r="F277" s="76" t="str">
        <f>IFERROR(VLOOKUP(B277,'MAESTRO 5243'!A:P,16,FALSE),"N/D")</f>
        <v>N/D</v>
      </c>
      <c r="G277" s="20" t="str">
        <f>IFERROR(VLOOKUP(B277,'MAESTRO 5243'!A:P,9,FALSE),"0")</f>
        <v>0</v>
      </c>
      <c r="H277" s="21"/>
      <c r="I277" s="22">
        <f t="shared" si="75"/>
        <v>0</v>
      </c>
      <c r="J277" s="23" t="str">
        <f>IFERROR(VLOOKUP(B277,'MAESTRO 5243'!A:P,12,FALSE),"0")</f>
        <v>0</v>
      </c>
      <c r="K277" s="24">
        <f t="shared" si="76"/>
        <v>0</v>
      </c>
      <c r="L277" s="25" t="str">
        <f>IFERROR(VLOOKUP(B277,'MAESTRO 5243'!A:P,8,FALSE),"0")</f>
        <v>0</v>
      </c>
      <c r="M277" s="26" t="str">
        <f>IFERROR(VLOOKUP(B277,'MAESTRO 5243'!A:P,10,FALSE),"0")</f>
        <v>0</v>
      </c>
      <c r="N277" s="79">
        <f t="shared" si="77"/>
        <v>0</v>
      </c>
      <c r="O277" s="26">
        <f>+Tabla4[[#This Row],[Total Und]]*Tabla4[[#This Row],[Kgs]]</f>
        <v>0</v>
      </c>
      <c r="P277" s="27"/>
      <c r="Q277" s="28"/>
      <c r="R277" s="21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</row>
    <row r="278" spans="1:36" s="30" customFormat="1" ht="40.15" customHeight="1" x14ac:dyDescent="0.45">
      <c r="A278" s="78"/>
      <c r="B278" s="17"/>
      <c r="C278" s="74" t="str">
        <f>IFERROR(VLOOKUP(B278,'MAESTRO 5243'!A:D,2,FALSE),"NUMERO DE BARRA")</f>
        <v>NUMERO DE BARRA</v>
      </c>
      <c r="D278" s="18" t="str">
        <f>IFERROR(VLOOKUP(B278,'MAESTRO 5243'!A:D,3,FALSE),"DESCRIPCION DEL PRODUCTO")</f>
        <v>DESCRIPCION DEL PRODUCTO</v>
      </c>
      <c r="E278" s="19"/>
      <c r="F278" s="76" t="str">
        <f>IFERROR(VLOOKUP(B278,'MAESTRO 5243'!A:P,16,FALSE),"N/D")</f>
        <v>N/D</v>
      </c>
      <c r="G278" s="20" t="str">
        <f>IFERROR(VLOOKUP(B278,'MAESTRO 5243'!A:P,9,FALSE),"0")</f>
        <v>0</v>
      </c>
      <c r="H278" s="21"/>
      <c r="I278" s="22">
        <f t="shared" si="75"/>
        <v>0</v>
      </c>
      <c r="J278" s="23" t="str">
        <f>IFERROR(VLOOKUP(B278,'MAESTRO 5243'!A:P,12,FALSE),"0")</f>
        <v>0</v>
      </c>
      <c r="K278" s="24">
        <f t="shared" si="76"/>
        <v>0</v>
      </c>
      <c r="L278" s="25" t="str">
        <f>IFERROR(VLOOKUP(B278,'MAESTRO 5243'!A:P,8,FALSE),"0")</f>
        <v>0</v>
      </c>
      <c r="M278" s="26" t="str">
        <f>IFERROR(VLOOKUP(B278,'MAESTRO 5243'!A:P,10,FALSE),"0")</f>
        <v>0</v>
      </c>
      <c r="N278" s="79">
        <f t="shared" si="77"/>
        <v>0</v>
      </c>
      <c r="O278" s="26">
        <f>+Tabla4[[#This Row],[Total Und]]*Tabla4[[#This Row],[Kgs]]</f>
        <v>0</v>
      </c>
      <c r="P278" s="27"/>
      <c r="Q278" s="28"/>
      <c r="R278" s="21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</row>
    <row r="279" spans="1:36" s="30" customFormat="1" ht="40.15" customHeight="1" x14ac:dyDescent="0.45">
      <c r="A279" s="78"/>
      <c r="B279" s="17"/>
      <c r="C279" s="74" t="str">
        <f>IFERROR(VLOOKUP(B279,'MAESTRO 5243'!A:D,2,FALSE),"NUMERO DE BARRA")</f>
        <v>NUMERO DE BARRA</v>
      </c>
      <c r="D279" s="18" t="str">
        <f>IFERROR(VLOOKUP(B279,'MAESTRO 5243'!A:D,3,FALSE),"DESCRIPCION DEL PRODUCTO")</f>
        <v>DESCRIPCION DEL PRODUCTO</v>
      </c>
      <c r="E279" s="19"/>
      <c r="F279" s="76" t="str">
        <f>IFERROR(VLOOKUP(B279,'MAESTRO 5243'!A:P,16,FALSE),"N/D")</f>
        <v>N/D</v>
      </c>
      <c r="G279" s="20" t="str">
        <f>IFERROR(VLOOKUP(B279,'MAESTRO 5243'!A:P,9,FALSE),"0")</f>
        <v>0</v>
      </c>
      <c r="H279" s="21"/>
      <c r="I279" s="22">
        <f t="shared" si="75"/>
        <v>0</v>
      </c>
      <c r="J279" s="23" t="str">
        <f>IFERROR(VLOOKUP(B279,'MAESTRO 5243'!A:P,12,FALSE),"0")</f>
        <v>0</v>
      </c>
      <c r="K279" s="24">
        <f t="shared" si="76"/>
        <v>0</v>
      </c>
      <c r="L279" s="25" t="str">
        <f>IFERROR(VLOOKUP(B279,'MAESTRO 5243'!A:P,8,FALSE),"0")</f>
        <v>0</v>
      </c>
      <c r="M279" s="26" t="str">
        <f>IFERROR(VLOOKUP(B279,'MAESTRO 5243'!A:P,10,FALSE),"0")</f>
        <v>0</v>
      </c>
      <c r="N279" s="79">
        <f t="shared" si="77"/>
        <v>0</v>
      </c>
      <c r="O279" s="26">
        <f>+Tabla4[[#This Row],[Total Und]]*Tabla4[[#This Row],[Kgs]]</f>
        <v>0</v>
      </c>
      <c r="P279" s="27"/>
      <c r="Q279" s="28"/>
      <c r="R279" s="21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</row>
    <row r="280" spans="1:36" s="30" customFormat="1" ht="40.15" customHeight="1" x14ac:dyDescent="0.45">
      <c r="A280" s="78"/>
      <c r="B280" s="17"/>
      <c r="C280" s="74" t="str">
        <f>IFERROR(VLOOKUP(B280,'MAESTRO 5243'!A:D,2,FALSE),"NUMERO DE BARRA")</f>
        <v>NUMERO DE BARRA</v>
      </c>
      <c r="D280" s="18" t="str">
        <f>IFERROR(VLOOKUP(B280,'MAESTRO 5243'!A:D,3,FALSE),"DESCRIPCION DEL PRODUCTO")</f>
        <v>DESCRIPCION DEL PRODUCTO</v>
      </c>
      <c r="E280" s="19"/>
      <c r="F280" s="76" t="str">
        <f>IFERROR(VLOOKUP(B280,'MAESTRO 5243'!A:P,16,FALSE),"N/D")</f>
        <v>N/D</v>
      </c>
      <c r="G280" s="20" t="str">
        <f>IFERROR(VLOOKUP(B280,'MAESTRO 5243'!A:P,9,FALSE),"0")</f>
        <v>0</v>
      </c>
      <c r="H280" s="21"/>
      <c r="I280" s="22">
        <f t="shared" si="75"/>
        <v>0</v>
      </c>
      <c r="J280" s="23" t="str">
        <f>IFERROR(VLOOKUP(B280,'MAESTRO 5243'!A:P,12,FALSE),"0")</f>
        <v>0</v>
      </c>
      <c r="K280" s="24">
        <f t="shared" si="76"/>
        <v>0</v>
      </c>
      <c r="L280" s="25" t="str">
        <f>IFERROR(VLOOKUP(B280,'MAESTRO 5243'!A:P,8,FALSE),"0")</f>
        <v>0</v>
      </c>
      <c r="M280" s="26" t="str">
        <f>IFERROR(VLOOKUP(B280,'MAESTRO 5243'!A:P,10,FALSE),"0")</f>
        <v>0</v>
      </c>
      <c r="N280" s="79">
        <f t="shared" si="77"/>
        <v>0</v>
      </c>
      <c r="O280" s="26">
        <f>+Tabla4[[#This Row],[Total Und]]*Tabla4[[#This Row],[Kgs]]</f>
        <v>0</v>
      </c>
      <c r="P280" s="27"/>
      <c r="Q280" s="28"/>
      <c r="R280" s="21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</row>
    <row r="281" spans="1:36" s="30" customFormat="1" ht="40.15" customHeight="1" x14ac:dyDescent="0.45">
      <c r="A281" s="78"/>
      <c r="B281" s="17"/>
      <c r="C281" s="74" t="str">
        <f>IFERROR(VLOOKUP(B281,'MAESTRO 5243'!A:D,2,FALSE),"NUMERO DE BARRA")</f>
        <v>NUMERO DE BARRA</v>
      </c>
      <c r="D281" s="18" t="str">
        <f>IFERROR(VLOOKUP(B281,'MAESTRO 5243'!A:D,3,FALSE),"DESCRIPCION DEL PRODUCTO")</f>
        <v>DESCRIPCION DEL PRODUCTO</v>
      </c>
      <c r="E281" s="19"/>
      <c r="F281" s="76" t="str">
        <f>IFERROR(VLOOKUP(B281,'MAESTRO 5243'!A:P,16,FALSE),"N/D")</f>
        <v>N/D</v>
      </c>
      <c r="G281" s="20" t="str">
        <f>IFERROR(VLOOKUP(B281,'MAESTRO 5243'!A:P,9,FALSE),"0")</f>
        <v>0</v>
      </c>
      <c r="H281" s="21"/>
      <c r="I281" s="22">
        <f t="shared" si="75"/>
        <v>0</v>
      </c>
      <c r="J281" s="23" t="str">
        <f>IFERROR(VLOOKUP(B281,'MAESTRO 5243'!A:P,12,FALSE),"0")</f>
        <v>0</v>
      </c>
      <c r="K281" s="24">
        <f t="shared" si="76"/>
        <v>0</v>
      </c>
      <c r="L281" s="25" t="str">
        <f>IFERROR(VLOOKUP(B281,'MAESTRO 5243'!A:P,8,FALSE),"0")</f>
        <v>0</v>
      </c>
      <c r="M281" s="26" t="str">
        <f>IFERROR(VLOOKUP(B281,'MAESTRO 5243'!A:P,10,FALSE),"0")</f>
        <v>0</v>
      </c>
      <c r="N281" s="79">
        <f t="shared" si="77"/>
        <v>0</v>
      </c>
      <c r="O281" s="26">
        <f>+Tabla4[[#This Row],[Total Und]]*Tabla4[[#This Row],[Kgs]]</f>
        <v>0</v>
      </c>
      <c r="P281" s="27"/>
      <c r="Q281" s="28"/>
      <c r="R281" s="21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</row>
    <row r="282" spans="1:36" s="30" customFormat="1" ht="40.15" customHeight="1" x14ac:dyDescent="0.45">
      <c r="A282" s="78"/>
      <c r="B282" s="17"/>
      <c r="C282" s="74" t="str">
        <f>IFERROR(VLOOKUP(B282,'MAESTRO 5243'!A:D,2,FALSE),"NUMERO DE BARRA")</f>
        <v>NUMERO DE BARRA</v>
      </c>
      <c r="D282" s="18" t="str">
        <f>IFERROR(VLOOKUP(B282,'MAESTRO 5243'!A:D,3,FALSE),"DESCRIPCION DEL PRODUCTO")</f>
        <v>DESCRIPCION DEL PRODUCTO</v>
      </c>
      <c r="E282" s="19"/>
      <c r="F282" s="76" t="str">
        <f>IFERROR(VLOOKUP(B282,'MAESTRO 5243'!A:P,16,FALSE),"N/D")</f>
        <v>N/D</v>
      </c>
      <c r="G282" s="20" t="str">
        <f>IFERROR(VLOOKUP(B282,'MAESTRO 5243'!A:P,9,FALSE),"0")</f>
        <v>0</v>
      </c>
      <c r="H282" s="21"/>
      <c r="I282" s="22">
        <f t="shared" si="75"/>
        <v>0</v>
      </c>
      <c r="J282" s="23" t="str">
        <f>IFERROR(VLOOKUP(B282,'MAESTRO 5243'!A:P,12,FALSE),"0")</f>
        <v>0</v>
      </c>
      <c r="K282" s="24">
        <f t="shared" si="76"/>
        <v>0</v>
      </c>
      <c r="L282" s="25" t="str">
        <f>IFERROR(VLOOKUP(B282,'MAESTRO 5243'!A:P,8,FALSE),"0")</f>
        <v>0</v>
      </c>
      <c r="M282" s="26" t="str">
        <f>IFERROR(VLOOKUP(B282,'MAESTRO 5243'!A:P,10,FALSE),"0")</f>
        <v>0</v>
      </c>
      <c r="N282" s="79">
        <f t="shared" si="77"/>
        <v>0</v>
      </c>
      <c r="O282" s="26">
        <f>+Tabla4[[#This Row],[Total Und]]*Tabla4[[#This Row],[Kgs]]</f>
        <v>0</v>
      </c>
      <c r="P282" s="27"/>
      <c r="Q282" s="28"/>
      <c r="R282" s="21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</row>
    <row r="283" spans="1:36" s="30" customFormat="1" ht="40.15" customHeight="1" x14ac:dyDescent="0.45">
      <c r="A283" s="78"/>
      <c r="B283" s="17"/>
      <c r="C283" s="74" t="str">
        <f>IFERROR(VLOOKUP(B283,'MAESTRO 5243'!A:D,2,FALSE),"NUMERO DE BARRA")</f>
        <v>NUMERO DE BARRA</v>
      </c>
      <c r="D283" s="18" t="str">
        <f>IFERROR(VLOOKUP(B283,'MAESTRO 5243'!A:D,3,FALSE),"DESCRIPCION DEL PRODUCTO")</f>
        <v>DESCRIPCION DEL PRODUCTO</v>
      </c>
      <c r="E283" s="19"/>
      <c r="F283" s="76" t="str">
        <f>IFERROR(VLOOKUP(B283,'MAESTRO 5243'!A:P,16,FALSE),"N/D")</f>
        <v>N/D</v>
      </c>
      <c r="G283" s="20" t="str">
        <f>IFERROR(VLOOKUP(B283,'MAESTRO 5243'!A:P,9,FALSE),"0")</f>
        <v>0</v>
      </c>
      <c r="H283" s="21"/>
      <c r="I283" s="22">
        <f t="shared" si="75"/>
        <v>0</v>
      </c>
      <c r="J283" s="23" t="str">
        <f>IFERROR(VLOOKUP(B283,'MAESTRO 5243'!A:P,12,FALSE),"0")</f>
        <v>0</v>
      </c>
      <c r="K283" s="24">
        <f t="shared" si="76"/>
        <v>0</v>
      </c>
      <c r="L283" s="25" t="str">
        <f>IFERROR(VLOOKUP(B283,'MAESTRO 5243'!A:P,8,FALSE),"0")</f>
        <v>0</v>
      </c>
      <c r="M283" s="26" t="str">
        <f>IFERROR(VLOOKUP(B283,'MAESTRO 5243'!A:P,10,FALSE),"0")</f>
        <v>0</v>
      </c>
      <c r="N283" s="79">
        <f t="shared" si="77"/>
        <v>0</v>
      </c>
      <c r="O283" s="26">
        <f>+Tabla4[[#This Row],[Total Und]]*Tabla4[[#This Row],[Kgs]]</f>
        <v>0</v>
      </c>
      <c r="P283" s="27"/>
      <c r="Q283" s="28"/>
      <c r="R283" s="21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</row>
    <row r="284" spans="1:36" s="30" customFormat="1" ht="40.15" customHeight="1" x14ac:dyDescent="0.45">
      <c r="A284" s="78"/>
      <c r="B284" s="17"/>
      <c r="C284" s="74" t="str">
        <f>IFERROR(VLOOKUP(B284,'MAESTRO 5243'!A:D,2,FALSE),"NUMERO DE BARRA")</f>
        <v>NUMERO DE BARRA</v>
      </c>
      <c r="D284" s="18" t="str">
        <f>IFERROR(VLOOKUP(B284,'MAESTRO 5243'!A:D,3,FALSE),"DESCRIPCION DEL PRODUCTO")</f>
        <v>DESCRIPCION DEL PRODUCTO</v>
      </c>
      <c r="E284" s="19"/>
      <c r="F284" s="76" t="str">
        <f>IFERROR(VLOOKUP(B284,'MAESTRO 5243'!A:P,16,FALSE),"N/D")</f>
        <v>N/D</v>
      </c>
      <c r="G284" s="20" t="str">
        <f>IFERROR(VLOOKUP(B284,'MAESTRO 5243'!A:P,9,FALSE),"0")</f>
        <v>0</v>
      </c>
      <c r="H284" s="21"/>
      <c r="I284" s="22">
        <f t="shared" si="75"/>
        <v>0</v>
      </c>
      <c r="J284" s="23" t="str">
        <f>IFERROR(VLOOKUP(B284,'MAESTRO 5243'!A:P,12,FALSE),"0")</f>
        <v>0</v>
      </c>
      <c r="K284" s="24">
        <f t="shared" si="76"/>
        <v>0</v>
      </c>
      <c r="L284" s="25" t="str">
        <f>IFERROR(VLOOKUP(B284,'MAESTRO 5243'!A:P,8,FALSE),"0")</f>
        <v>0</v>
      </c>
      <c r="M284" s="26" t="str">
        <f>IFERROR(VLOOKUP(B284,'MAESTRO 5243'!A:P,10,FALSE),"0")</f>
        <v>0</v>
      </c>
      <c r="N284" s="79">
        <f t="shared" si="77"/>
        <v>0</v>
      </c>
      <c r="O284" s="26">
        <f>+Tabla4[[#This Row],[Total Und]]*Tabla4[[#This Row],[Kgs]]</f>
        <v>0</v>
      </c>
      <c r="P284" s="27"/>
      <c r="Q284" s="28"/>
      <c r="R284" s="21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</row>
    <row r="285" spans="1:36" s="30" customFormat="1" ht="40.15" customHeight="1" x14ac:dyDescent="0.45">
      <c r="A285" s="78"/>
      <c r="B285" s="17"/>
      <c r="C285" s="74" t="str">
        <f>IFERROR(VLOOKUP(B285,'MAESTRO 5243'!A:D,2,FALSE),"NUMERO DE BARRA")</f>
        <v>NUMERO DE BARRA</v>
      </c>
      <c r="D285" s="18" t="str">
        <f>IFERROR(VLOOKUP(B285,'MAESTRO 5243'!A:D,3,FALSE),"DESCRIPCION DEL PRODUCTO")</f>
        <v>DESCRIPCION DEL PRODUCTO</v>
      </c>
      <c r="E285" s="19"/>
      <c r="F285" s="76" t="str">
        <f>IFERROR(VLOOKUP(B285,'MAESTRO 5243'!A:P,16,FALSE),"N/D")</f>
        <v>N/D</v>
      </c>
      <c r="G285" s="20" t="str">
        <f>IFERROR(VLOOKUP(B285,'MAESTRO 5243'!A:P,9,FALSE),"0")</f>
        <v>0</v>
      </c>
      <c r="H285" s="21"/>
      <c r="I285" s="22">
        <f t="shared" si="75"/>
        <v>0</v>
      </c>
      <c r="J285" s="23" t="str">
        <f>IFERROR(VLOOKUP(B285,'MAESTRO 5243'!A:P,12,FALSE),"0")</f>
        <v>0</v>
      </c>
      <c r="K285" s="24">
        <f t="shared" si="76"/>
        <v>0</v>
      </c>
      <c r="L285" s="25" t="str">
        <f>IFERROR(VLOOKUP(B285,'MAESTRO 5243'!A:P,8,FALSE),"0")</f>
        <v>0</v>
      </c>
      <c r="M285" s="26" t="str">
        <f>IFERROR(VLOOKUP(B285,'MAESTRO 5243'!A:P,10,FALSE),"0")</f>
        <v>0</v>
      </c>
      <c r="N285" s="79">
        <f t="shared" si="77"/>
        <v>0</v>
      </c>
      <c r="O285" s="26">
        <f>+Tabla4[[#This Row],[Total Und]]*Tabla4[[#This Row],[Kgs]]</f>
        <v>0</v>
      </c>
      <c r="P285" s="27"/>
      <c r="Q285" s="28"/>
      <c r="R285" s="21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</row>
    <row r="286" spans="1:36" s="30" customFormat="1" ht="40.15" customHeight="1" x14ac:dyDescent="0.45">
      <c r="A286" s="78"/>
      <c r="B286" s="17"/>
      <c r="C286" s="74" t="str">
        <f>IFERROR(VLOOKUP(B286,'MAESTRO 5243'!A:D,2,FALSE),"NUMERO DE BARRA")</f>
        <v>NUMERO DE BARRA</v>
      </c>
      <c r="D286" s="18" t="str">
        <f>IFERROR(VLOOKUP(B286,'MAESTRO 5243'!A:D,3,FALSE),"DESCRIPCION DEL PRODUCTO")</f>
        <v>DESCRIPCION DEL PRODUCTO</v>
      </c>
      <c r="E286" s="19"/>
      <c r="F286" s="76" t="str">
        <f>IFERROR(VLOOKUP(B286,'MAESTRO 5243'!A:P,16,FALSE),"N/D")</f>
        <v>N/D</v>
      </c>
      <c r="G286" s="20" t="str">
        <f>IFERROR(VLOOKUP(B286,'MAESTRO 5243'!A:P,9,FALSE),"0")</f>
        <v>0</v>
      </c>
      <c r="H286" s="21"/>
      <c r="I286" s="22">
        <f t="shared" si="75"/>
        <v>0</v>
      </c>
      <c r="J286" s="23" t="str">
        <f>IFERROR(VLOOKUP(B286,'MAESTRO 5243'!A:P,12,FALSE),"0")</f>
        <v>0</v>
      </c>
      <c r="K286" s="24">
        <f t="shared" si="76"/>
        <v>0</v>
      </c>
      <c r="L286" s="25" t="str">
        <f>IFERROR(VLOOKUP(B286,'MAESTRO 5243'!A:P,8,FALSE),"0")</f>
        <v>0</v>
      </c>
      <c r="M286" s="26" t="str">
        <f>IFERROR(VLOOKUP(B286,'MAESTRO 5243'!A:P,10,FALSE),"0")</f>
        <v>0</v>
      </c>
      <c r="N286" s="79">
        <f t="shared" si="77"/>
        <v>0</v>
      </c>
      <c r="O286" s="26">
        <f>+Tabla4[[#This Row],[Total Und]]*Tabla4[[#This Row],[Kgs]]</f>
        <v>0</v>
      </c>
      <c r="P286" s="27"/>
      <c r="Q286" s="28"/>
      <c r="R286" s="21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</row>
    <row r="287" spans="1:36" s="30" customFormat="1" ht="40.15" customHeight="1" x14ac:dyDescent="0.45">
      <c r="A287" s="78"/>
      <c r="B287" s="17"/>
      <c r="C287" s="74" t="str">
        <f>IFERROR(VLOOKUP(B287,'MAESTRO 5243'!A:D,2,FALSE),"NUMERO DE BARRA")</f>
        <v>NUMERO DE BARRA</v>
      </c>
      <c r="D287" s="18" t="str">
        <f>IFERROR(VLOOKUP(B287,'MAESTRO 5243'!A:D,3,FALSE),"DESCRIPCION DEL PRODUCTO")</f>
        <v>DESCRIPCION DEL PRODUCTO</v>
      </c>
      <c r="E287" s="19"/>
      <c r="F287" s="76" t="str">
        <f>IFERROR(VLOOKUP(B287,'MAESTRO 5243'!A:P,16,FALSE),"N/D")</f>
        <v>N/D</v>
      </c>
      <c r="G287" s="20" t="str">
        <f>IFERROR(VLOOKUP(B287,'MAESTRO 5243'!A:P,9,FALSE),"0")</f>
        <v>0</v>
      </c>
      <c r="H287" s="21"/>
      <c r="I287" s="22">
        <f t="shared" si="75"/>
        <v>0</v>
      </c>
      <c r="J287" s="23" t="str">
        <f>IFERROR(VLOOKUP(B287,'MAESTRO 5243'!A:P,12,FALSE),"0")</f>
        <v>0</v>
      </c>
      <c r="K287" s="24">
        <f t="shared" si="76"/>
        <v>0</v>
      </c>
      <c r="L287" s="25" t="str">
        <f>IFERROR(VLOOKUP(B287,'MAESTRO 5243'!A:P,8,FALSE),"0")</f>
        <v>0</v>
      </c>
      <c r="M287" s="26" t="str">
        <f>IFERROR(VLOOKUP(B287,'MAESTRO 5243'!A:P,10,FALSE),"0")</f>
        <v>0</v>
      </c>
      <c r="N287" s="79">
        <f t="shared" si="77"/>
        <v>0</v>
      </c>
      <c r="O287" s="26">
        <f>+Tabla4[[#This Row],[Total Und]]*Tabla4[[#This Row],[Kgs]]</f>
        <v>0</v>
      </c>
      <c r="P287" s="27"/>
      <c r="Q287" s="28"/>
      <c r="R287" s="21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</row>
    <row r="288" spans="1:36" s="30" customFormat="1" ht="40.15" customHeight="1" x14ac:dyDescent="0.45">
      <c r="A288" s="78"/>
      <c r="B288" s="17"/>
      <c r="C288" s="74" t="str">
        <f>IFERROR(VLOOKUP(B288,'MAESTRO 5243'!A:D,2,FALSE),"NUMERO DE BARRA")</f>
        <v>NUMERO DE BARRA</v>
      </c>
      <c r="D288" s="18" t="str">
        <f>IFERROR(VLOOKUP(B288,'MAESTRO 5243'!A:D,3,FALSE),"DESCRIPCION DEL PRODUCTO")</f>
        <v>DESCRIPCION DEL PRODUCTO</v>
      </c>
      <c r="E288" s="19"/>
      <c r="F288" s="76" t="str">
        <f>IFERROR(VLOOKUP(B288,'MAESTRO 5243'!A:P,16,FALSE),"N/D")</f>
        <v>N/D</v>
      </c>
      <c r="G288" s="20" t="str">
        <f>IFERROR(VLOOKUP(B288,'MAESTRO 5243'!A:P,9,FALSE),"0")</f>
        <v>0</v>
      </c>
      <c r="H288" s="21"/>
      <c r="I288" s="22">
        <f t="shared" si="75"/>
        <v>0</v>
      </c>
      <c r="J288" s="23" t="str">
        <f>IFERROR(VLOOKUP(B288,'MAESTRO 5243'!A:P,12,FALSE),"0")</f>
        <v>0</v>
      </c>
      <c r="K288" s="24">
        <f t="shared" si="76"/>
        <v>0</v>
      </c>
      <c r="L288" s="25" t="str">
        <f>IFERROR(VLOOKUP(B288,'MAESTRO 5243'!A:P,8,FALSE),"0")</f>
        <v>0</v>
      </c>
      <c r="M288" s="26" t="str">
        <f>IFERROR(VLOOKUP(B288,'MAESTRO 5243'!A:P,10,FALSE),"0")</f>
        <v>0</v>
      </c>
      <c r="N288" s="79">
        <f t="shared" si="77"/>
        <v>0</v>
      </c>
      <c r="O288" s="26">
        <f>+Tabla4[[#This Row],[Total Und]]*Tabla4[[#This Row],[Kgs]]</f>
        <v>0</v>
      </c>
      <c r="P288" s="27"/>
      <c r="Q288" s="28"/>
      <c r="R288" s="21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</row>
    <row r="289" spans="1:36" s="30" customFormat="1" ht="40.15" customHeight="1" x14ac:dyDescent="0.45">
      <c r="A289" s="78"/>
      <c r="B289" s="17"/>
      <c r="C289" s="74" t="str">
        <f>IFERROR(VLOOKUP(B289,'MAESTRO 5243'!A:D,2,FALSE),"NUMERO DE BARRA")</f>
        <v>NUMERO DE BARRA</v>
      </c>
      <c r="D289" s="18" t="str">
        <f>IFERROR(VLOOKUP(B289,'MAESTRO 5243'!A:D,3,FALSE),"DESCRIPCION DEL PRODUCTO")</f>
        <v>DESCRIPCION DEL PRODUCTO</v>
      </c>
      <c r="E289" s="19"/>
      <c r="F289" s="76" t="str">
        <f>IFERROR(VLOOKUP(B289,'MAESTRO 5243'!A:P,16,FALSE),"N/D")</f>
        <v>N/D</v>
      </c>
      <c r="G289" s="20" t="str">
        <f>IFERROR(VLOOKUP(B289,'MAESTRO 5243'!A:P,9,FALSE),"0")</f>
        <v>0</v>
      </c>
      <c r="H289" s="21"/>
      <c r="I289" s="22">
        <f t="shared" si="75"/>
        <v>0</v>
      </c>
      <c r="J289" s="23" t="str">
        <f>IFERROR(VLOOKUP(B289,'MAESTRO 5243'!A:P,12,FALSE),"0")</f>
        <v>0</v>
      </c>
      <c r="K289" s="24">
        <f t="shared" si="76"/>
        <v>0</v>
      </c>
      <c r="L289" s="25" t="str">
        <f>IFERROR(VLOOKUP(B289,'MAESTRO 5243'!A:P,8,FALSE),"0")</f>
        <v>0</v>
      </c>
      <c r="M289" s="26" t="str">
        <f>IFERROR(VLOOKUP(B289,'MAESTRO 5243'!A:P,10,FALSE),"0")</f>
        <v>0</v>
      </c>
      <c r="N289" s="79">
        <f t="shared" si="77"/>
        <v>0</v>
      </c>
      <c r="O289" s="26">
        <f>+Tabla4[[#This Row],[Total Und]]*Tabla4[[#This Row],[Kgs]]</f>
        <v>0</v>
      </c>
      <c r="P289" s="27"/>
      <c r="Q289" s="28"/>
      <c r="R289" s="21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</row>
    <row r="290" spans="1:36" s="30" customFormat="1" ht="40.15" customHeight="1" x14ac:dyDescent="0.45">
      <c r="A290" s="78"/>
      <c r="B290" s="17"/>
      <c r="C290" s="74" t="str">
        <f>IFERROR(VLOOKUP(B290,'MAESTRO 5243'!A:D,2,FALSE),"NUMERO DE BARRA")</f>
        <v>NUMERO DE BARRA</v>
      </c>
      <c r="D290" s="18" t="str">
        <f>IFERROR(VLOOKUP(B290,'MAESTRO 5243'!A:D,3,FALSE),"DESCRIPCION DEL PRODUCTO")</f>
        <v>DESCRIPCION DEL PRODUCTO</v>
      </c>
      <c r="E290" s="19"/>
      <c r="F290" s="76" t="str">
        <f>IFERROR(VLOOKUP(B290,'MAESTRO 5243'!A:P,16,FALSE),"N/D")</f>
        <v>N/D</v>
      </c>
      <c r="G290" s="20" t="str">
        <f>IFERROR(VLOOKUP(B290,'MAESTRO 5243'!A:P,9,FALSE),"0")</f>
        <v>0</v>
      </c>
      <c r="H290" s="21"/>
      <c r="I290" s="22">
        <f t="shared" si="75"/>
        <v>0</v>
      </c>
      <c r="J290" s="23" t="str">
        <f>IFERROR(VLOOKUP(B290,'MAESTRO 5243'!A:P,12,FALSE),"0")</f>
        <v>0</v>
      </c>
      <c r="K290" s="24">
        <f t="shared" si="76"/>
        <v>0</v>
      </c>
      <c r="L290" s="25" t="str">
        <f>IFERROR(VLOOKUP(B290,'MAESTRO 5243'!A:P,8,FALSE),"0")</f>
        <v>0</v>
      </c>
      <c r="M290" s="26" t="str">
        <f>IFERROR(VLOOKUP(B290,'MAESTRO 5243'!A:P,10,FALSE),"0")</f>
        <v>0</v>
      </c>
      <c r="N290" s="79">
        <f t="shared" si="77"/>
        <v>0</v>
      </c>
      <c r="O290" s="26">
        <f>+Tabla4[[#This Row],[Total Und]]*Tabla4[[#This Row],[Kgs]]</f>
        <v>0</v>
      </c>
      <c r="P290" s="27"/>
      <c r="Q290" s="28"/>
      <c r="R290" s="21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</row>
    <row r="291" spans="1:36" s="30" customFormat="1" ht="40.15" customHeight="1" x14ac:dyDescent="0.45">
      <c r="A291" s="78"/>
      <c r="B291" s="17"/>
      <c r="C291" s="74" t="str">
        <f>IFERROR(VLOOKUP(B291,'MAESTRO 5243'!A:D,2,FALSE),"NUMERO DE BARRA")</f>
        <v>NUMERO DE BARRA</v>
      </c>
      <c r="D291" s="18" t="str">
        <f>IFERROR(VLOOKUP(B291,'MAESTRO 5243'!A:D,3,FALSE),"DESCRIPCION DEL PRODUCTO")</f>
        <v>DESCRIPCION DEL PRODUCTO</v>
      </c>
      <c r="E291" s="19"/>
      <c r="F291" s="76" t="str">
        <f>IFERROR(VLOOKUP(B291,'MAESTRO 5243'!A:P,16,FALSE),"N/D")</f>
        <v>N/D</v>
      </c>
      <c r="G291" s="20" t="str">
        <f>IFERROR(VLOOKUP(B291,'MAESTRO 5243'!A:P,9,FALSE),"0")</f>
        <v>0</v>
      </c>
      <c r="H291" s="21"/>
      <c r="I291" s="22">
        <f t="shared" si="75"/>
        <v>0</v>
      </c>
      <c r="J291" s="23" t="str">
        <f>IFERROR(VLOOKUP(B291,'MAESTRO 5243'!A:P,12,FALSE),"0")</f>
        <v>0</v>
      </c>
      <c r="K291" s="24">
        <f t="shared" si="76"/>
        <v>0</v>
      </c>
      <c r="L291" s="25" t="str">
        <f>IFERROR(VLOOKUP(B291,'MAESTRO 5243'!A:P,8,FALSE),"0")</f>
        <v>0</v>
      </c>
      <c r="M291" s="26" t="str">
        <f>IFERROR(VLOOKUP(B291,'MAESTRO 5243'!A:P,10,FALSE),"0")</f>
        <v>0</v>
      </c>
      <c r="N291" s="79">
        <f t="shared" si="77"/>
        <v>0</v>
      </c>
      <c r="O291" s="26">
        <f>+Tabla4[[#This Row],[Total Und]]*Tabla4[[#This Row],[Kgs]]</f>
        <v>0</v>
      </c>
      <c r="P291" s="27"/>
      <c r="Q291" s="28"/>
      <c r="R291" s="21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</row>
    <row r="292" spans="1:36" s="30" customFormat="1" ht="40.15" customHeight="1" x14ac:dyDescent="0.45">
      <c r="A292" s="78"/>
      <c r="B292" s="17"/>
      <c r="C292" s="74" t="str">
        <f>IFERROR(VLOOKUP(B292,'MAESTRO 5243'!A:D,2,FALSE),"NUMERO DE BARRA")</f>
        <v>NUMERO DE BARRA</v>
      </c>
      <c r="D292" s="18" t="str">
        <f>IFERROR(VLOOKUP(B292,'MAESTRO 5243'!A:D,3,FALSE),"DESCRIPCION DEL PRODUCTO")</f>
        <v>DESCRIPCION DEL PRODUCTO</v>
      </c>
      <c r="E292" s="19"/>
      <c r="F292" s="76" t="str">
        <f>IFERROR(VLOOKUP(B292,'MAESTRO 5243'!A:P,16,FALSE),"N/D")</f>
        <v>N/D</v>
      </c>
      <c r="G292" s="20" t="str">
        <f>IFERROR(VLOOKUP(B292,'MAESTRO 5243'!A:P,9,FALSE),"0")</f>
        <v>0</v>
      </c>
      <c r="H292" s="21"/>
      <c r="I292" s="22">
        <f t="shared" si="75"/>
        <v>0</v>
      </c>
      <c r="J292" s="23" t="str">
        <f>IFERROR(VLOOKUP(B292,'MAESTRO 5243'!A:P,12,FALSE),"0")</f>
        <v>0</v>
      </c>
      <c r="K292" s="24">
        <f t="shared" si="76"/>
        <v>0</v>
      </c>
      <c r="L292" s="25" t="str">
        <f>IFERROR(VLOOKUP(B292,'MAESTRO 5243'!A:P,8,FALSE),"0")</f>
        <v>0</v>
      </c>
      <c r="M292" s="26" t="str">
        <f>IFERROR(VLOOKUP(B292,'MAESTRO 5243'!A:P,10,FALSE),"0")</f>
        <v>0</v>
      </c>
      <c r="N292" s="79">
        <f t="shared" si="77"/>
        <v>0</v>
      </c>
      <c r="O292" s="26">
        <f>+Tabla4[[#This Row],[Total Und]]*Tabla4[[#This Row],[Kgs]]</f>
        <v>0</v>
      </c>
      <c r="P292" s="27"/>
      <c r="Q292" s="28"/>
      <c r="R292" s="21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</row>
    <row r="293" spans="1:36" s="30" customFormat="1" ht="40.15" customHeight="1" x14ac:dyDescent="0.45">
      <c r="A293" s="78"/>
      <c r="B293" s="17"/>
      <c r="C293" s="74" t="str">
        <f>IFERROR(VLOOKUP(B293,'MAESTRO 5243'!A:D,2,FALSE),"NUMERO DE BARRA")</f>
        <v>NUMERO DE BARRA</v>
      </c>
      <c r="D293" s="18" t="str">
        <f>IFERROR(VLOOKUP(B293,'MAESTRO 5243'!A:D,3,FALSE),"DESCRIPCION DEL PRODUCTO")</f>
        <v>DESCRIPCION DEL PRODUCTO</v>
      </c>
      <c r="E293" s="19"/>
      <c r="F293" s="76" t="str">
        <f>IFERROR(VLOOKUP(B293,'MAESTRO 5243'!A:P,16,FALSE),"N/D")</f>
        <v>N/D</v>
      </c>
      <c r="G293" s="20" t="str">
        <f>IFERROR(VLOOKUP(B293,'MAESTRO 5243'!A:P,9,FALSE),"0")</f>
        <v>0</v>
      </c>
      <c r="H293" s="21"/>
      <c r="I293" s="22">
        <f t="shared" si="75"/>
        <v>0</v>
      </c>
      <c r="J293" s="23" t="str">
        <f>IFERROR(VLOOKUP(B293,'MAESTRO 5243'!A:P,12,FALSE),"0")</f>
        <v>0</v>
      </c>
      <c r="K293" s="24">
        <f t="shared" si="76"/>
        <v>0</v>
      </c>
      <c r="L293" s="25" t="str">
        <f>IFERROR(VLOOKUP(B293,'MAESTRO 5243'!A:P,8,FALSE),"0")</f>
        <v>0</v>
      </c>
      <c r="M293" s="26" t="str">
        <f>IFERROR(VLOOKUP(B293,'MAESTRO 5243'!A:P,10,FALSE),"0")</f>
        <v>0</v>
      </c>
      <c r="N293" s="79">
        <f t="shared" si="77"/>
        <v>0</v>
      </c>
      <c r="O293" s="26">
        <f>+Tabla4[[#This Row],[Total Und]]*Tabla4[[#This Row],[Kgs]]</f>
        <v>0</v>
      </c>
      <c r="P293" s="27"/>
      <c r="Q293" s="28"/>
      <c r="R293" s="21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</row>
    <row r="294" spans="1:36" s="30" customFormat="1" ht="40.15" customHeight="1" x14ac:dyDescent="0.45">
      <c r="A294" s="78"/>
      <c r="B294" s="17"/>
      <c r="C294" s="74" t="str">
        <f>IFERROR(VLOOKUP(B294,'MAESTRO 5243'!A:D,2,FALSE),"NUMERO DE BARRA")</f>
        <v>NUMERO DE BARRA</v>
      </c>
      <c r="D294" s="18" t="str">
        <f>IFERROR(VLOOKUP(B294,'MAESTRO 5243'!A:D,3,FALSE),"DESCRIPCION DEL PRODUCTO")</f>
        <v>DESCRIPCION DEL PRODUCTO</v>
      </c>
      <c r="E294" s="19"/>
      <c r="F294" s="76" t="str">
        <f>IFERROR(VLOOKUP(B294,'MAESTRO 5243'!A:P,16,FALSE),"N/D")</f>
        <v>N/D</v>
      </c>
      <c r="G294" s="20" t="str">
        <f>IFERROR(VLOOKUP(B294,'MAESTRO 5243'!A:P,9,FALSE),"0")</f>
        <v>0</v>
      </c>
      <c r="H294" s="21"/>
      <c r="I294" s="22">
        <f t="shared" si="75"/>
        <v>0</v>
      </c>
      <c r="J294" s="23" t="str">
        <f>IFERROR(VLOOKUP(B294,'MAESTRO 5243'!A:P,12,FALSE),"0")</f>
        <v>0</v>
      </c>
      <c r="K294" s="24">
        <f t="shared" si="76"/>
        <v>0</v>
      </c>
      <c r="L294" s="25" t="str">
        <f>IFERROR(VLOOKUP(B294,'MAESTRO 5243'!A:P,8,FALSE),"0")</f>
        <v>0</v>
      </c>
      <c r="M294" s="26" t="str">
        <f>IFERROR(VLOOKUP(B294,'MAESTRO 5243'!A:P,10,FALSE),"0")</f>
        <v>0</v>
      </c>
      <c r="N294" s="79">
        <f t="shared" si="77"/>
        <v>0</v>
      </c>
      <c r="O294" s="26">
        <f>+Tabla4[[#This Row],[Total Und]]*Tabla4[[#This Row],[Kgs]]</f>
        <v>0</v>
      </c>
      <c r="P294" s="27"/>
      <c r="Q294" s="28"/>
      <c r="R294" s="21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</row>
    <row r="295" spans="1:36" s="30" customFormat="1" ht="40.15" customHeight="1" x14ac:dyDescent="0.45">
      <c r="A295" s="78"/>
      <c r="B295" s="17"/>
      <c r="C295" s="74" t="str">
        <f>IFERROR(VLOOKUP(B295,'MAESTRO 5243'!A:D,2,FALSE),"NUMERO DE BARRA")</f>
        <v>NUMERO DE BARRA</v>
      </c>
      <c r="D295" s="18" t="str">
        <f>IFERROR(VLOOKUP(B295,'MAESTRO 5243'!A:D,3,FALSE),"DESCRIPCION DEL PRODUCTO")</f>
        <v>DESCRIPCION DEL PRODUCTO</v>
      </c>
      <c r="E295" s="19"/>
      <c r="F295" s="76" t="str">
        <f>IFERROR(VLOOKUP(B295,'MAESTRO 5243'!A:P,16,FALSE),"N/D")</f>
        <v>N/D</v>
      </c>
      <c r="G295" s="20" t="str">
        <f>IFERROR(VLOOKUP(B295,'MAESTRO 5243'!A:P,9,FALSE),"0")</f>
        <v>0</v>
      </c>
      <c r="H295" s="21"/>
      <c r="I295" s="22">
        <f t="shared" si="75"/>
        <v>0</v>
      </c>
      <c r="J295" s="23" t="str">
        <f>IFERROR(VLOOKUP(B295,'MAESTRO 5243'!A:P,12,FALSE),"0")</f>
        <v>0</v>
      </c>
      <c r="K295" s="24">
        <f t="shared" si="76"/>
        <v>0</v>
      </c>
      <c r="L295" s="25" t="str">
        <f>IFERROR(VLOOKUP(B295,'MAESTRO 5243'!A:P,8,FALSE),"0")</f>
        <v>0</v>
      </c>
      <c r="M295" s="26" t="str">
        <f>IFERROR(VLOOKUP(B295,'MAESTRO 5243'!A:P,10,FALSE),"0")</f>
        <v>0</v>
      </c>
      <c r="N295" s="79">
        <f t="shared" si="77"/>
        <v>0</v>
      </c>
      <c r="O295" s="26">
        <f>+Tabla4[[#This Row],[Total Und]]*Tabla4[[#This Row],[Kgs]]</f>
        <v>0</v>
      </c>
      <c r="P295" s="27"/>
      <c r="Q295" s="28"/>
      <c r="R295" s="21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</row>
    <row r="296" spans="1:36" s="30" customFormat="1" ht="40.15" customHeight="1" x14ac:dyDescent="0.45">
      <c r="A296" s="78"/>
      <c r="B296" s="17"/>
      <c r="C296" s="74" t="str">
        <f>IFERROR(VLOOKUP(B296,'MAESTRO 5243'!A:D,2,FALSE),"NUMERO DE BARRA")</f>
        <v>NUMERO DE BARRA</v>
      </c>
      <c r="D296" s="18" t="str">
        <f>IFERROR(VLOOKUP(B296,'MAESTRO 5243'!A:D,3,FALSE),"DESCRIPCION DEL PRODUCTO")</f>
        <v>DESCRIPCION DEL PRODUCTO</v>
      </c>
      <c r="E296" s="19"/>
      <c r="F296" s="76" t="str">
        <f>IFERROR(VLOOKUP(B296,'MAESTRO 5243'!A:P,16,FALSE),"N/D")</f>
        <v>N/D</v>
      </c>
      <c r="G296" s="20" t="str">
        <f>IFERROR(VLOOKUP(B296,'MAESTRO 5243'!A:P,9,FALSE),"0")</f>
        <v>0</v>
      </c>
      <c r="H296" s="21"/>
      <c r="I296" s="22">
        <f t="shared" si="75"/>
        <v>0</v>
      </c>
      <c r="J296" s="23" t="str">
        <f>IFERROR(VLOOKUP(B296,'MAESTRO 5243'!A:P,12,FALSE),"0")</f>
        <v>0</v>
      </c>
      <c r="K296" s="24">
        <f t="shared" si="76"/>
        <v>0</v>
      </c>
      <c r="L296" s="25" t="str">
        <f>IFERROR(VLOOKUP(B296,'MAESTRO 5243'!A:P,8,FALSE),"0")</f>
        <v>0</v>
      </c>
      <c r="M296" s="26" t="str">
        <f>IFERROR(VLOOKUP(B296,'MAESTRO 5243'!A:P,10,FALSE),"0")</f>
        <v>0</v>
      </c>
      <c r="N296" s="79">
        <f t="shared" si="77"/>
        <v>0</v>
      </c>
      <c r="O296" s="26">
        <f>+Tabla4[[#This Row],[Total Und]]*Tabla4[[#This Row],[Kgs]]</f>
        <v>0</v>
      </c>
      <c r="P296" s="27"/>
      <c r="Q296" s="28"/>
      <c r="R296" s="21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</row>
    <row r="297" spans="1:36" s="30" customFormat="1" ht="40.15" customHeight="1" x14ac:dyDescent="0.45">
      <c r="A297" s="78"/>
      <c r="B297" s="17"/>
      <c r="C297" s="74" t="str">
        <f>IFERROR(VLOOKUP(B297,'MAESTRO 5243'!A:D,2,FALSE),"NUMERO DE BARRA")</f>
        <v>NUMERO DE BARRA</v>
      </c>
      <c r="D297" s="18" t="str">
        <f>IFERROR(VLOOKUP(B297,'MAESTRO 5243'!A:D,3,FALSE),"DESCRIPCION DEL PRODUCTO")</f>
        <v>DESCRIPCION DEL PRODUCTO</v>
      </c>
      <c r="E297" s="19"/>
      <c r="F297" s="76" t="str">
        <f>IFERROR(VLOOKUP(B297,'MAESTRO 5243'!A:P,16,FALSE),"N/D")</f>
        <v>N/D</v>
      </c>
      <c r="G297" s="20" t="str">
        <f>IFERROR(VLOOKUP(B297,'MAESTRO 5243'!A:P,9,FALSE),"0")</f>
        <v>0</v>
      </c>
      <c r="H297" s="21"/>
      <c r="I297" s="22">
        <f t="shared" si="75"/>
        <v>0</v>
      </c>
      <c r="J297" s="23" t="str">
        <f>IFERROR(VLOOKUP(B297,'MAESTRO 5243'!A:P,12,FALSE),"0")</f>
        <v>0</v>
      </c>
      <c r="K297" s="24">
        <f t="shared" si="76"/>
        <v>0</v>
      </c>
      <c r="L297" s="25" t="str">
        <f>IFERROR(VLOOKUP(B297,'MAESTRO 5243'!A:P,8,FALSE),"0")</f>
        <v>0</v>
      </c>
      <c r="M297" s="26" t="str">
        <f>IFERROR(VLOOKUP(B297,'MAESTRO 5243'!A:P,10,FALSE),"0")</f>
        <v>0</v>
      </c>
      <c r="N297" s="79">
        <f t="shared" si="77"/>
        <v>0</v>
      </c>
      <c r="O297" s="26">
        <f>+Tabla4[[#This Row],[Total Und]]*Tabla4[[#This Row],[Kgs]]</f>
        <v>0</v>
      </c>
      <c r="P297" s="27"/>
      <c r="Q297" s="28"/>
      <c r="R297" s="21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</row>
    <row r="298" spans="1:36" s="30" customFormat="1" ht="40.15" customHeight="1" x14ac:dyDescent="0.45">
      <c r="A298" s="78"/>
      <c r="B298" s="17"/>
      <c r="C298" s="74" t="str">
        <f>IFERROR(VLOOKUP(B298,'MAESTRO 5243'!A:D,2,FALSE),"NUMERO DE BARRA")</f>
        <v>NUMERO DE BARRA</v>
      </c>
      <c r="D298" s="18" t="str">
        <f>IFERROR(VLOOKUP(B298,'MAESTRO 5243'!A:D,3,FALSE),"DESCRIPCION DEL PRODUCTO")</f>
        <v>DESCRIPCION DEL PRODUCTO</v>
      </c>
      <c r="E298" s="19"/>
      <c r="F298" s="76" t="str">
        <f>IFERROR(VLOOKUP(B298,'MAESTRO 5243'!A:P,16,FALSE),"N/D")</f>
        <v>N/D</v>
      </c>
      <c r="G298" s="20" t="str">
        <f>IFERROR(VLOOKUP(B298,'MAESTRO 5243'!A:P,9,FALSE),"0")</f>
        <v>0</v>
      </c>
      <c r="H298" s="21"/>
      <c r="I298" s="22">
        <f t="shared" si="75"/>
        <v>0</v>
      </c>
      <c r="J298" s="23" t="str">
        <f>IFERROR(VLOOKUP(B298,'MAESTRO 5243'!A:P,12,FALSE),"0")</f>
        <v>0</v>
      </c>
      <c r="K298" s="24">
        <f t="shared" si="76"/>
        <v>0</v>
      </c>
      <c r="L298" s="25" t="str">
        <f>IFERROR(VLOOKUP(B298,'MAESTRO 5243'!A:P,8,FALSE),"0")</f>
        <v>0</v>
      </c>
      <c r="M298" s="26" t="str">
        <f>IFERROR(VLOOKUP(B298,'MAESTRO 5243'!A:P,10,FALSE),"0")</f>
        <v>0</v>
      </c>
      <c r="N298" s="79">
        <f t="shared" si="77"/>
        <v>0</v>
      </c>
      <c r="O298" s="26">
        <f>+Tabla4[[#This Row],[Total Und]]*Tabla4[[#This Row],[Kgs]]</f>
        <v>0</v>
      </c>
      <c r="P298" s="27"/>
      <c r="Q298" s="28"/>
      <c r="R298" s="21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</row>
    <row r="299" spans="1:36" s="30" customFormat="1" ht="40.15" customHeight="1" x14ac:dyDescent="0.45">
      <c r="A299" s="78"/>
      <c r="B299" s="17"/>
      <c r="C299" s="74" t="str">
        <f>IFERROR(VLOOKUP(B299,'MAESTRO 5243'!A:D,2,FALSE),"NUMERO DE BARRA")</f>
        <v>NUMERO DE BARRA</v>
      </c>
      <c r="D299" s="18" t="str">
        <f>IFERROR(VLOOKUP(B299,'MAESTRO 5243'!A:D,3,FALSE),"DESCRIPCION DEL PRODUCTO")</f>
        <v>DESCRIPCION DEL PRODUCTO</v>
      </c>
      <c r="E299" s="19"/>
      <c r="F299" s="76" t="str">
        <f>IFERROR(VLOOKUP(B299,'MAESTRO 5243'!A:P,16,FALSE),"N/D")</f>
        <v>N/D</v>
      </c>
      <c r="G299" s="20" t="str">
        <f>IFERROR(VLOOKUP(B299,'MAESTRO 5243'!A:P,9,FALSE),"0")</f>
        <v>0</v>
      </c>
      <c r="H299" s="21"/>
      <c r="I299" s="22">
        <f t="shared" si="75"/>
        <v>0</v>
      </c>
      <c r="J299" s="23" t="str">
        <f>IFERROR(VLOOKUP(B299,'MAESTRO 5243'!A:P,12,FALSE),"0")</f>
        <v>0</v>
      </c>
      <c r="K299" s="24">
        <f t="shared" si="76"/>
        <v>0</v>
      </c>
      <c r="L299" s="25" t="str">
        <f>IFERROR(VLOOKUP(B299,'MAESTRO 5243'!A:P,8,FALSE),"0")</f>
        <v>0</v>
      </c>
      <c r="M299" s="26" t="str">
        <f>IFERROR(VLOOKUP(B299,'MAESTRO 5243'!A:P,10,FALSE),"0")</f>
        <v>0</v>
      </c>
      <c r="N299" s="79">
        <f t="shared" si="77"/>
        <v>0</v>
      </c>
      <c r="O299" s="26">
        <f>+Tabla4[[#This Row],[Total Und]]*Tabla4[[#This Row],[Kgs]]</f>
        <v>0</v>
      </c>
      <c r="P299" s="27"/>
      <c r="Q299" s="28"/>
      <c r="R299" s="21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</row>
    <row r="300" spans="1:36" s="30" customFormat="1" ht="40.15" customHeight="1" x14ac:dyDescent="0.45">
      <c r="A300" s="78"/>
      <c r="B300" s="17"/>
      <c r="C300" s="74" t="str">
        <f>IFERROR(VLOOKUP(B300,'MAESTRO 5243'!A:D,2,FALSE),"NUMERO DE BARRA")</f>
        <v>NUMERO DE BARRA</v>
      </c>
      <c r="D300" s="18" t="str">
        <f>IFERROR(VLOOKUP(B300,'MAESTRO 5243'!A:D,3,FALSE),"DESCRIPCION DEL PRODUCTO")</f>
        <v>DESCRIPCION DEL PRODUCTO</v>
      </c>
      <c r="E300" s="19"/>
      <c r="F300" s="76" t="str">
        <f>IFERROR(VLOOKUP(B300,'MAESTRO 5243'!A:P,16,FALSE),"N/D")</f>
        <v>N/D</v>
      </c>
      <c r="G300" s="20" t="str">
        <f>IFERROR(VLOOKUP(B300,'MAESTRO 5243'!A:P,9,FALSE),"0")</f>
        <v>0</v>
      </c>
      <c r="H300" s="21"/>
      <c r="I300" s="22">
        <f t="shared" si="75"/>
        <v>0</v>
      </c>
      <c r="J300" s="23" t="str">
        <f>IFERROR(VLOOKUP(B300,'MAESTRO 5243'!A:P,12,FALSE),"0")</f>
        <v>0</v>
      </c>
      <c r="K300" s="24">
        <f t="shared" si="76"/>
        <v>0</v>
      </c>
      <c r="L300" s="25" t="str">
        <f>IFERROR(VLOOKUP(B300,'MAESTRO 5243'!A:P,8,FALSE),"0")</f>
        <v>0</v>
      </c>
      <c r="M300" s="26" t="str">
        <f>IFERROR(VLOOKUP(B300,'MAESTRO 5243'!A:P,10,FALSE),"0")</f>
        <v>0</v>
      </c>
      <c r="N300" s="79">
        <f t="shared" si="77"/>
        <v>0</v>
      </c>
      <c r="O300" s="26">
        <f>+Tabla4[[#This Row],[Total Und]]*Tabla4[[#This Row],[Kgs]]</f>
        <v>0</v>
      </c>
      <c r="P300" s="27"/>
      <c r="Q300" s="28"/>
      <c r="R300" s="21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</row>
    <row r="301" spans="1:36" s="30" customFormat="1" ht="40.15" customHeight="1" x14ac:dyDescent="0.45">
      <c r="A301" s="78"/>
      <c r="B301" s="17"/>
      <c r="C301" s="74" t="str">
        <f>IFERROR(VLOOKUP(B301,'MAESTRO 5243'!A:D,2,FALSE),"NUMERO DE BARRA")</f>
        <v>NUMERO DE BARRA</v>
      </c>
      <c r="D301" s="18" t="str">
        <f>IFERROR(VLOOKUP(B301,'MAESTRO 5243'!A:D,3,FALSE),"DESCRIPCION DEL PRODUCTO")</f>
        <v>DESCRIPCION DEL PRODUCTO</v>
      </c>
      <c r="E301" s="19"/>
      <c r="F301" s="76" t="str">
        <f>IFERROR(VLOOKUP(B301,'MAESTRO 5243'!A:P,16,FALSE),"N/D")</f>
        <v>N/D</v>
      </c>
      <c r="G301" s="20" t="str">
        <f>IFERROR(VLOOKUP(B301,'MAESTRO 5243'!A:P,9,FALSE),"0")</f>
        <v>0</v>
      </c>
      <c r="H301" s="21"/>
      <c r="I301" s="22">
        <f t="shared" si="75"/>
        <v>0</v>
      </c>
      <c r="J301" s="23" t="str">
        <f>IFERROR(VLOOKUP(B301,'MAESTRO 5243'!A:P,12,FALSE),"0")</f>
        <v>0</v>
      </c>
      <c r="K301" s="24">
        <f t="shared" si="76"/>
        <v>0</v>
      </c>
      <c r="L301" s="25" t="str">
        <f>IFERROR(VLOOKUP(B301,'MAESTRO 5243'!A:P,8,FALSE),"0")</f>
        <v>0</v>
      </c>
      <c r="M301" s="26" t="str">
        <f>IFERROR(VLOOKUP(B301,'MAESTRO 5243'!A:P,10,FALSE),"0")</f>
        <v>0</v>
      </c>
      <c r="N301" s="79">
        <f t="shared" si="77"/>
        <v>0</v>
      </c>
      <c r="O301" s="26">
        <f>+Tabla4[[#This Row],[Total Und]]*Tabla4[[#This Row],[Kgs]]</f>
        <v>0</v>
      </c>
      <c r="P301" s="27"/>
      <c r="Q301" s="28"/>
      <c r="R301" s="21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</row>
    <row r="302" spans="1:36" s="30" customFormat="1" ht="40.15" customHeight="1" x14ac:dyDescent="0.45">
      <c r="A302" s="78"/>
      <c r="B302" s="17"/>
      <c r="C302" s="74" t="str">
        <f>IFERROR(VLOOKUP(B302,'MAESTRO 5243'!A:D,2,FALSE),"NUMERO DE BARRA")</f>
        <v>NUMERO DE BARRA</v>
      </c>
      <c r="D302" s="18" t="str">
        <f>IFERROR(VLOOKUP(B302,'MAESTRO 5243'!A:D,3,FALSE),"DESCRIPCION DEL PRODUCTO")</f>
        <v>DESCRIPCION DEL PRODUCTO</v>
      </c>
      <c r="E302" s="19"/>
      <c r="F302" s="76" t="str">
        <f>IFERROR(VLOOKUP(B302,'MAESTRO 5243'!A:P,16,FALSE),"N/D")</f>
        <v>N/D</v>
      </c>
      <c r="G302" s="20" t="str">
        <f>IFERROR(VLOOKUP(B302,'MAESTRO 5243'!A:P,9,FALSE),"0")</f>
        <v>0</v>
      </c>
      <c r="H302" s="21"/>
      <c r="I302" s="22">
        <f t="shared" si="75"/>
        <v>0</v>
      </c>
      <c r="J302" s="23" t="str">
        <f>IFERROR(VLOOKUP(B302,'MAESTRO 5243'!A:P,12,FALSE),"0")</f>
        <v>0</v>
      </c>
      <c r="K302" s="24">
        <f t="shared" si="76"/>
        <v>0</v>
      </c>
      <c r="L302" s="25" t="str">
        <f>IFERROR(VLOOKUP(B302,'MAESTRO 5243'!A:P,8,FALSE),"0")</f>
        <v>0</v>
      </c>
      <c r="M302" s="26" t="str">
        <f>IFERROR(VLOOKUP(B302,'MAESTRO 5243'!A:P,10,FALSE),"0")</f>
        <v>0</v>
      </c>
      <c r="N302" s="79">
        <f t="shared" si="77"/>
        <v>0</v>
      </c>
      <c r="O302" s="26">
        <f>+Tabla4[[#This Row],[Total Und]]*Tabla4[[#This Row],[Kgs]]</f>
        <v>0</v>
      </c>
      <c r="P302" s="27"/>
      <c r="Q302" s="28"/>
      <c r="R302" s="21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</row>
    <row r="303" spans="1:36" s="30" customFormat="1" ht="40.15" customHeight="1" x14ac:dyDescent="0.45">
      <c r="A303" s="78"/>
      <c r="B303" s="17"/>
      <c r="C303" s="74" t="str">
        <f>IFERROR(VLOOKUP(B303,'MAESTRO 5243'!A:D,2,FALSE),"NUMERO DE BARRA")</f>
        <v>NUMERO DE BARRA</v>
      </c>
      <c r="D303" s="18" t="str">
        <f>IFERROR(VLOOKUP(B303,'MAESTRO 5243'!A:D,3,FALSE),"DESCRIPCION DEL PRODUCTO")</f>
        <v>DESCRIPCION DEL PRODUCTO</v>
      </c>
      <c r="E303" s="19"/>
      <c r="F303" s="76" t="str">
        <f>IFERROR(VLOOKUP(B303,'MAESTRO 5243'!A:P,16,FALSE),"N/D")</f>
        <v>N/D</v>
      </c>
      <c r="G303" s="20" t="str">
        <f>IFERROR(VLOOKUP(B303,'MAESTRO 5243'!A:P,9,FALSE),"0")</f>
        <v>0</v>
      </c>
      <c r="H303" s="21"/>
      <c r="I303" s="22">
        <f t="shared" si="72"/>
        <v>0</v>
      </c>
      <c r="J303" s="23" t="str">
        <f>IFERROR(VLOOKUP(B303,'MAESTRO 5243'!A:P,12,FALSE),"0")</f>
        <v>0</v>
      </c>
      <c r="K303" s="24">
        <f t="shared" si="73"/>
        <v>0</v>
      </c>
      <c r="L303" s="25" t="str">
        <f>IFERROR(VLOOKUP(B303,'MAESTRO 5243'!A:P,8,FALSE),"0")</f>
        <v>0</v>
      </c>
      <c r="M303" s="26" t="str">
        <f>IFERROR(VLOOKUP(B303,'MAESTRO 5243'!A:P,10,FALSE),"0")</f>
        <v>0</v>
      </c>
      <c r="N303" s="79">
        <f t="shared" si="74"/>
        <v>0</v>
      </c>
      <c r="O303" s="26">
        <f>+Tabla4[[#This Row],[Total Und]]*Tabla4[[#This Row],[Kgs]]</f>
        <v>0</v>
      </c>
      <c r="P303" s="27"/>
      <c r="Q303" s="28"/>
      <c r="R303" s="21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</row>
    <row r="304" spans="1:36" s="30" customFormat="1" ht="40.15" customHeight="1" x14ac:dyDescent="0.45">
      <c r="A304" s="78"/>
      <c r="B304" s="17"/>
      <c r="C304" s="74" t="str">
        <f>IFERROR(VLOOKUP(B304,'MAESTRO 5243'!A:D,2,FALSE),"NUMERO DE BARRA")</f>
        <v>NUMERO DE BARRA</v>
      </c>
      <c r="D304" s="18" t="str">
        <f>IFERROR(VLOOKUP(B304,'MAESTRO 5243'!A:D,3,FALSE),"DESCRIPCION DEL PRODUCTO")</f>
        <v>DESCRIPCION DEL PRODUCTO</v>
      </c>
      <c r="E304" s="19"/>
      <c r="F304" s="76" t="str">
        <f>IFERROR(VLOOKUP(B304,'MAESTRO 5243'!A:P,16,FALSE),"N/D")</f>
        <v>N/D</v>
      </c>
      <c r="G304" s="20" t="str">
        <f>IFERROR(VLOOKUP(B304,'MAESTRO 5243'!A:P,9,FALSE),"0")</f>
        <v>0</v>
      </c>
      <c r="H304" s="21"/>
      <c r="I304" s="22">
        <f t="shared" si="72"/>
        <v>0</v>
      </c>
      <c r="J304" s="23" t="str">
        <f>IFERROR(VLOOKUP(B304,'MAESTRO 5243'!A:P,12,FALSE),"0")</f>
        <v>0</v>
      </c>
      <c r="K304" s="24">
        <f t="shared" si="73"/>
        <v>0</v>
      </c>
      <c r="L304" s="25" t="str">
        <f>IFERROR(VLOOKUP(B304,'MAESTRO 5243'!A:P,8,FALSE),"0")</f>
        <v>0</v>
      </c>
      <c r="M304" s="26" t="str">
        <f>IFERROR(VLOOKUP(B304,'MAESTRO 5243'!A:P,10,FALSE),"0")</f>
        <v>0</v>
      </c>
      <c r="N304" s="79">
        <f t="shared" si="74"/>
        <v>0</v>
      </c>
      <c r="O304" s="26">
        <f>+Tabla4[[#This Row],[Total Und]]*Tabla4[[#This Row],[Kgs]]</f>
        <v>0</v>
      </c>
      <c r="P304" s="27"/>
      <c r="Q304" s="28"/>
      <c r="R304" s="21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</row>
    <row r="305" spans="1:36" s="30" customFormat="1" ht="40.15" customHeight="1" x14ac:dyDescent="0.45">
      <c r="A305" s="78"/>
      <c r="B305" s="17"/>
      <c r="C305" s="74" t="str">
        <f>IFERROR(VLOOKUP(B305,'MAESTRO 5243'!A:D,2,FALSE),"NUMERO DE BARRA")</f>
        <v>NUMERO DE BARRA</v>
      </c>
      <c r="D305" s="18" t="str">
        <f>IFERROR(VLOOKUP(B305,'MAESTRO 5243'!A:D,3,FALSE),"DESCRIPCION DEL PRODUCTO")</f>
        <v>DESCRIPCION DEL PRODUCTO</v>
      </c>
      <c r="E305" s="19"/>
      <c r="F305" s="76" t="str">
        <f>IFERROR(VLOOKUP(B305,'MAESTRO 5243'!A:P,16,FALSE),"N/D")</f>
        <v>N/D</v>
      </c>
      <c r="G305" s="20" t="str">
        <f>IFERROR(VLOOKUP(B305,'MAESTRO 5243'!A:P,9,FALSE),"0")</f>
        <v>0</v>
      </c>
      <c r="H305" s="21"/>
      <c r="I305" s="22">
        <f t="shared" si="48"/>
        <v>0</v>
      </c>
      <c r="J305" s="23" t="str">
        <f>IFERROR(VLOOKUP(B305,'MAESTRO 5243'!A:P,12,FALSE),"0")</f>
        <v>0</v>
      </c>
      <c r="K305" s="24">
        <f t="shared" si="49"/>
        <v>0</v>
      </c>
      <c r="L305" s="25" t="str">
        <f>IFERROR(VLOOKUP(B305,'MAESTRO 5243'!A:P,8,FALSE),"0")</f>
        <v>0</v>
      </c>
      <c r="M305" s="26" t="str">
        <f>IFERROR(VLOOKUP(B305,'MAESTRO 5243'!A:P,10,FALSE),"0")</f>
        <v>0</v>
      </c>
      <c r="N305" s="79">
        <f t="shared" si="50"/>
        <v>0</v>
      </c>
      <c r="O305" s="26">
        <f>+Tabla4[[#This Row],[Total Und]]*Tabla4[[#This Row],[Kgs]]</f>
        <v>0</v>
      </c>
      <c r="P305" s="27"/>
      <c r="Q305" s="28"/>
      <c r="R305" s="21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</row>
    <row r="306" spans="1:36" s="30" customFormat="1" ht="40.15" customHeight="1" x14ac:dyDescent="0.45">
      <c r="A306" s="78"/>
      <c r="B306" s="17"/>
      <c r="C306" s="74" t="str">
        <f>IFERROR(VLOOKUP(B306,'MAESTRO 5243'!A:D,2,FALSE),"NUMERO DE BARRA")</f>
        <v>NUMERO DE BARRA</v>
      </c>
      <c r="D306" s="18" t="str">
        <f>IFERROR(VLOOKUP(B306,'MAESTRO 5243'!A:D,3,FALSE),"DESCRIPCION DEL PRODUCTO")</f>
        <v>DESCRIPCION DEL PRODUCTO</v>
      </c>
      <c r="E306" s="19"/>
      <c r="F306" s="76" t="str">
        <f>IFERROR(VLOOKUP(B306,'MAESTRO 5243'!A:P,16,FALSE),"N/D")</f>
        <v>N/D</v>
      </c>
      <c r="G306" s="20" t="str">
        <f>IFERROR(VLOOKUP(B306,'MAESTRO 5243'!A:P,9,FALSE),"0")</f>
        <v>0</v>
      </c>
      <c r="H306" s="21"/>
      <c r="I306" s="22">
        <f t="shared" si="48"/>
        <v>0</v>
      </c>
      <c r="J306" s="23" t="str">
        <f>IFERROR(VLOOKUP(B306,'MAESTRO 5243'!A:P,12,FALSE),"0")</f>
        <v>0</v>
      </c>
      <c r="K306" s="24">
        <f t="shared" si="49"/>
        <v>0</v>
      </c>
      <c r="L306" s="25" t="str">
        <f>IFERROR(VLOOKUP(B306,'MAESTRO 5243'!A:P,8,FALSE),"0")</f>
        <v>0</v>
      </c>
      <c r="M306" s="26" t="str">
        <f>IFERROR(VLOOKUP(B306,'MAESTRO 5243'!A:P,10,FALSE),"0")</f>
        <v>0</v>
      </c>
      <c r="N306" s="79">
        <f t="shared" si="50"/>
        <v>0</v>
      </c>
      <c r="O306" s="26">
        <f>+Tabla4[[#This Row],[Total Und]]*Tabla4[[#This Row],[Kgs]]</f>
        <v>0</v>
      </c>
      <c r="P306" s="27"/>
      <c r="Q306" s="28"/>
      <c r="R306" s="21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</row>
    <row r="307" spans="1:36" s="30" customFormat="1" ht="40.15" customHeight="1" x14ac:dyDescent="0.45">
      <c r="A307" s="78"/>
      <c r="B307" s="17"/>
      <c r="C307" s="74" t="str">
        <f>IFERROR(VLOOKUP(B307,'MAESTRO 5243'!A:D,2,FALSE),"NUMERO DE BARRA")</f>
        <v>NUMERO DE BARRA</v>
      </c>
      <c r="D307" s="18" t="str">
        <f>IFERROR(VLOOKUP(B307,'MAESTRO 5243'!A:D,3,FALSE),"DESCRIPCION DEL PRODUCTO")</f>
        <v>DESCRIPCION DEL PRODUCTO</v>
      </c>
      <c r="E307" s="19"/>
      <c r="F307" s="76" t="str">
        <f>IFERROR(VLOOKUP(B307,'MAESTRO 5243'!A:P,16,FALSE),"N/D")</f>
        <v>N/D</v>
      </c>
      <c r="G307" s="20" t="str">
        <f>IFERROR(VLOOKUP(B307,'MAESTRO 5243'!A:P,9,FALSE),"0")</f>
        <v>0</v>
      </c>
      <c r="H307" s="21"/>
      <c r="I307" s="22">
        <f t="shared" si="48"/>
        <v>0</v>
      </c>
      <c r="J307" s="23" t="str">
        <f>IFERROR(VLOOKUP(B307,'MAESTRO 5243'!A:P,12,FALSE),"0")</f>
        <v>0</v>
      </c>
      <c r="K307" s="24">
        <f t="shared" si="49"/>
        <v>0</v>
      </c>
      <c r="L307" s="25" t="str">
        <f>IFERROR(VLOOKUP(B307,'MAESTRO 5243'!A:P,8,FALSE),"0")</f>
        <v>0</v>
      </c>
      <c r="M307" s="26" t="str">
        <f>IFERROR(VLOOKUP(B307,'MAESTRO 5243'!A:P,10,FALSE),"0")</f>
        <v>0</v>
      </c>
      <c r="N307" s="79">
        <f t="shared" si="50"/>
        <v>0</v>
      </c>
      <c r="O307" s="26">
        <f>+Tabla4[[#This Row],[Total Und]]*Tabla4[[#This Row],[Kgs]]</f>
        <v>0</v>
      </c>
      <c r="P307" s="27"/>
      <c r="Q307" s="28"/>
      <c r="R307" s="21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</row>
    <row r="308" spans="1:36" s="30" customFormat="1" ht="40.15" customHeight="1" x14ac:dyDescent="0.45">
      <c r="A308" s="78"/>
      <c r="B308" s="17"/>
      <c r="C308" s="74" t="str">
        <f>IFERROR(VLOOKUP(B308,'MAESTRO 5243'!A:D,2,FALSE),"NUMERO DE BARRA")</f>
        <v>NUMERO DE BARRA</v>
      </c>
      <c r="D308" s="18" t="str">
        <f>IFERROR(VLOOKUP(B308,'MAESTRO 5243'!A:D,3,FALSE),"DESCRIPCION DEL PRODUCTO")</f>
        <v>DESCRIPCION DEL PRODUCTO</v>
      </c>
      <c r="E308" s="19"/>
      <c r="F308" s="76" t="str">
        <f>IFERROR(VLOOKUP(B308,'MAESTRO 5243'!A:P,16,FALSE),"N/D")</f>
        <v>N/D</v>
      </c>
      <c r="G308" s="20" t="str">
        <f>IFERROR(VLOOKUP(B308,'MAESTRO 5243'!A:P,9,FALSE),"0")</f>
        <v>0</v>
      </c>
      <c r="H308" s="21"/>
      <c r="I308" s="22">
        <f t="shared" si="48"/>
        <v>0</v>
      </c>
      <c r="J308" s="23" t="str">
        <f>IFERROR(VLOOKUP(B308,'MAESTRO 5243'!A:P,12,FALSE),"0")</f>
        <v>0</v>
      </c>
      <c r="K308" s="24">
        <f t="shared" si="49"/>
        <v>0</v>
      </c>
      <c r="L308" s="25" t="str">
        <f>IFERROR(VLOOKUP(B308,'MAESTRO 5243'!A:P,8,FALSE),"0")</f>
        <v>0</v>
      </c>
      <c r="M308" s="26" t="str">
        <f>IFERROR(VLOOKUP(B308,'MAESTRO 5243'!A:P,10,FALSE),"0")</f>
        <v>0</v>
      </c>
      <c r="N308" s="79">
        <f t="shared" si="50"/>
        <v>0</v>
      </c>
      <c r="O308" s="26">
        <f>+Tabla4[[#This Row],[Total Und]]*Tabla4[[#This Row],[Kgs]]</f>
        <v>0</v>
      </c>
      <c r="P308" s="27"/>
      <c r="Q308" s="28"/>
      <c r="R308" s="21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</row>
    <row r="309" spans="1:36" s="30" customFormat="1" ht="40.15" customHeight="1" x14ac:dyDescent="0.45">
      <c r="A309" s="78"/>
      <c r="B309" s="17"/>
      <c r="C309" s="74" t="str">
        <f>IFERROR(VLOOKUP(B309,'MAESTRO 5243'!A:D,2,FALSE),"NUMERO DE BARRA")</f>
        <v>NUMERO DE BARRA</v>
      </c>
      <c r="D309" s="18" t="str">
        <f>IFERROR(VLOOKUP(B309,'MAESTRO 5243'!A:D,3,FALSE),"DESCRIPCION DEL PRODUCTO")</f>
        <v>DESCRIPCION DEL PRODUCTO</v>
      </c>
      <c r="E309" s="19"/>
      <c r="F309" s="76" t="str">
        <f>IFERROR(VLOOKUP(B309,'MAESTRO 5243'!A:P,16,FALSE),"N/D")</f>
        <v>N/D</v>
      </c>
      <c r="G309" s="20" t="str">
        <f>IFERROR(VLOOKUP(B309,'MAESTRO 5243'!A:P,9,FALSE),"0")</f>
        <v>0</v>
      </c>
      <c r="H309" s="21"/>
      <c r="I309" s="22">
        <f t="shared" si="48"/>
        <v>0</v>
      </c>
      <c r="J309" s="23" t="str">
        <f>IFERROR(VLOOKUP(B309,'MAESTRO 5243'!A:P,12,FALSE),"0")</f>
        <v>0</v>
      </c>
      <c r="K309" s="24">
        <f t="shared" si="49"/>
        <v>0</v>
      </c>
      <c r="L309" s="25" t="str">
        <f>IFERROR(VLOOKUP(B309,'MAESTRO 5243'!A:P,8,FALSE),"0")</f>
        <v>0</v>
      </c>
      <c r="M309" s="26" t="str">
        <f>IFERROR(VLOOKUP(B309,'MAESTRO 5243'!A:P,10,FALSE),"0")</f>
        <v>0</v>
      </c>
      <c r="N309" s="79">
        <f t="shared" si="50"/>
        <v>0</v>
      </c>
      <c r="O309" s="26">
        <f>+Tabla4[[#This Row],[Total Und]]*Tabla4[[#This Row],[Kgs]]</f>
        <v>0</v>
      </c>
      <c r="P309" s="27"/>
      <c r="Q309" s="28"/>
      <c r="R309" s="21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</row>
    <row r="310" spans="1:36" s="30" customFormat="1" ht="40.15" customHeight="1" x14ac:dyDescent="0.45">
      <c r="A310" s="78"/>
      <c r="B310" s="17"/>
      <c r="C310" s="74" t="str">
        <f>IFERROR(VLOOKUP(B310,'MAESTRO 5243'!A:D,2,FALSE),"NUMERO DE BARRA")</f>
        <v>NUMERO DE BARRA</v>
      </c>
      <c r="D310" s="18" t="str">
        <f>IFERROR(VLOOKUP(B310,'MAESTRO 5243'!A:D,3,FALSE),"DESCRIPCION DEL PRODUCTO")</f>
        <v>DESCRIPCION DEL PRODUCTO</v>
      </c>
      <c r="E310" s="19"/>
      <c r="F310" s="76" t="str">
        <f>IFERROR(VLOOKUP(B310,'MAESTRO 5243'!A:P,16,FALSE),"N/D")</f>
        <v>N/D</v>
      </c>
      <c r="G310" s="20" t="str">
        <f>IFERROR(VLOOKUP(B310,'MAESTRO 5243'!A:P,9,FALSE),"0")</f>
        <v>0</v>
      </c>
      <c r="H310" s="21"/>
      <c r="I310" s="22">
        <f t="shared" si="48"/>
        <v>0</v>
      </c>
      <c r="J310" s="23" t="str">
        <f>IFERROR(VLOOKUP(B310,'MAESTRO 5243'!A:P,12,FALSE),"0")</f>
        <v>0</v>
      </c>
      <c r="K310" s="24">
        <f t="shared" si="49"/>
        <v>0</v>
      </c>
      <c r="L310" s="25" t="str">
        <f>IFERROR(VLOOKUP(B310,'MAESTRO 5243'!A:P,8,FALSE),"0")</f>
        <v>0</v>
      </c>
      <c r="M310" s="26" t="str">
        <f>IFERROR(VLOOKUP(B310,'MAESTRO 5243'!A:P,10,FALSE),"0")</f>
        <v>0</v>
      </c>
      <c r="N310" s="79">
        <f t="shared" si="50"/>
        <v>0</v>
      </c>
      <c r="O310" s="26">
        <f>+Tabla4[[#This Row],[Total Und]]*Tabla4[[#This Row],[Kgs]]</f>
        <v>0</v>
      </c>
      <c r="P310" s="27"/>
      <c r="Q310" s="28"/>
      <c r="R310" s="21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</row>
    <row r="311" spans="1:36" s="30" customFormat="1" ht="40.15" customHeight="1" x14ac:dyDescent="0.45">
      <c r="A311" s="78"/>
      <c r="B311" s="17"/>
      <c r="C311" s="74" t="str">
        <f>IFERROR(VLOOKUP(B311,'MAESTRO 5243'!A:D,2,FALSE),"NUMERO DE BARRA")</f>
        <v>NUMERO DE BARRA</v>
      </c>
      <c r="D311" s="18" t="str">
        <f>IFERROR(VLOOKUP(B311,'MAESTRO 5243'!A:D,3,FALSE),"DESCRIPCION DEL PRODUCTO")</f>
        <v>DESCRIPCION DEL PRODUCTO</v>
      </c>
      <c r="E311" s="19"/>
      <c r="F311" s="76" t="str">
        <f>IFERROR(VLOOKUP(B311,'MAESTRO 5243'!A:P,16,FALSE),"N/D")</f>
        <v>N/D</v>
      </c>
      <c r="G311" s="20" t="str">
        <f>IFERROR(VLOOKUP(B311,'MAESTRO 5243'!A:P,9,FALSE),"0")</f>
        <v>0</v>
      </c>
      <c r="H311" s="21"/>
      <c r="I311" s="22">
        <f t="shared" si="48"/>
        <v>0</v>
      </c>
      <c r="J311" s="23" t="str">
        <f>IFERROR(VLOOKUP(B311,'MAESTRO 5243'!A:P,12,FALSE),"0")</f>
        <v>0</v>
      </c>
      <c r="K311" s="24">
        <f t="shared" si="49"/>
        <v>0</v>
      </c>
      <c r="L311" s="25" t="str">
        <f>IFERROR(VLOOKUP(B311,'MAESTRO 5243'!A:P,8,FALSE),"0")</f>
        <v>0</v>
      </c>
      <c r="M311" s="26" t="str">
        <f>IFERROR(VLOOKUP(B311,'MAESTRO 5243'!A:P,10,FALSE),"0")</f>
        <v>0</v>
      </c>
      <c r="N311" s="79">
        <f t="shared" si="50"/>
        <v>0</v>
      </c>
      <c r="O311" s="26">
        <f>+Tabla4[[#This Row],[Total Und]]*Tabla4[[#This Row],[Kgs]]</f>
        <v>0</v>
      </c>
      <c r="P311" s="27"/>
      <c r="Q311" s="28"/>
      <c r="R311" s="21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</row>
    <row r="312" spans="1:36" s="30" customFormat="1" ht="40.15" customHeight="1" x14ac:dyDescent="0.45">
      <c r="A312" s="78"/>
      <c r="B312" s="17"/>
      <c r="C312" s="74" t="str">
        <f>IFERROR(VLOOKUP(B312,'MAESTRO 5243'!A:D,2,FALSE),"NUMERO DE BARRA")</f>
        <v>NUMERO DE BARRA</v>
      </c>
      <c r="D312" s="18" t="str">
        <f>IFERROR(VLOOKUP(B312,'MAESTRO 5243'!A:D,3,FALSE),"DESCRIPCION DEL PRODUCTO")</f>
        <v>DESCRIPCION DEL PRODUCTO</v>
      </c>
      <c r="E312" s="19"/>
      <c r="F312" s="76" t="str">
        <f>IFERROR(VLOOKUP(B312,'MAESTRO 5243'!A:P,16,FALSE),"N/D")</f>
        <v>N/D</v>
      </c>
      <c r="G312" s="20" t="str">
        <f>IFERROR(VLOOKUP(B312,'MAESTRO 5243'!A:P,9,FALSE),"0")</f>
        <v>0</v>
      </c>
      <c r="H312" s="21"/>
      <c r="I312" s="22">
        <f t="shared" si="48"/>
        <v>0</v>
      </c>
      <c r="J312" s="23" t="str">
        <f>IFERROR(VLOOKUP(B312,'MAESTRO 5243'!A:P,12,FALSE),"0")</f>
        <v>0</v>
      </c>
      <c r="K312" s="24">
        <f t="shared" si="49"/>
        <v>0</v>
      </c>
      <c r="L312" s="25" t="str">
        <f>IFERROR(VLOOKUP(B312,'MAESTRO 5243'!A:P,8,FALSE),"0")</f>
        <v>0</v>
      </c>
      <c r="M312" s="26" t="str">
        <f>IFERROR(VLOOKUP(B312,'MAESTRO 5243'!A:P,10,FALSE),"0")</f>
        <v>0</v>
      </c>
      <c r="N312" s="79">
        <f t="shared" si="50"/>
        <v>0</v>
      </c>
      <c r="O312" s="26">
        <f>+Tabla4[[#This Row],[Total Und]]*Tabla4[[#This Row],[Kgs]]</f>
        <v>0</v>
      </c>
      <c r="P312" s="27"/>
      <c r="Q312" s="28"/>
      <c r="R312" s="21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</row>
    <row r="313" spans="1:36" s="30" customFormat="1" ht="40.15" customHeight="1" thickBot="1" x14ac:dyDescent="0.5">
      <c r="A313" s="78"/>
      <c r="B313" s="17"/>
      <c r="C313" s="74" t="str">
        <f>IFERROR(VLOOKUP(B313,'MAESTRO 5243'!A:D,2,FALSE),"NUMERO DE BARRA")</f>
        <v>NUMERO DE BARRA</v>
      </c>
      <c r="D313" s="18" t="str">
        <f>IFERROR(VLOOKUP(B313,'MAESTRO 5243'!A:D,3,FALSE),"DESCRIPCION DEL PRODUCTO")</f>
        <v>DESCRIPCION DEL PRODUCTO</v>
      </c>
      <c r="E313" s="19"/>
      <c r="F313" s="76" t="str">
        <f>IFERROR(VLOOKUP(B313,'MAESTRO 5243'!A:P,16,FALSE),"N/D")</f>
        <v>N/D</v>
      </c>
      <c r="G313" s="20" t="str">
        <f>IFERROR(VLOOKUP(B313,'MAESTRO 5243'!A:P,9,FALSE),"0")</f>
        <v>0</v>
      </c>
      <c r="H313" s="21"/>
      <c r="I313" s="22">
        <f t="shared" si="45"/>
        <v>0</v>
      </c>
      <c r="J313" s="23" t="str">
        <f>IFERROR(VLOOKUP(B313,'MAESTRO 5243'!A:P,12,FALSE),"0")</f>
        <v>0</v>
      </c>
      <c r="K313" s="24">
        <f t="shared" si="46"/>
        <v>0</v>
      </c>
      <c r="L313" s="25" t="str">
        <f>IFERROR(VLOOKUP(B313,'MAESTRO 5243'!A:P,8,FALSE),"0")</f>
        <v>0</v>
      </c>
      <c r="M313" s="26" t="str">
        <f>IFERROR(VLOOKUP(B313,'MAESTRO 5243'!A:P,10,FALSE),"0")</f>
        <v>0</v>
      </c>
      <c r="N313" s="79">
        <f t="shared" si="47"/>
        <v>0</v>
      </c>
      <c r="O313" s="26">
        <f>+Tabla4[[#This Row],[Total Und]]*Tabla4[[#This Row],[Kgs]]</f>
        <v>0</v>
      </c>
      <c r="P313" s="27"/>
      <c r="Q313" s="28"/>
      <c r="R313" s="21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</row>
    <row r="314" spans="1:36" s="6" customFormat="1" ht="45.6" customHeight="1" thickBot="1" x14ac:dyDescent="0.55000000000000004">
      <c r="A314" s="49"/>
      <c r="B314" s="59"/>
      <c r="C314" s="50" t="s">
        <v>2720</v>
      </c>
      <c r="D314" s="51" t="s">
        <v>2721</v>
      </c>
      <c r="E314" s="92" t="s">
        <v>2722</v>
      </c>
      <c r="F314" s="92"/>
      <c r="G314" s="93"/>
      <c r="H314" s="88">
        <f>SUBTOTAL(9,H5:H313)</f>
        <v>0</v>
      </c>
      <c r="I314" s="52"/>
      <c r="J314" s="52"/>
      <c r="K314" s="52"/>
      <c r="L314" s="52"/>
      <c r="M314" s="52"/>
      <c r="N314" s="89">
        <f>SUBTOTAL(9,N5:N313)</f>
        <v>0</v>
      </c>
      <c r="O314" s="75">
        <f>SUBTOTAL(9,O5:O313)</f>
        <v>0</v>
      </c>
      <c r="P314" s="52"/>
      <c r="Q314" s="53"/>
      <c r="R314" s="53"/>
    </row>
    <row r="315" spans="1:36" s="6" customFormat="1" ht="45.6" customHeight="1" thickBot="1" x14ac:dyDescent="0.55000000000000004">
      <c r="A315" s="54"/>
      <c r="B315" s="71"/>
      <c r="C315" s="55" t="s">
        <v>2723</v>
      </c>
      <c r="D315" s="56" t="s">
        <v>2724</v>
      </c>
      <c r="E315" s="57" t="s">
        <v>2725</v>
      </c>
      <c r="F315" s="57"/>
      <c r="G315" s="58"/>
      <c r="H315" s="59"/>
      <c r="I315" s="59" t="s">
        <v>2726</v>
      </c>
      <c r="J315" s="59"/>
      <c r="K315" s="59" t="s">
        <v>2727</v>
      </c>
      <c r="L315" s="60"/>
      <c r="N315" s="94" t="s">
        <v>2728</v>
      </c>
      <c r="O315" s="61"/>
      <c r="P315" s="96" t="s">
        <v>2729</v>
      </c>
      <c r="Q315" s="98"/>
      <c r="R315" s="59"/>
    </row>
    <row r="316" spans="1:36" s="6" customFormat="1" ht="45.6" customHeight="1" thickBot="1" x14ac:dyDescent="0.55000000000000004">
      <c r="A316" s="54"/>
      <c r="B316" s="71"/>
      <c r="C316" s="62" t="s">
        <v>2730</v>
      </c>
      <c r="D316" s="60"/>
      <c r="E316" s="57" t="s">
        <v>2731</v>
      </c>
      <c r="F316" s="77"/>
      <c r="G316" s="63"/>
      <c r="H316" s="59"/>
      <c r="I316" s="59" t="s">
        <v>2726</v>
      </c>
      <c r="J316" s="59"/>
      <c r="K316" s="59" t="s">
        <v>2732</v>
      </c>
      <c r="L316" s="60"/>
      <c r="N316" s="95"/>
      <c r="O316" s="64"/>
      <c r="P316" s="97"/>
      <c r="Q316" s="99"/>
      <c r="R316" s="59"/>
    </row>
    <row r="317" spans="1:36" s="6" customFormat="1" ht="45.6" customHeight="1" thickBot="1" x14ac:dyDescent="0.55000000000000004">
      <c r="A317" s="65"/>
      <c r="B317" s="72"/>
      <c r="C317" s="66" t="s">
        <v>2733</v>
      </c>
      <c r="D317" s="67" t="s">
        <v>2734</v>
      </c>
      <c r="E317" s="29"/>
      <c r="F317" s="29"/>
      <c r="G317" s="68"/>
      <c r="H317" s="68"/>
      <c r="I317" s="68"/>
      <c r="J317" s="68"/>
      <c r="K317" s="68"/>
      <c r="L317" s="68"/>
      <c r="N317" s="30"/>
      <c r="O317" s="30"/>
      <c r="P317" s="30"/>
      <c r="Q317" s="69"/>
      <c r="R317" s="68"/>
    </row>
  </sheetData>
  <dataConsolidate/>
  <mergeCells count="10">
    <mergeCell ref="E314:G314"/>
    <mergeCell ref="N315:N316"/>
    <mergeCell ref="P315:P316"/>
    <mergeCell ref="Q315:Q316"/>
    <mergeCell ref="H1:K1"/>
    <mergeCell ref="M1:Q2"/>
    <mergeCell ref="H2:K2"/>
    <mergeCell ref="H3:K3"/>
    <mergeCell ref="M3:Q4"/>
    <mergeCell ref="I4:K4"/>
  </mergeCells>
  <conditionalFormatting sqref="E6:F313">
    <cfRule type="containsText" dxfId="1" priority="5" operator="containsText" text="SI">
      <formula>NOT(ISERROR(SEARCH("SI",E6)))</formula>
    </cfRule>
    <cfRule type="containsText" dxfId="0" priority="6" operator="containsText" text="NO">
      <formula>NOT(ISERROR(SEARCH("NO",E6)))</formula>
    </cfRule>
  </conditionalFormatting>
  <pageMargins left="0.70866141732283472" right="0.70866141732283472" top="0.74803149606299213" bottom="0.74803149606299213" header="0.31496062992125984" footer="0.31496062992125984"/>
  <pageSetup scale="30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Hoja4!$K$7:$K$24</xm:f>
          </x14:formula1>
          <xm:sqref>H2:K2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K38"/>
  <sheetViews>
    <sheetView topLeftCell="B7" zoomScale="55" zoomScaleNormal="55" workbookViewId="0">
      <selection activeCell="Y13" sqref="Y13"/>
    </sheetView>
  </sheetViews>
  <sheetFormatPr baseColWidth="10" defaultRowHeight="23.25" x14ac:dyDescent="0.35"/>
  <cols>
    <col min="1" max="1" width="49.140625" style="32" bestFit="1" customWidth="1"/>
    <col min="2" max="2" width="11.42578125" style="32" customWidth="1"/>
    <col min="3" max="3" width="50.7109375" style="32" customWidth="1"/>
    <col min="4" max="4" width="11.42578125" style="32" customWidth="1"/>
    <col min="5" max="5" width="46.85546875" style="32" customWidth="1"/>
    <col min="6" max="6" width="4.28515625" style="32" customWidth="1"/>
    <col min="7" max="7" width="11.42578125" style="32" hidden="1" customWidth="1"/>
    <col min="8" max="10" width="11.42578125" style="32" customWidth="1"/>
    <col min="11" max="11" width="38.7109375" style="32" customWidth="1"/>
  </cols>
  <sheetData>
    <row r="1" spans="1:11" ht="24" thickBot="1" x14ac:dyDescent="0.4">
      <c r="A1" s="114" t="s">
        <v>2644</v>
      </c>
      <c r="B1" s="115"/>
      <c r="C1" s="115"/>
      <c r="D1" s="115"/>
      <c r="E1" s="116"/>
    </row>
    <row r="2" spans="1:11" x14ac:dyDescent="0.35">
      <c r="A2" s="33"/>
    </row>
    <row r="3" spans="1:11" x14ac:dyDescent="0.35">
      <c r="A3" s="33"/>
    </row>
    <row r="4" spans="1:11" x14ac:dyDescent="0.35">
      <c r="A4" s="34"/>
      <c r="C4" s="34"/>
      <c r="E4" s="34"/>
    </row>
    <row r="5" spans="1:11" x14ac:dyDescent="0.35">
      <c r="A5" s="35" t="s">
        <v>2645</v>
      </c>
      <c r="B5" s="36"/>
      <c r="C5" s="35" t="s">
        <v>2646</v>
      </c>
      <c r="D5" s="36"/>
      <c r="E5" s="35" t="s">
        <v>2647</v>
      </c>
    </row>
    <row r="6" spans="1:11" ht="30" x14ac:dyDescent="0.35">
      <c r="A6" s="37" t="s">
        <v>2648</v>
      </c>
      <c r="C6" s="38" t="s">
        <v>2649</v>
      </c>
      <c r="E6" s="38" t="s">
        <v>2650</v>
      </c>
      <c r="K6" s="39" t="s">
        <v>2651</v>
      </c>
    </row>
    <row r="7" spans="1:11" ht="30" customHeight="1" x14ac:dyDescent="0.4">
      <c r="A7" s="37" t="s">
        <v>2552</v>
      </c>
      <c r="C7" s="38" t="s">
        <v>2652</v>
      </c>
      <c r="E7" s="38" t="s">
        <v>2653</v>
      </c>
      <c r="K7" s="40"/>
    </row>
    <row r="8" spans="1:11" ht="30" customHeight="1" x14ac:dyDescent="0.4">
      <c r="A8" s="37" t="s">
        <v>2380</v>
      </c>
      <c r="C8" s="38" t="s">
        <v>2655</v>
      </c>
      <c r="E8" s="38" t="s">
        <v>2656</v>
      </c>
      <c r="K8" s="40" t="s">
        <v>2678</v>
      </c>
    </row>
    <row r="9" spans="1:11" ht="30" customHeight="1" x14ac:dyDescent="0.4">
      <c r="A9" s="37" t="s">
        <v>2658</v>
      </c>
      <c r="C9" s="38" t="s">
        <v>2659</v>
      </c>
      <c r="E9" s="41" t="s">
        <v>2660</v>
      </c>
      <c r="K9" s="40" t="s">
        <v>2654</v>
      </c>
    </row>
    <row r="10" spans="1:11" ht="30" customHeight="1" x14ac:dyDescent="0.4">
      <c r="A10" s="37" t="s">
        <v>2661</v>
      </c>
      <c r="C10" s="38" t="s">
        <v>2662</v>
      </c>
      <c r="E10" s="38" t="s">
        <v>2663</v>
      </c>
      <c r="K10" s="40" t="s">
        <v>2664</v>
      </c>
    </row>
    <row r="11" spans="1:11" ht="30" customHeight="1" x14ac:dyDescent="0.4">
      <c r="A11" s="37" t="s">
        <v>2665</v>
      </c>
      <c r="C11" s="37" t="s">
        <v>2666</v>
      </c>
      <c r="E11" s="41" t="s">
        <v>2667</v>
      </c>
      <c r="K11" s="40" t="s">
        <v>2689</v>
      </c>
    </row>
    <row r="12" spans="1:11" ht="30" customHeight="1" x14ac:dyDescent="0.4">
      <c r="A12" s="37" t="s">
        <v>2669</v>
      </c>
      <c r="C12" s="38" t="s">
        <v>2549</v>
      </c>
      <c r="E12" s="38" t="s">
        <v>2670</v>
      </c>
      <c r="K12" s="40" t="s">
        <v>2675</v>
      </c>
    </row>
    <row r="13" spans="1:11" ht="30" customHeight="1" x14ac:dyDescent="0.4">
      <c r="A13" s="42" t="s">
        <v>2672</v>
      </c>
      <c r="C13" s="38" t="s">
        <v>2673</v>
      </c>
      <c r="E13" s="38" t="s">
        <v>2674</v>
      </c>
      <c r="K13" s="40" t="s">
        <v>2671</v>
      </c>
    </row>
    <row r="14" spans="1:11" ht="30" customHeight="1" x14ac:dyDescent="0.4">
      <c r="A14" s="38" t="s">
        <v>2676</v>
      </c>
      <c r="C14" s="38" t="s">
        <v>1231</v>
      </c>
      <c r="E14" s="41" t="s">
        <v>2677</v>
      </c>
      <c r="K14" s="40" t="s">
        <v>2856</v>
      </c>
    </row>
    <row r="15" spans="1:11" ht="30" customHeight="1" x14ac:dyDescent="0.4">
      <c r="A15" s="37" t="s">
        <v>2679</v>
      </c>
      <c r="C15" s="38" t="s">
        <v>2680</v>
      </c>
      <c r="E15" s="38" t="s">
        <v>2681</v>
      </c>
      <c r="K15" s="40" t="s">
        <v>2858</v>
      </c>
    </row>
    <row r="16" spans="1:11" ht="30" customHeight="1" x14ac:dyDescent="0.4">
      <c r="A16" s="37" t="s">
        <v>2682</v>
      </c>
      <c r="C16" s="38" t="s">
        <v>2683</v>
      </c>
      <c r="E16" s="38" t="s">
        <v>2684</v>
      </c>
      <c r="K16" s="40" t="s">
        <v>2657</v>
      </c>
    </row>
    <row r="17" spans="1:11" ht="30" customHeight="1" x14ac:dyDescent="0.4">
      <c r="A17" s="37" t="s">
        <v>2686</v>
      </c>
      <c r="C17" s="38" t="s">
        <v>2687</v>
      </c>
      <c r="E17" s="38" t="s">
        <v>2688</v>
      </c>
      <c r="K17" s="40" t="s">
        <v>2857</v>
      </c>
    </row>
    <row r="18" spans="1:11" ht="30" customHeight="1" x14ac:dyDescent="0.4">
      <c r="A18" s="37" t="s">
        <v>2690</v>
      </c>
      <c r="C18" s="41" t="s">
        <v>2691</v>
      </c>
      <c r="E18" s="38" t="s">
        <v>2692</v>
      </c>
      <c r="K18" s="40" t="s">
        <v>2685</v>
      </c>
    </row>
    <row r="19" spans="1:11" ht="30" customHeight="1" x14ac:dyDescent="0.4">
      <c r="E19" s="43" t="s">
        <v>2693</v>
      </c>
      <c r="K19" s="40" t="s">
        <v>2694</v>
      </c>
    </row>
    <row r="20" spans="1:11" ht="30" customHeight="1" x14ac:dyDescent="0.4">
      <c r="K20" s="40" t="s">
        <v>2695</v>
      </c>
    </row>
    <row r="21" spans="1:11" ht="30" customHeight="1" x14ac:dyDescent="0.4">
      <c r="K21" s="40" t="s">
        <v>2859</v>
      </c>
    </row>
    <row r="22" spans="1:11" ht="30" customHeight="1" x14ac:dyDescent="0.4">
      <c r="A22" s="45" t="s">
        <v>2696</v>
      </c>
      <c r="C22" s="45" t="s">
        <v>2697</v>
      </c>
      <c r="E22" s="45" t="s">
        <v>2698</v>
      </c>
      <c r="K22" s="40" t="s">
        <v>2668</v>
      </c>
    </row>
    <row r="23" spans="1:11" ht="30" x14ac:dyDescent="0.4">
      <c r="A23" s="38" t="s">
        <v>2699</v>
      </c>
      <c r="C23" s="38" t="s">
        <v>2700</v>
      </c>
      <c r="E23" s="41" t="s">
        <v>2701</v>
      </c>
      <c r="K23" s="40" t="s">
        <v>4025</v>
      </c>
    </row>
    <row r="24" spans="1:11" ht="30" x14ac:dyDescent="0.4">
      <c r="A24" s="38" t="s">
        <v>2702</v>
      </c>
      <c r="C24" s="38" t="s">
        <v>2703</v>
      </c>
      <c r="E24" s="38" t="s">
        <v>21</v>
      </c>
      <c r="K24" s="90" t="s">
        <v>6499</v>
      </c>
    </row>
    <row r="25" spans="1:11" x14ac:dyDescent="0.35">
      <c r="A25" s="38" t="s">
        <v>2704</v>
      </c>
      <c r="C25" s="38" t="s">
        <v>2705</v>
      </c>
      <c r="E25" s="38" t="s">
        <v>2706</v>
      </c>
    </row>
    <row r="26" spans="1:11" ht="46.5" x14ac:dyDescent="0.35">
      <c r="A26" s="38" t="s">
        <v>2707</v>
      </c>
      <c r="C26" s="41" t="s">
        <v>2708</v>
      </c>
    </row>
    <row r="27" spans="1:11" x14ac:dyDescent="0.35">
      <c r="A27" s="46" t="s">
        <v>2709</v>
      </c>
    </row>
    <row r="31" spans="1:11" x14ac:dyDescent="0.35">
      <c r="A31" s="45" t="s">
        <v>2710</v>
      </c>
      <c r="C31" s="45" t="s">
        <v>2711</v>
      </c>
      <c r="E31" s="45" t="s">
        <v>2712</v>
      </c>
    </row>
    <row r="32" spans="1:11" x14ac:dyDescent="0.35">
      <c r="A32" s="38" t="s">
        <v>2040</v>
      </c>
      <c r="C32" s="38" t="s">
        <v>2713</v>
      </c>
      <c r="E32" s="38" t="s">
        <v>31</v>
      </c>
    </row>
    <row r="33" spans="1:5" x14ac:dyDescent="0.35">
      <c r="A33" s="38" t="s">
        <v>2714</v>
      </c>
      <c r="C33" s="38" t="s">
        <v>2715</v>
      </c>
    </row>
    <row r="34" spans="1:5" x14ac:dyDescent="0.35">
      <c r="A34" s="38" t="s">
        <v>2480</v>
      </c>
      <c r="E34" s="47" t="s">
        <v>2716</v>
      </c>
    </row>
    <row r="35" spans="1:5" ht="46.5" x14ac:dyDescent="0.35">
      <c r="A35" s="38" t="s">
        <v>2717</v>
      </c>
      <c r="E35" s="48" t="s">
        <v>2718</v>
      </c>
    </row>
    <row r="36" spans="1:5" x14ac:dyDescent="0.35">
      <c r="E36" s="44" t="s">
        <v>2590</v>
      </c>
    </row>
    <row r="37" spans="1:5" x14ac:dyDescent="0.35">
      <c r="E37" s="44" t="s">
        <v>1679</v>
      </c>
    </row>
    <row r="38" spans="1:5" x14ac:dyDescent="0.35">
      <c r="E38" s="44" t="s">
        <v>2719</v>
      </c>
    </row>
  </sheetData>
  <sortState xmlns:xlrd2="http://schemas.microsoft.com/office/spreadsheetml/2017/richdata2" ref="K7:K21">
    <sortCondition ref="K6:K21"/>
  </sortState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v O 2 t 6 w A A A D 3 A A A A E g A A A E N v b m Z p Z y 9 Q Y W N r Y W d l L n h t b I S P s Q 6 C M B i E d x P f g X S n L c W J / J T B u E l i Y k J c G 2 i g E V p D i + X d H H w k X 0 G I o m 6 O d / c l d / e 4 3 S E b u z a 4 y t 4 q o 1 M U Y Y o C 6 4 S u R G u 0 T J E 2 K O P r F R x E e R a 1 D C Z a 2 2 S 0 V Y o a 5 y 4 J I d 5 7 7 G N s + p o w S i N y y v f H s p G d Q B 9 Y / Y d D p e f a U i I O x W s N Z z i i M d 4 w h i m Q x Y R c 6 S / A p s F z + m P C d m j d 0 E s u b V j s g C w S y P s D f w I A A P / / A w B Q S w M E F A A C A A g A A A A h A M G f N C j b A Q A A W Q Q A A B M A A A B G b 3 J t d W x h c y 9 T Z W N 0 a W 9 u M S 5 t h F R R b 6 J A E H 4 3 8 T 9 M 7 I s m h I g 2 l 1 4 a H u h C G 5 I q H G h z i T F k g T m 7 F 9 y l y 2 J z / / 5 W s F p b b P c B h p l v v v m W m d 0 K M 8 U E h 7 h 9 W 7 f 9 X r 9 X P V O J O R D B q 7 p Q d A I 2 F K j 6 P d A r k G y D X H v i l 8 J 0 q a I p r X A 4 s H 5 O T O v H j T k Z m 1 P D u p 5 e 3 w w M G O x o b o 2 1 s f p V o / x n D 2 L v 0 S M L S M 0 s I S K f 0 4 o a B 5 t t h E G 1 6 W K V S W Z c D Y s / I 2 i X 0 7 h L K h X d I l f C A L L 3 e D G J / J D 4 Q Q u + G m o p o w Z O k o d o G Q a G + z U s S + I 6 3 c i 6 F I b 3 N Z J r h Z U S T q a M 0 w d X l 3 C h F C d c h G U H L p S Y M W F d j E w u R q Y d + 9 C R S v 8 Z 2 p H k b 8 s a t Y y u U n o / b C c 6 + H Q / Z o J j 3 k V Y Y i X O 2 r N f V A d 2 o q h 1 f z p j h H L F 7 u r i E 9 9 c p 1 j g x L B H J B q h R E f N J 1 H o 0 B H 2 O 4 l w W 9 K X G h v o f R T M D r V W T 4 5 r j d f m K k + F f s 6 c J I w C d 0 k W Q b w + q G l S G O c o 4 a 9 g v C O F B K 7 / c E w A S E G f D 3 o c U / v d 9 E L D 9 u j d L y 6 R u V 7 o R A t n 5 s 1 b D W R P 9 n G i b a J n t i 3 7 L W E z 2 i d x 4 L a E h 5 m 3 3 S M T f C 8 u X t 6 d 0 X l v 4 t 4 O h u 2 d C 3 t 9 R o n A 6 8 T n C m V G t y k T Y F u D 9 a j f Y / z 9 B X H 7 H w A A / / 8 D A F B L A Q I t A B Q A B g A I A A A A I Q A q 3 a p A 0 g A A A D c B A A A T A A A A A A A A A A A A A A A A A A A A A A B b Q 2 9 u d G V u d F 9 U e X B l c 1 0 u e G 1 s U E s B A i 0 A F A A C A A g A A A A h A N r z t r e s A A A A 9 w A A A B I A A A A A A A A A A A A A A A A A C w M A A E N v b m Z p Z y 9 Q Y W N r Y W d l L n h t b F B L A Q I t A B Q A A g A I A A A A I Q D B n z Q o 2 w E A A F k E A A A T A A A A A A A A A A A A A A A A A O c D A A B G b 3 J t d W x h c y 9 T Z W N 0 a W 9 u M S 5 t U E s F B g A A A A A D A A M A w g A A A P M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F g A A A A A A A O o V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u c 3 V s d G E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y N V Q x N T o w O D o x M y 4 4 N T U w M z A 1 W i I v P j x F b n R y e S B U e X B l P S J G a W x s Q 2 9 s d W 1 u V H l w Z X M i I F Z h b H V l P S J z Q m d Z R 0 J n W U d C Z 1 l H Q l F V R k J R V U Z C U V l G Q W d Z R k J R V U Z C U T 0 9 I i 8 + P E V u d H J 5 I F R 5 c G U 9 I k Z p b G x D b 2 x 1 b W 5 O Y W 1 l c y I g V m F s d W U 9 I n N b J n F 1 b 3 Q 7 Y 1 9 D b 2 R O Y X N h J n F 1 b 3 Q 7 L C Z x d W 9 0 O 2 N f Q 2 9 k a W d v J n F 1 b 3 Q 7 L C Z x d W 9 0 O 2 N f R G V z Y 3 J p J n F 1 b 3 Q 7 L C Z x d W 9 0 O 2 N f R G V w Y X J 0 Y W 1 l b n R v J n F 1 b 3 Q 7 L C Z x d W 9 0 O 2 N f R E V T Q 1 J J U E N J T y Z x d W 9 0 O y w m c X V v d D t D X 0 d S V V B P J n F 1 b 3 Q 7 L C Z x d W 9 0 O 2 N f R E V T Q 1 J J U E N J T z I m c X V v d D s s J n F 1 b 3 Q 7 Y 1 9 T d W J n c n V w b y Z x d W 9 0 O y w m c X V v d D t j X 0 R F U 0 N S S V B D S U 8 z J n F 1 b 3 Q 7 L C Z x d W 9 0 O 2 5 f Q 2 9 z d G 9 B Y 3 Q m c X V v d D s s J n F 1 b 3 Q 7 b l 9 D b 3 N 0 b 0 F u d C Z x d W 9 0 O y w m c X V v d D t u X 0 N v c 3 R v U H J v J n F 1 b 3 Q 7 L C Z x d W 9 0 O 2 5 f Q 2 9 z d G 9 S Z X A m c X V v d D s s J n F 1 b 3 Q 7 b l 9 Q c m V j a W 8 x J n F 1 b 3 Q 7 L C Z x d W 9 0 O 2 5 f U H J l Y 2 l v M i Z x d W 9 0 O y w m c X V v d D t u X 1 B y Z W N p b z M m c X V v d D s s J n F 1 b 3 Q 7 Y 1 9 Q c m V z Z W 5 0 Y S Z x d W 9 0 O y w m c X V v d D t u X 0 l t c H V l c 3 R v M S Z x d W 9 0 O y w m c X V v d D t u X 0 F j d G l 2 b y Z x d W 9 0 O y w m c X V v d D t j X 0 N v Z E 1 v b m V k Y S Z x d W 9 0 O y w m c X V v d D t u X 3 B l c 2 8 m c X V v d D s s J n F 1 b 3 Q 7 b l 9 2 b 2 x 1 b W V u J n F 1 b 3 Q 7 L C Z x d W 9 0 O 2 5 f Q 2 F u d G l C d W w m c X V v d D s s J n F 1 b 3 Q 7 Q 2 F u d F 9 C d W x 0 b y Z x d W 9 0 O y w m c X V v d D t D Y W 5 0 X 1 h f U m V t c G F x d W U m c X V v d D t d I i 8 + P E V u d H J 5 I F R 5 c G U 9 I k Z p b G x l Z E N v b X B s Z X R l U m V z d W x 0 V G 9 X b 3 J r c 2 h l Z X Q i I F Z h b H V l P S J s M S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I z Y j F j Y z k t Z D U 5 Z i 0 0 Z j A 3 L W I y Y m Q t Y j B h M G U 2 N j M 0 Y T R j I i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v Q X V 0 b 1 J l b W 9 2 Z W R D b 2 x 1 b W 5 z M S 5 7 Y 1 9 D b 2 R O Y X N h L D B 9 J n F 1 b 3 Q 7 L C Z x d W 9 0 O 1 N l Y 3 R p b 2 4 x L 0 N v b n N 1 b H R h M i 9 B d X R v U m V t b 3 Z l Z E N v b H V t b n M x L n t j X 0 N v Z G l n b y w x f S Z x d W 9 0 O y w m c X V v d D t T Z W N 0 a W 9 u M S 9 D b 2 5 z d W x 0 Y T I v Q X V 0 b 1 J l b W 9 2 Z W R D b 2 x 1 b W 5 z M S 5 7 Y 1 9 E Z X N j c m k s M n 0 m c X V v d D s s J n F 1 b 3 Q 7 U 2 V j d G l v b j E v Q 2 9 u c 3 V s d G E y L 0 F 1 d G 9 S Z W 1 v d m V k Q 2 9 s d W 1 u c z E u e 2 N f R G V w Y X J 0 Y W 1 l b n R v L D N 9 J n F 1 b 3 Q 7 L C Z x d W 9 0 O 1 N l Y 3 R p b 2 4 x L 0 N v b n N 1 b H R h M i 9 B d X R v U m V t b 3 Z l Z E N v b H V t b n M x L n t j X 0 R F U 0 N S S V B D S U 8 s N H 0 m c X V v d D s s J n F 1 b 3 Q 7 U 2 V j d G l v b j E v Q 2 9 u c 3 V s d G E y L 0 F 1 d G 9 S Z W 1 v d m V k Q 2 9 s d W 1 u c z E u e 0 N f R 1 J V U E 8 s N X 0 m c X V v d D s s J n F 1 b 3 Q 7 U 2 V j d G l v b j E v Q 2 9 u c 3 V s d G E y L 0 F 1 d G 9 S Z W 1 v d m V k Q 2 9 s d W 1 u c z E u e 2 N f R E V T Q 1 J J U E N J T z I s N n 0 m c X V v d D s s J n F 1 b 3 Q 7 U 2 V j d G l v b j E v Q 2 9 u c 3 V s d G E y L 0 F 1 d G 9 S Z W 1 v d m V k Q 2 9 s d W 1 u c z E u e 2 N f U 3 V i Z 3 J 1 c G 8 s N 3 0 m c X V v d D s s J n F 1 b 3 Q 7 U 2 V j d G l v b j E v Q 2 9 u c 3 V s d G E y L 0 F 1 d G 9 S Z W 1 v d m V k Q 2 9 s d W 1 u c z E u e 2 N f R E V T Q 1 J J U E N J T z M s O H 0 m c X V v d D s s J n F 1 b 3 Q 7 U 2 V j d G l v b j E v Q 2 9 u c 3 V s d G E y L 0 F 1 d G 9 S Z W 1 v d m V k Q 2 9 s d W 1 u c z E u e 2 5 f Q 2 9 z d G 9 B Y 3 Q s O X 0 m c X V v d D s s J n F 1 b 3 Q 7 U 2 V j d G l v b j E v Q 2 9 u c 3 V s d G E y L 0 F 1 d G 9 S Z W 1 v d m V k Q 2 9 s d W 1 u c z E u e 2 5 f Q 2 9 z d G 9 B b n Q s M T B 9 J n F 1 b 3 Q 7 L C Z x d W 9 0 O 1 N l Y 3 R p b 2 4 x L 0 N v b n N 1 b H R h M i 9 B d X R v U m V t b 3 Z l Z E N v b H V t b n M x L n t u X 0 N v c 3 R v U H J v L D E x f S Z x d W 9 0 O y w m c X V v d D t T Z W N 0 a W 9 u M S 9 D b 2 5 z d W x 0 Y T I v Q X V 0 b 1 J l b W 9 2 Z W R D b 2 x 1 b W 5 z M S 5 7 b l 9 D b 3 N 0 b 1 J l c C w x M n 0 m c X V v d D s s J n F 1 b 3 Q 7 U 2 V j d G l v b j E v Q 2 9 u c 3 V s d G E y L 0 F 1 d G 9 S Z W 1 v d m V k Q 2 9 s d W 1 u c z E u e 2 5 f U H J l Y 2 l v M S w x M 3 0 m c X V v d D s s J n F 1 b 3 Q 7 U 2 V j d G l v b j E v Q 2 9 u c 3 V s d G E y L 0 F 1 d G 9 S Z W 1 v d m V k Q 2 9 s d W 1 u c z E u e 2 5 f U H J l Y 2 l v M i w x N H 0 m c X V v d D s s J n F 1 b 3 Q 7 U 2 V j d G l v b j E v Q 2 9 u c 3 V s d G E y L 0 F 1 d G 9 S Z W 1 v d m V k Q 2 9 s d W 1 u c z E u e 2 5 f U H J l Y 2 l v M y w x N X 0 m c X V v d D s s J n F 1 b 3 Q 7 U 2 V j d G l v b j E v Q 2 9 u c 3 V s d G E y L 0 F 1 d G 9 S Z W 1 v d m V k Q 2 9 s d W 1 u c z E u e 2 N f U H J l c 2 V u d G E s M T Z 9 J n F 1 b 3 Q 7 L C Z x d W 9 0 O 1 N l Y 3 R p b 2 4 x L 0 N v b n N 1 b H R h M i 9 B d X R v U m V t b 3 Z l Z E N v b H V t b n M x L n t u X 0 l t c H V l c 3 R v M S w x N 3 0 m c X V v d D s s J n F 1 b 3 Q 7 U 2 V j d G l v b j E v Q 2 9 u c 3 V s d G E y L 0 F 1 d G 9 S Z W 1 v d m V k Q 2 9 s d W 1 u c z E u e 2 5 f Q W N 0 a X Z v L D E 4 f S Z x d W 9 0 O y w m c X V v d D t T Z W N 0 a W 9 u M S 9 D b 2 5 z d W x 0 Y T I v Q X V 0 b 1 J l b W 9 2 Z W R D b 2 x 1 b W 5 z M S 5 7 Y 1 9 D b 2 R N b 2 5 l Z G E s M T l 9 J n F 1 b 3 Q 7 L C Z x d W 9 0 O 1 N l Y 3 R p b 2 4 x L 0 N v b n N 1 b H R h M i 9 B d X R v U m V t b 3 Z l Z E N v b H V t b n M x L n t u X 3 B l c 2 8 s M j B 9 J n F 1 b 3 Q 7 L C Z x d W 9 0 O 1 N l Y 3 R p b 2 4 x L 0 N v b n N 1 b H R h M i 9 B d X R v U m V t b 3 Z l Z E N v b H V t b n M x L n t u X 3 Z v b H V t Z W 4 s M j F 9 J n F 1 b 3 Q 7 L C Z x d W 9 0 O 1 N l Y 3 R p b 2 4 x L 0 N v b n N 1 b H R h M i 9 B d X R v U m V t b 3 Z l Z E N v b H V t b n M x L n t u X 0 N h b n R p Q n V s L D I y f S Z x d W 9 0 O y w m c X V v d D t T Z W N 0 a W 9 u M S 9 D b 2 5 z d W x 0 Y T I v Q X V 0 b 1 J l b W 9 2 Z W R D b 2 x 1 b W 5 z M S 5 7 Q 2 F u d F 9 C d W x 0 b y w y M 3 0 m c X V v d D s s J n F 1 b 3 Q 7 U 2 V j d G l v b j E v Q 2 9 u c 3 V s d G E y L 0 F 1 d G 9 S Z W 1 v d m V k Q 2 9 s d W 1 u c z E u e 0 N h b n R f W F 9 S Z W 1 w Y X F 1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N v b n N 1 b H R h M i 9 B d X R v U m V t b 3 Z l Z E N v b H V t b n M x L n t j X 0 N v Z E 5 h c 2 E s M H 0 m c X V v d D s s J n F 1 b 3 Q 7 U 2 V j d G l v b j E v Q 2 9 u c 3 V s d G E y L 0 F 1 d G 9 S Z W 1 v d m V k Q 2 9 s d W 1 u c z E u e 2 N f Q 2 9 k a W d v L D F 9 J n F 1 b 3 Q 7 L C Z x d W 9 0 O 1 N l Y 3 R p b 2 4 x L 0 N v b n N 1 b H R h M i 9 B d X R v U m V t b 3 Z l Z E N v b H V t b n M x L n t j X 0 R l c 2 N y a S w y f S Z x d W 9 0 O y w m c X V v d D t T Z W N 0 a W 9 u M S 9 D b 2 5 z d W x 0 Y T I v Q X V 0 b 1 J l b W 9 2 Z W R D b 2 x 1 b W 5 z M S 5 7 Y 1 9 E Z X B h c n R h b W V u d G 8 s M 3 0 m c X V v d D s s J n F 1 b 3 Q 7 U 2 V j d G l v b j E v Q 2 9 u c 3 V s d G E y L 0 F 1 d G 9 S Z W 1 v d m V k Q 2 9 s d W 1 u c z E u e 2 N f R E V T Q 1 J J U E N J T y w 0 f S Z x d W 9 0 O y w m c X V v d D t T Z W N 0 a W 9 u M S 9 D b 2 5 z d W x 0 Y T I v Q X V 0 b 1 J l b W 9 2 Z W R D b 2 x 1 b W 5 z M S 5 7 Q 1 9 H U l V Q T y w 1 f S Z x d W 9 0 O y w m c X V v d D t T Z W N 0 a W 9 u M S 9 D b 2 5 z d W x 0 Y T I v Q X V 0 b 1 J l b W 9 2 Z W R D b 2 x 1 b W 5 z M S 5 7 Y 1 9 E R V N D U k l Q Q 0 l P M i w 2 f S Z x d W 9 0 O y w m c X V v d D t T Z W N 0 a W 9 u M S 9 D b 2 5 z d W x 0 Y T I v Q X V 0 b 1 J l b W 9 2 Z W R D b 2 x 1 b W 5 z M S 5 7 Y 1 9 T d W J n c n V w b y w 3 f S Z x d W 9 0 O y w m c X V v d D t T Z W N 0 a W 9 u M S 9 D b 2 5 z d W x 0 Y T I v Q X V 0 b 1 J l b W 9 2 Z W R D b 2 x 1 b W 5 z M S 5 7 Y 1 9 E R V N D U k l Q Q 0 l P M y w 4 f S Z x d W 9 0 O y w m c X V v d D t T Z W N 0 a W 9 u M S 9 D b 2 5 z d W x 0 Y T I v Q X V 0 b 1 J l b W 9 2 Z W R D b 2 x 1 b W 5 z M S 5 7 b l 9 D b 3 N 0 b 0 F j d C w 5 f S Z x d W 9 0 O y w m c X V v d D t T Z W N 0 a W 9 u M S 9 D b 2 5 z d W x 0 Y T I v Q X V 0 b 1 J l b W 9 2 Z W R D b 2 x 1 b W 5 z M S 5 7 b l 9 D b 3 N 0 b 0 F u d C w x M H 0 m c X V v d D s s J n F 1 b 3 Q 7 U 2 V j d G l v b j E v Q 2 9 u c 3 V s d G E y L 0 F 1 d G 9 S Z W 1 v d m V k Q 2 9 s d W 1 u c z E u e 2 5 f Q 2 9 z d G 9 Q c m 8 s M T F 9 J n F 1 b 3 Q 7 L C Z x d W 9 0 O 1 N l Y 3 R p b 2 4 x L 0 N v b n N 1 b H R h M i 9 B d X R v U m V t b 3 Z l Z E N v b H V t b n M x L n t u X 0 N v c 3 R v U m V w L D E y f S Z x d W 9 0 O y w m c X V v d D t T Z W N 0 a W 9 u M S 9 D b 2 5 z d W x 0 Y T I v Q X V 0 b 1 J l b W 9 2 Z W R D b 2 x 1 b W 5 z M S 5 7 b l 9 Q c m V j a W 8 x L D E z f S Z x d W 9 0 O y w m c X V v d D t T Z W N 0 a W 9 u M S 9 D b 2 5 z d W x 0 Y T I v Q X V 0 b 1 J l b W 9 2 Z W R D b 2 x 1 b W 5 z M S 5 7 b l 9 Q c m V j a W 8 y L D E 0 f S Z x d W 9 0 O y w m c X V v d D t T Z W N 0 a W 9 u M S 9 D b 2 5 z d W x 0 Y T I v Q X V 0 b 1 J l b W 9 2 Z W R D b 2 x 1 b W 5 z M S 5 7 b l 9 Q c m V j a W 8 z L D E 1 f S Z x d W 9 0 O y w m c X V v d D t T Z W N 0 a W 9 u M S 9 D b 2 5 z d W x 0 Y T I v Q X V 0 b 1 J l b W 9 2 Z W R D b 2 x 1 b W 5 z M S 5 7 Y 1 9 Q c m V z Z W 5 0 Y S w x N n 0 m c X V v d D s s J n F 1 b 3 Q 7 U 2 V j d G l v b j E v Q 2 9 u c 3 V s d G E y L 0 F 1 d G 9 S Z W 1 v d m V k Q 2 9 s d W 1 u c z E u e 2 5 f S W 1 w d W V z d G 8 x L D E 3 f S Z x d W 9 0 O y w m c X V v d D t T Z W N 0 a W 9 u M S 9 D b 2 5 z d W x 0 Y T I v Q X V 0 b 1 J l b W 9 2 Z W R D b 2 x 1 b W 5 z M S 5 7 b l 9 B Y 3 R p d m 8 s M T h 9 J n F 1 b 3 Q 7 L C Z x d W 9 0 O 1 N l Y 3 R p b 2 4 x L 0 N v b n N 1 b H R h M i 9 B d X R v U m V t b 3 Z l Z E N v b H V t b n M x L n t j X 0 N v Z E 1 v b m V k Y S w x O X 0 m c X V v d D s s J n F 1 b 3 Q 7 U 2 V j d G l v b j E v Q 2 9 u c 3 V s d G E y L 0 F 1 d G 9 S Z W 1 v d m V k Q 2 9 s d W 1 u c z E u e 2 5 f c G V z b y w y M H 0 m c X V v d D s s J n F 1 b 3 Q 7 U 2 V j d G l v b j E v Q 2 9 u c 3 V s d G E y L 0 F 1 d G 9 S Z W 1 v d m V k Q 2 9 s d W 1 u c z E u e 2 5 f d m 9 s d W 1 l b i w y M X 0 m c X V v d D s s J n F 1 b 3 Q 7 U 2 V j d G l v b j E v Q 2 9 u c 3 V s d G E y L 0 F 1 d G 9 S Z W 1 v d m V k Q 2 9 s d W 1 u c z E u e 2 5 f Q 2 F u d G l C d W w s M j J 9 J n F 1 b 3 Q 7 L C Z x d W 9 0 O 1 N l Y 3 R p b 2 4 x L 0 N v b n N 1 b H R h M i 9 B d X R v U m V t b 3 Z l Z E N v b H V t b n M x L n t D Y W 5 0 X 0 J 1 b H R v L D I z f S Z x d W 9 0 O y w m c X V v d D t T Z W N 0 a W 9 u M S 9 D b 2 5 z d W x 0 Y T I v Q X V 0 b 1 J l b W 9 2 Z W R D b 2 x 1 b W 5 z M S 5 7 Q 2 F u d F 9 Y X 1 J l b X B h c X V l L D I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b n N 1 b H R h M i 9 P c m l n Z W 4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D o 1 9 5 3 b D / 7 T Y l n l Y m J N 7 O L A A A A A A I A A A A A A A N m A A D A A A A A E A A A A D 2 9 b x Y c 1 4 F X R M 2 s 7 E r 1 + P 4 A A A A A B I A A A K A A A A A Q A A A A / 6 r r 2 B J G / L y b a 4 E y + G 4 U d l A A A A A v Z A t N C K + T H m k m D + q t 9 q z i M M R x X p C C Y 7 j O d / N 2 X m B 0 q f t z X A z 3 5 8 1 C Y Q k F y c o K R v o F g P 1 O H t T 9 u l 5 9 Q 3 0 s 3 A r y L H v t w 6 N b + E x M b M D h 9 Y 5 + x B Q A A A D x Y H n c I r v L J 9 d F l y t G i z t p P a D S g g = = < / D a t a M a s h u p > 
</file>

<file path=customXml/itemProps1.xml><?xml version="1.0" encoding="utf-8"?>
<ds:datastoreItem xmlns:ds="http://schemas.openxmlformats.org/officeDocument/2006/customXml" ds:itemID="{0E46901D-96C5-48DC-80DE-977E6795C7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MAESTRO 5243</vt:lpstr>
      <vt:lpstr>MAÑONGO</vt:lpstr>
      <vt:lpstr>Hoja4</vt:lpstr>
      <vt:lpstr>MAÑONGO!Área_de_impresión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Demis Francia</dc:creator>
  <cp:lastModifiedBy>Jose Fernandez</cp:lastModifiedBy>
  <cp:lastPrinted>2025-02-18T20:38:57Z</cp:lastPrinted>
  <dcterms:created xsi:type="dcterms:W3CDTF">2024-12-13T23:47:13Z</dcterms:created>
  <dcterms:modified xsi:type="dcterms:W3CDTF">2025-10-15T12:15:40Z</dcterms:modified>
</cp:coreProperties>
</file>