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Google Drive\Gaby\"/>
    </mc:Choice>
  </mc:AlternateContent>
  <bookViews>
    <workbookView xWindow="0" yWindow="120" windowWidth="15480" windowHeight="7515"/>
  </bookViews>
  <sheets>
    <sheet name="Hoja3" sheetId="3" r:id="rId1"/>
    <sheet name="Hoja2" sheetId="2" r:id="rId2"/>
  </sheets>
  <calcPr calcId="152511" concurrentCalc="0"/>
</workbook>
</file>

<file path=xl/calcChain.xml><?xml version="1.0" encoding="utf-8"?>
<calcChain xmlns="http://schemas.openxmlformats.org/spreadsheetml/2006/main">
  <c r="C72" i="3" l="1"/>
  <c r="C43" i="3"/>
  <c r="C62" i="3"/>
  <c r="C76" i="3"/>
  <c r="C73" i="3"/>
  <c r="C46" i="3"/>
  <c r="C34" i="2"/>
  <c r="D103" i="3"/>
  <c r="D104" i="3"/>
  <c r="D105" i="3"/>
  <c r="D35" i="3"/>
  <c r="D20" i="3"/>
</calcChain>
</file>

<file path=xl/sharedStrings.xml><?xml version="1.0" encoding="utf-8"?>
<sst xmlns="http://schemas.openxmlformats.org/spreadsheetml/2006/main" count="148" uniqueCount="121">
  <si>
    <t>Nota:</t>
  </si>
  <si>
    <t>Total</t>
  </si>
  <si>
    <t>Cant.</t>
  </si>
  <si>
    <t>Descripción</t>
  </si>
  <si>
    <t>Unit.</t>
  </si>
  <si>
    <t>DOLORES LOBO</t>
  </si>
  <si>
    <t>DISEÑO DE INTERIORES</t>
  </si>
  <si>
    <t>Este presupuesto tiene validez por 30 días.</t>
  </si>
  <si>
    <t>TOTAL</t>
  </si>
  <si>
    <t xml:space="preserve">Condiciones de pago: Anticipo del 50%. </t>
  </si>
  <si>
    <t>LIVING</t>
  </si>
  <si>
    <t>ILUMINACIÓN</t>
  </si>
  <si>
    <t>ACCESORIOS</t>
  </si>
  <si>
    <t>Opc</t>
  </si>
  <si>
    <t>Banqueta modelo María con marco y patas de madera. Medidas: 0,90 x 0,50 x 0,50 h</t>
  </si>
  <si>
    <t>Banqueta modelo María con patas de madera. Medidas: 0,90 x 0,50 x 0,50 h</t>
  </si>
  <si>
    <t>Género a definir estampado. 1 metro, precio aproximado</t>
  </si>
  <si>
    <t>Mesa modelo Roger con tapa de arpillera</t>
  </si>
  <si>
    <t>Mesa Lola redonda con estructura en petiribí y tapa de mármol de carrara.</t>
  </si>
  <si>
    <t>Mesa Dálmata con estante en petiribí y tapa de mármol de carrara.</t>
  </si>
  <si>
    <t>Mesa modelo Renata con marco y patas de madera y tapa de arpillera laqueda</t>
  </si>
  <si>
    <t>Mesa  modelo Hector con estructura de madera enchapada y tapa laqueada</t>
  </si>
  <si>
    <t>Mesa  modelo Hector con estructura de madera enchapada y tapa de arpillera.</t>
  </si>
  <si>
    <t>Mesa  modelo Hector con estructura de madera enchapada y tapa de mármol de carrara de 2 cm de espesor.</t>
  </si>
  <si>
    <t>Mesa  modelo Hector con estructura de madera enchapada y tapa de mármol de carrara de 4 cm de espesor.</t>
  </si>
  <si>
    <t>carrara con mas vetas</t>
  </si>
  <si>
    <t>carrara con más vetas</t>
  </si>
  <si>
    <t xml:space="preserve"> (el precio es en efectivo, tenemos que darle una seña para encargar)</t>
  </si>
  <si>
    <t>Medida: 0,45 x 0,45 mts. Género lino estampado fondo aqua</t>
  </si>
  <si>
    <t>Medida: 0,50 x 0,50 mts. Género panamá gamuzado verde, contratapa visón.</t>
  </si>
  <si>
    <t>Redondo con faja tercipelo colorado</t>
  </si>
  <si>
    <t>Almohadones varios:</t>
  </si>
  <si>
    <t>Medidas: 0,27 x 0,47 mts. Género a deifinir, neutro</t>
  </si>
  <si>
    <t>BIBLIOTECA</t>
  </si>
  <si>
    <t>Entelado en arpillera y 8 estantes de madera blancos. Con materiales y mano de obra incluidos.</t>
  </si>
  <si>
    <t>Alfombra modelo mediterráneo color arena con borde de 6cm de cueria chocolate.</t>
  </si>
  <si>
    <t>(falta uno)</t>
  </si>
  <si>
    <t>Pantalla de arpillera o lino. Cilindro</t>
  </si>
  <si>
    <t>Opc.</t>
  </si>
  <si>
    <t>Lino Cortinero. Medidas 2,15 x 2,35 mts de alto. (8 metros)</t>
  </si>
  <si>
    <t>Lino mantelero. Medidas 2,15 x 2,35 mts de alto. (4 metros)</t>
  </si>
  <si>
    <t>Voile suizo. Medidas 2,15 x 2,35 mts de alto. (4 metros)</t>
  </si>
  <si>
    <t>SUBTOTAL</t>
  </si>
  <si>
    <t>Gastos Marta</t>
  </si>
  <si>
    <t>RC PANTALLAS</t>
  </si>
  <si>
    <t>PANTALLA CHINA</t>
  </si>
  <si>
    <t>PANTALLA ROJA</t>
  </si>
  <si>
    <t>hector blanco</t>
  </si>
  <si>
    <t>SEÑA</t>
  </si>
  <si>
    <t>SEÑA MUEBE COCINA</t>
  </si>
  <si>
    <t>lew</t>
  </si>
  <si>
    <t>artefacto cocina</t>
  </si>
  <si>
    <t>marmoleria barbieri</t>
  </si>
  <si>
    <t>la fabrica</t>
  </si>
  <si>
    <t>pantalla</t>
  </si>
  <si>
    <t>bombita de luz</t>
  </si>
  <si>
    <t>cable canal</t>
  </si>
  <si>
    <t>adelanto</t>
  </si>
  <si>
    <t>Lew</t>
  </si>
  <si>
    <t>saldo</t>
  </si>
  <si>
    <t>ferreteria</t>
  </si>
  <si>
    <t>BRAZO</t>
  </si>
  <si>
    <t xml:space="preserve">TV </t>
  </si>
  <si>
    <t>EMUEBLES</t>
  </si>
  <si>
    <t>BANQUETAS</t>
  </si>
  <si>
    <t>total</t>
  </si>
  <si>
    <t>Luis</t>
  </si>
  <si>
    <t>colocacion</t>
  </si>
  <si>
    <t>saldo cocina</t>
  </si>
  <si>
    <t>herrafe</t>
  </si>
  <si>
    <t>ruedas</t>
  </si>
  <si>
    <t>propio silvina</t>
  </si>
  <si>
    <t>lamp colgante</t>
  </si>
  <si>
    <t>seña bibloteca</t>
  </si>
  <si>
    <t>Honorarios profesionales(10%)</t>
  </si>
  <si>
    <t>LAS HERAS LUZ</t>
  </si>
  <si>
    <t xml:space="preserve">LUIS </t>
  </si>
  <si>
    <t>Pintura techo cocina</t>
  </si>
  <si>
    <t>miguel</t>
  </si>
  <si>
    <t>luis</t>
  </si>
  <si>
    <t>luces bibliotecA</t>
  </si>
  <si>
    <t>ILUMINACION</t>
  </si>
  <si>
    <t>RUBEN CARPINTERO</t>
  </si>
  <si>
    <t>19 de septiembre 2017</t>
  </si>
  <si>
    <t>PRESUPUESTO GABY DEL VALLE</t>
  </si>
  <si>
    <t>HALL DE ENTRADA</t>
  </si>
  <si>
    <t xml:space="preserve">LIVING </t>
  </si>
  <si>
    <t>COMEDOR</t>
  </si>
  <si>
    <t>Retapizado sillón existente de 2 cuerpos</t>
  </si>
  <si>
    <t>Retapizado puff existente. Estructura y almohadón aparte</t>
  </si>
  <si>
    <t>Biblioteca combinada según plano y fotos</t>
  </si>
  <si>
    <t>Sillón en L con almohadones sueltos en el respaldo y funda.</t>
  </si>
  <si>
    <t>Lámpara de pie con pantalla de lino .</t>
  </si>
  <si>
    <t>Retapizado de sillas existentes</t>
  </si>
  <si>
    <t>Sillones de estilo con brazos . Búsqueda</t>
  </si>
  <si>
    <t>Género a definir</t>
  </si>
  <si>
    <t>Atención: Gaby</t>
  </si>
  <si>
    <t>Opc. Cabecera tapizada con orejas y brazos y patas lustradas.</t>
  </si>
  <si>
    <t>Opc. Cabecera tapizada modelo Shilton y patas lustradas.</t>
  </si>
  <si>
    <t>Espejo con marco plateado a la hoja. Medidas 1,50 x 1,50 mts. A definir</t>
  </si>
  <si>
    <t>CORTINAS</t>
  </si>
  <si>
    <t>Cortinas de colgar Incluye confección y género. Medida ventana : 3,40 x 2,60 h</t>
  </si>
  <si>
    <t>Living - comeor</t>
  </si>
  <si>
    <t>Pasillo</t>
  </si>
  <si>
    <t>Cortina roller sunscreen. Medidas ventana: 1,40 x 1,40 mts</t>
  </si>
  <si>
    <t>Cuarto Joaquin</t>
  </si>
  <si>
    <t>Cortina roller sunscreen. Medidas ventana: 1,70 x 1,40 h mts</t>
  </si>
  <si>
    <t>Cuarto principal</t>
  </si>
  <si>
    <t>Género: Tussor con rayas finas beige. $ 450/mt.</t>
  </si>
  <si>
    <t>Alfombra modelo Boston lavable. Medidas 2,50 x 3,20 mts.</t>
  </si>
  <si>
    <t>Opc. Mesas bajas con esctructura en petiribí y tapa laqueda brillante de 2 cm. Medidas 0,70 x 1,00 mts</t>
  </si>
  <si>
    <t>Opc. Mesas bajas con esctructura en petiribí y tapa de mármol de carrara vitrificado de 2 cm de espesor . Medidas 0,70 x 1,00 mts</t>
  </si>
  <si>
    <t>Opc. Mesas bajas con esctructura en petiribí y tapa de mármol de carrara vitrificado,con borde  ingletado de  4 cm. Medidas 0,70 x 1,00 mts</t>
  </si>
  <si>
    <t>Barral niquel mate de 3/4 con soportes,terminales y argollas.</t>
  </si>
  <si>
    <t>Género: Gaza blanca $ 230/mt.</t>
  </si>
  <si>
    <t>Género: Tussor gris ceiba $260/ mt.</t>
  </si>
  <si>
    <t>Género a definir. Opc. Lino $360</t>
  </si>
  <si>
    <t>Opc. Cabecera tapizada con brazos, funda  y patas lustradas.</t>
  </si>
  <si>
    <t>Colocación: precio aprox</t>
  </si>
  <si>
    <t>Género: Pana color aqua . $320/mt. (precio aprox)</t>
  </si>
  <si>
    <t xml:space="preserve">Flete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</si>
</sst>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;[Red]&quot;$&quot;\ \-#,##0"/>
    <numFmt numFmtId="164" formatCode="_-* #,##0.00\ &quot;€&quot;_-;\-* #,##0.00\ &quot;€&quot;_-;_-* &quot;-&quot;??\ &quot;€&quot;_-;_-@_-"/>
    <numFmt numFmtId="165" formatCode="_ &quot;$&quot;\ * #,##0_ ;_ &quot;$&quot;\ * \-#,##0_ ;_ &quot;$&quot;\ * &quot;-&quot;??_ ;_ @_ "/>
    <numFmt numFmtId="166" formatCode="&quot;$&quot;\ #,##0"/>
    <numFmt numFmtId="167" formatCode="[$$-2C0A]\ #,##0.00"/>
    <numFmt numFmtId="168" formatCode="[$$-2C0A]\ #,##0"/>
  </numFmts>
  <fonts count="16" x14ac:knownFonts="1">
    <font>
      <sz val="11"/>
      <color theme="1"/>
      <name val="Calibri"/>
      <family val="2"/>
      <scheme val="minor"/>
    </font>
    <font>
      <sz val="8"/>
      <color indexed="8"/>
      <name val="Century Gothic"/>
      <family val="2"/>
    </font>
    <font>
      <sz val="11"/>
      <color indexed="8"/>
      <name val="Calibri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sz val="10"/>
      <color indexed="8"/>
      <name val="Calibri"/>
      <family val="2"/>
    </font>
    <font>
      <sz val="11"/>
      <color theme="1"/>
      <name val="Century Gothic"/>
      <family val="2"/>
    </font>
    <font>
      <b/>
      <sz val="10"/>
      <color theme="3"/>
      <name val="Century Gothic"/>
      <family val="2"/>
    </font>
    <font>
      <sz val="10"/>
      <color theme="3"/>
      <name val="Century Gothic"/>
      <family val="2"/>
    </font>
    <font>
      <sz val="8"/>
      <color theme="3"/>
      <name val="Century Gothic"/>
      <family val="2"/>
    </font>
    <font>
      <u/>
      <sz val="10"/>
      <color theme="3"/>
      <name val="Century Gothic"/>
      <family val="2"/>
    </font>
    <font>
      <sz val="11"/>
      <color theme="3"/>
      <name val="Century Gothic"/>
      <family val="2"/>
    </font>
    <font>
      <sz val="11"/>
      <color theme="3"/>
      <name val="Calibri"/>
      <family val="2"/>
      <scheme val="minor"/>
    </font>
    <font>
      <b/>
      <u/>
      <sz val="10"/>
      <color theme="3"/>
      <name val="Century Gothic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Border="1"/>
    <xf numFmtId="0" fontId="8" fillId="0" borderId="0" xfId="0" applyFont="1"/>
    <xf numFmtId="0" fontId="8" fillId="0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10" fillId="0" borderId="0" xfId="0" applyFont="1"/>
    <xf numFmtId="0" fontId="1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7" fillId="0" borderId="2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13" fillId="0" borderId="0" xfId="0" applyFont="1"/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167" fontId="8" fillId="0" borderId="0" xfId="0" applyNumberFormat="1" applyFont="1" applyFill="1" applyAlignment="1">
      <alignment vertical="center" wrapText="1"/>
    </xf>
    <xf numFmtId="167" fontId="8" fillId="0" borderId="0" xfId="0" applyNumberFormat="1" applyFont="1" applyAlignment="1">
      <alignment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167" fontId="8" fillId="0" borderId="0" xfId="0" applyNumberFormat="1" applyFont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6" fontId="8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Alignment="1">
      <alignment vertical="center" wrapText="1"/>
    </xf>
    <xf numFmtId="167" fontId="5" fillId="0" borderId="0" xfId="0" applyNumberFormat="1" applyFont="1" applyAlignment="1">
      <alignment vertical="center"/>
    </xf>
    <xf numFmtId="166" fontId="8" fillId="0" borderId="0" xfId="1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8" fillId="0" borderId="0" xfId="0" applyFont="1" applyAlignment="1">
      <alignment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" fillId="0" borderId="0" xfId="0" applyFont="1"/>
    <xf numFmtId="0" fontId="0" fillId="0" borderId="0" xfId="0"/>
    <xf numFmtId="0" fontId="0" fillId="0" borderId="0" xfId="0"/>
    <xf numFmtId="0" fontId="8" fillId="0" borderId="0" xfId="0" applyFont="1" applyAlignment="1">
      <alignment wrapText="1"/>
    </xf>
    <xf numFmtId="0" fontId="0" fillId="0" borderId="0" xfId="0"/>
    <xf numFmtId="0" fontId="0" fillId="0" borderId="0" xfId="0"/>
    <xf numFmtId="0" fontId="15" fillId="0" borderId="0" xfId="0" applyFont="1"/>
    <xf numFmtId="16" fontId="0" fillId="0" borderId="0" xfId="0" applyNumberFormat="1"/>
    <xf numFmtId="6" fontId="8" fillId="0" borderId="3" xfId="0" applyNumberFormat="1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/>
    <xf numFmtId="0" fontId="8" fillId="0" borderId="0" xfId="0" applyFont="1" applyAlignment="1">
      <alignment wrapText="1"/>
    </xf>
    <xf numFmtId="0" fontId="7" fillId="0" borderId="0" xfId="0" applyFont="1" applyFill="1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topLeftCell="A63" workbookViewId="0">
      <selection activeCell="E95" sqref="E95"/>
    </sheetView>
  </sheetViews>
  <sheetFormatPr baseColWidth="10" defaultRowHeight="15" x14ac:dyDescent="0.25"/>
  <cols>
    <col min="1" max="1" width="5.42578125" style="49" customWidth="1"/>
    <col min="2" max="2" width="79.85546875" style="49" customWidth="1"/>
    <col min="3" max="3" width="11.7109375" style="37" customWidth="1"/>
    <col min="4" max="4" width="13.42578125" style="46" customWidth="1"/>
    <col min="5" max="5" width="64.140625" style="49" customWidth="1"/>
    <col min="6" max="16384" width="11.42578125" style="49"/>
  </cols>
  <sheetData>
    <row r="1" spans="1:5" s="1" customFormat="1" ht="14.25" x14ac:dyDescent="0.3">
      <c r="A1" s="5" t="s">
        <v>83</v>
      </c>
      <c r="B1" s="6"/>
      <c r="C1" s="28"/>
      <c r="D1" s="41"/>
    </row>
    <row r="2" spans="1:5" s="1" customFormat="1" ht="14.25" x14ac:dyDescent="0.3">
      <c r="A2" s="7"/>
      <c r="B2" s="71" t="s">
        <v>5</v>
      </c>
      <c r="C2" s="71"/>
      <c r="D2" s="71"/>
    </row>
    <row r="3" spans="1:5" s="1" customFormat="1" ht="15.75" customHeight="1" x14ac:dyDescent="0.3">
      <c r="B3" s="71" t="s">
        <v>6</v>
      </c>
      <c r="C3" s="71"/>
      <c r="D3" s="71"/>
    </row>
    <row r="4" spans="1:5" s="1" customFormat="1" ht="15.75" x14ac:dyDescent="0.3">
      <c r="A4" s="72" t="s">
        <v>96</v>
      </c>
      <c r="B4" s="73"/>
      <c r="C4" s="28"/>
      <c r="D4" s="41"/>
    </row>
    <row r="5" spans="1:5" s="1" customFormat="1" ht="14.25" x14ac:dyDescent="0.3">
      <c r="A5" s="7"/>
      <c r="B5" s="8" t="s">
        <v>84</v>
      </c>
      <c r="C5" s="29"/>
      <c r="D5" s="42"/>
    </row>
    <row r="6" spans="1:5" s="1" customFormat="1" ht="14.25" x14ac:dyDescent="0.3">
      <c r="A6" s="7"/>
      <c r="B6" s="9"/>
      <c r="C6" s="29"/>
      <c r="D6" s="42"/>
    </row>
    <row r="7" spans="1:5" s="4" customFormat="1" ht="14.25" x14ac:dyDescent="0.3">
      <c r="A7" s="10" t="s">
        <v>2</v>
      </c>
      <c r="B7" s="11" t="s">
        <v>3</v>
      </c>
      <c r="C7" s="30" t="s">
        <v>4</v>
      </c>
      <c r="D7" s="39" t="s">
        <v>1</v>
      </c>
    </row>
    <row r="8" spans="1:5" s="4" customFormat="1" ht="14.25" x14ac:dyDescent="0.3">
      <c r="A8" s="12"/>
      <c r="B8" s="13"/>
      <c r="C8" s="31"/>
      <c r="D8" s="40"/>
    </row>
    <row r="9" spans="1:5" s="3" customFormat="1" ht="14.25" hidden="1" customHeight="1" x14ac:dyDescent="0.25">
      <c r="A9" s="14"/>
      <c r="B9" s="22" t="s">
        <v>10</v>
      </c>
      <c r="C9" s="32"/>
      <c r="D9" s="43"/>
    </row>
    <row r="10" spans="1:5" s="3" customFormat="1" ht="14.25" hidden="1" customHeight="1" x14ac:dyDescent="0.25">
      <c r="A10" s="14"/>
      <c r="B10" s="22"/>
      <c r="C10" s="32"/>
      <c r="D10" s="43"/>
    </row>
    <row r="11" spans="1:5" s="3" customFormat="1" ht="26.25" hidden="1" customHeight="1" x14ac:dyDescent="0.25">
      <c r="A11" s="14" t="s">
        <v>13</v>
      </c>
      <c r="B11" s="24" t="s">
        <v>20</v>
      </c>
      <c r="C11" s="33">
        <v>5400</v>
      </c>
      <c r="D11" s="43"/>
    </row>
    <row r="12" spans="1:5" s="3" customFormat="1" ht="14.25" hidden="1" customHeight="1" x14ac:dyDescent="0.25">
      <c r="A12" s="14" t="s">
        <v>13</v>
      </c>
      <c r="B12" s="24" t="s">
        <v>17</v>
      </c>
      <c r="C12" s="33">
        <v>3500</v>
      </c>
      <c r="D12" s="43"/>
    </row>
    <row r="13" spans="1:5" s="3" customFormat="1" ht="14.25" hidden="1" customHeight="1" x14ac:dyDescent="0.25">
      <c r="A13" s="14" t="s">
        <v>13</v>
      </c>
      <c r="B13" s="24" t="s">
        <v>21</v>
      </c>
      <c r="C13" s="33">
        <v>3500</v>
      </c>
      <c r="D13" s="43">
        <v>3500</v>
      </c>
    </row>
    <row r="14" spans="1:5" s="3" customFormat="1" ht="27.75" hidden="1" customHeight="1" x14ac:dyDescent="0.25">
      <c r="A14" s="14" t="s">
        <v>13</v>
      </c>
      <c r="B14" s="24" t="s">
        <v>22</v>
      </c>
      <c r="C14" s="33">
        <v>4900</v>
      </c>
      <c r="D14" s="43"/>
    </row>
    <row r="15" spans="1:5" s="3" customFormat="1" ht="27" hidden="1" customHeight="1" x14ac:dyDescent="0.25">
      <c r="A15" s="14" t="s">
        <v>13</v>
      </c>
      <c r="B15" s="24" t="s">
        <v>23</v>
      </c>
      <c r="C15" s="33">
        <v>6550</v>
      </c>
      <c r="D15" s="43"/>
      <c r="E15" s="15" t="s">
        <v>25</v>
      </c>
    </row>
    <row r="16" spans="1:5" s="3" customFormat="1" ht="28.5" hidden="1" customHeight="1" x14ac:dyDescent="0.25">
      <c r="A16" s="14" t="s">
        <v>13</v>
      </c>
      <c r="B16" s="24" t="s">
        <v>24</v>
      </c>
      <c r="C16" s="33">
        <v>9600</v>
      </c>
      <c r="D16" s="43"/>
      <c r="E16" s="15" t="s">
        <v>26</v>
      </c>
    </row>
    <row r="17" spans="1:5" s="3" customFormat="1" ht="14.25" hidden="1" customHeight="1" x14ac:dyDescent="0.25">
      <c r="A17" s="14" t="s">
        <v>13</v>
      </c>
      <c r="B17" s="24" t="s">
        <v>18</v>
      </c>
      <c r="C17" s="33">
        <v>6850</v>
      </c>
      <c r="D17" s="43"/>
    </row>
    <row r="18" spans="1:5" s="3" customFormat="1" ht="14.25" hidden="1" customHeight="1" x14ac:dyDescent="0.25">
      <c r="A18" s="14" t="s">
        <v>13</v>
      </c>
      <c r="B18" s="24" t="s">
        <v>19</v>
      </c>
      <c r="C18" s="33">
        <v>8500</v>
      </c>
      <c r="D18" s="43"/>
    </row>
    <row r="19" spans="1:5" s="3" customFormat="1" ht="14.25" hidden="1" customHeight="1" x14ac:dyDescent="0.25">
      <c r="A19" s="14"/>
      <c r="B19" s="24"/>
      <c r="C19" s="32"/>
      <c r="D19" s="43"/>
    </row>
    <row r="20" spans="1:5" s="3" customFormat="1" ht="26.25" hidden="1" customHeight="1" x14ac:dyDescent="0.25">
      <c r="A20" s="14" t="s">
        <v>13</v>
      </c>
      <c r="B20" s="24" t="s">
        <v>14</v>
      </c>
      <c r="C20" s="33">
        <v>1300</v>
      </c>
      <c r="D20" s="43">
        <f>C20</f>
        <v>1300</v>
      </c>
    </row>
    <row r="21" spans="1:5" s="3" customFormat="1" ht="14.25" hidden="1" customHeight="1" x14ac:dyDescent="0.25">
      <c r="A21" s="14" t="s">
        <v>13</v>
      </c>
      <c r="B21" s="24" t="s">
        <v>15</v>
      </c>
      <c r="C21" s="33">
        <v>1300</v>
      </c>
      <c r="D21" s="43"/>
    </row>
    <row r="22" spans="1:5" s="3" customFormat="1" ht="14.25" hidden="1" customHeight="1" x14ac:dyDescent="0.25">
      <c r="A22" s="14">
        <v>1</v>
      </c>
      <c r="B22" s="24" t="s">
        <v>16</v>
      </c>
      <c r="C22" s="33">
        <v>400</v>
      </c>
      <c r="D22" s="43">
        <v>400</v>
      </c>
    </row>
    <row r="23" spans="1:5" s="3" customFormat="1" ht="14.25" hidden="1" customHeight="1" x14ac:dyDescent="0.25">
      <c r="A23" s="14"/>
      <c r="B23" s="15"/>
      <c r="C23" s="33"/>
      <c r="D23" s="43"/>
    </row>
    <row r="24" spans="1:5" s="3" customFormat="1" ht="14.25" hidden="1" customHeight="1" x14ac:dyDescent="0.25">
      <c r="A24" s="14"/>
      <c r="B24" s="16" t="s">
        <v>11</v>
      </c>
      <c r="C24" s="33"/>
      <c r="D24" s="43"/>
    </row>
    <row r="25" spans="1:5" s="3" customFormat="1" ht="14.25" hidden="1" customHeight="1" x14ac:dyDescent="0.25">
      <c r="A25" s="14">
        <v>2</v>
      </c>
      <c r="B25" s="5" t="s">
        <v>37</v>
      </c>
      <c r="C25" s="33">
        <v>220</v>
      </c>
      <c r="D25" s="43">
        <v>440</v>
      </c>
    </row>
    <row r="26" spans="1:5" s="3" customFormat="1" ht="14.25" hidden="1" customHeight="1" x14ac:dyDescent="0.25">
      <c r="A26" s="14"/>
      <c r="B26" s="5"/>
      <c r="C26" s="33"/>
      <c r="D26" s="43"/>
    </row>
    <row r="27" spans="1:5" s="3" customFormat="1" ht="29.25" hidden="1" customHeight="1" x14ac:dyDescent="0.25">
      <c r="A27" s="14"/>
      <c r="B27" s="48" t="s">
        <v>35</v>
      </c>
      <c r="C27" s="33">
        <v>5500</v>
      </c>
      <c r="D27" s="43">
        <v>5500</v>
      </c>
      <c r="E27" s="5" t="s">
        <v>27</v>
      </c>
    </row>
    <row r="28" spans="1:5" s="3" customFormat="1" ht="14.25" hidden="1" customHeight="1" x14ac:dyDescent="0.25">
      <c r="A28" s="14"/>
      <c r="B28" s="5"/>
      <c r="C28" s="33"/>
      <c r="D28" s="43"/>
    </row>
    <row r="29" spans="1:5" s="3" customFormat="1" ht="14.25" hidden="1" customHeight="1" x14ac:dyDescent="0.25">
      <c r="A29" s="14"/>
      <c r="B29" s="16" t="s">
        <v>33</v>
      </c>
      <c r="C29" s="33"/>
      <c r="D29" s="43"/>
    </row>
    <row r="30" spans="1:5" s="3" customFormat="1" ht="14.25" hidden="1" customHeight="1" x14ac:dyDescent="0.25">
      <c r="A30" s="14"/>
      <c r="B30" s="16"/>
      <c r="C30" s="33"/>
      <c r="D30" s="43"/>
    </row>
    <row r="31" spans="1:5" s="3" customFormat="1" ht="29.25" hidden="1" customHeight="1" x14ac:dyDescent="0.25">
      <c r="A31" s="14"/>
      <c r="B31" s="48" t="s">
        <v>34</v>
      </c>
      <c r="C31" s="33">
        <v>1000</v>
      </c>
      <c r="D31" s="43">
        <v>1000</v>
      </c>
    </row>
    <row r="32" spans="1:5" s="3" customFormat="1" ht="14.25" hidden="1" customHeight="1" x14ac:dyDescent="0.25">
      <c r="A32" s="14"/>
      <c r="B32" s="16"/>
      <c r="C32" s="33"/>
      <c r="D32" s="43"/>
    </row>
    <row r="33" spans="1:5" s="3" customFormat="1" ht="14.25" hidden="1" customHeight="1" x14ac:dyDescent="0.25">
      <c r="A33" s="14"/>
      <c r="B33" s="16" t="s">
        <v>12</v>
      </c>
      <c r="C33" s="33"/>
      <c r="D33" s="43"/>
    </row>
    <row r="34" spans="1:5" s="3" customFormat="1" ht="14.25" hidden="1" customHeight="1" x14ac:dyDescent="0.25">
      <c r="A34" s="14"/>
      <c r="B34" s="16"/>
      <c r="C34" s="33"/>
      <c r="D34" s="43"/>
    </row>
    <row r="35" spans="1:5" s="3" customFormat="1" ht="14.25" hidden="1" customHeight="1" x14ac:dyDescent="0.25">
      <c r="A35" s="14">
        <v>6</v>
      </c>
      <c r="B35" s="5" t="s">
        <v>31</v>
      </c>
      <c r="C35" s="33">
        <v>250</v>
      </c>
      <c r="D35" s="43">
        <f>C35*A35</f>
        <v>1500</v>
      </c>
      <c r="E35" s="5" t="s">
        <v>36</v>
      </c>
    </row>
    <row r="36" spans="1:5" s="3" customFormat="1" ht="14.25" hidden="1" customHeight="1" x14ac:dyDescent="0.25">
      <c r="A36" s="14">
        <v>2</v>
      </c>
      <c r="B36" s="5" t="s">
        <v>29</v>
      </c>
      <c r="C36" s="33"/>
      <c r="D36" s="43"/>
    </row>
    <row r="37" spans="1:5" s="3" customFormat="1" ht="14.25" hidden="1" customHeight="1" x14ac:dyDescent="0.25">
      <c r="A37" s="14">
        <v>2</v>
      </c>
      <c r="B37" s="5" t="s">
        <v>28</v>
      </c>
      <c r="C37" s="33"/>
      <c r="D37" s="43"/>
    </row>
    <row r="38" spans="1:5" s="3" customFormat="1" ht="14.25" hidden="1" customHeight="1" x14ac:dyDescent="0.25">
      <c r="A38" s="14">
        <v>1</v>
      </c>
      <c r="B38" s="5" t="s">
        <v>30</v>
      </c>
      <c r="C38" s="33"/>
      <c r="D38" s="43"/>
    </row>
    <row r="39" spans="1:5" s="3" customFormat="1" ht="14.25" hidden="1" customHeight="1" x14ac:dyDescent="0.25">
      <c r="A39" s="14">
        <v>1</v>
      </c>
      <c r="B39" s="5" t="s">
        <v>32</v>
      </c>
      <c r="C39" s="33"/>
      <c r="D39" s="43"/>
    </row>
    <row r="40" spans="1:5" s="3" customFormat="1" ht="14.25" customHeight="1" x14ac:dyDescent="0.2">
      <c r="A40" s="14"/>
      <c r="B40" s="25" t="s">
        <v>85</v>
      </c>
      <c r="C40" s="33"/>
      <c r="D40" s="43"/>
    </row>
    <row r="41" spans="1:5" s="3" customFormat="1" ht="14.25" customHeight="1" x14ac:dyDescent="0.25">
      <c r="A41" s="14"/>
      <c r="B41" s="5"/>
      <c r="C41" s="33"/>
      <c r="D41" s="43"/>
    </row>
    <row r="42" spans="1:5" s="3" customFormat="1" ht="16.5" customHeight="1" x14ac:dyDescent="0.25">
      <c r="A42" s="42">
        <v>1</v>
      </c>
      <c r="B42" s="50" t="s">
        <v>88</v>
      </c>
      <c r="C42" s="33">
        <v>4000</v>
      </c>
      <c r="D42" s="43"/>
    </row>
    <row r="43" spans="1:5" s="3" customFormat="1" ht="15" customHeight="1" x14ac:dyDescent="0.25">
      <c r="A43" s="42">
        <v>11</v>
      </c>
      <c r="B43" s="5" t="s">
        <v>119</v>
      </c>
      <c r="C43" s="33">
        <f>320*11</f>
        <v>3520</v>
      </c>
      <c r="D43" s="43"/>
    </row>
    <row r="44" spans="1:5" s="3" customFormat="1" ht="15" customHeight="1" x14ac:dyDescent="0.25">
      <c r="A44" s="42"/>
      <c r="B44" s="5" t="s">
        <v>120</v>
      </c>
      <c r="C44" s="33"/>
      <c r="D44" s="43"/>
    </row>
    <row r="45" spans="1:5" s="3" customFormat="1" ht="16.5" customHeight="1" x14ac:dyDescent="0.25">
      <c r="A45" s="42">
        <v>2</v>
      </c>
      <c r="B45" s="48" t="s">
        <v>89</v>
      </c>
      <c r="C45" s="33">
        <v>1800</v>
      </c>
      <c r="D45" s="43"/>
    </row>
    <row r="46" spans="1:5" s="3" customFormat="1" ht="15" customHeight="1" x14ac:dyDescent="0.25">
      <c r="A46" s="42">
        <v>8</v>
      </c>
      <c r="B46" s="70" t="s">
        <v>108</v>
      </c>
      <c r="C46" s="33">
        <f>450*8</f>
        <v>3600</v>
      </c>
      <c r="D46" s="43"/>
    </row>
    <row r="47" spans="1:5" s="3" customFormat="1" ht="13.5" customHeight="1" x14ac:dyDescent="0.25">
      <c r="A47" s="14"/>
      <c r="B47" s="48" t="s">
        <v>120</v>
      </c>
      <c r="C47" s="33"/>
      <c r="D47" s="43"/>
    </row>
    <row r="48" spans="1:5" s="3" customFormat="1" ht="13.5" hidden="1" customHeight="1" x14ac:dyDescent="0.25">
      <c r="A48" s="14" t="s">
        <v>38</v>
      </c>
      <c r="B48" s="48" t="s">
        <v>39</v>
      </c>
      <c r="C48" s="33">
        <v>5200</v>
      </c>
      <c r="D48" s="43">
        <v>5200</v>
      </c>
    </row>
    <row r="49" spans="1:4" s="3" customFormat="1" ht="13.5" hidden="1" customHeight="1" x14ac:dyDescent="0.25">
      <c r="A49" s="14" t="s">
        <v>38</v>
      </c>
      <c r="B49" s="48" t="s">
        <v>40</v>
      </c>
      <c r="C49" s="33">
        <v>5200</v>
      </c>
      <c r="D49" s="43"/>
    </row>
    <row r="50" spans="1:4" s="3" customFormat="1" ht="13.5" hidden="1" customHeight="1" x14ac:dyDescent="0.25">
      <c r="A50" s="14" t="s">
        <v>38</v>
      </c>
      <c r="B50" s="48" t="s">
        <v>41</v>
      </c>
      <c r="C50" s="33">
        <v>4300</v>
      </c>
      <c r="D50" s="43"/>
    </row>
    <row r="51" spans="1:4" s="3" customFormat="1" ht="13.5" customHeight="1" x14ac:dyDescent="0.2">
      <c r="A51" s="14"/>
      <c r="B51" s="27" t="s">
        <v>86</v>
      </c>
      <c r="C51" s="33"/>
      <c r="D51" s="43"/>
    </row>
    <row r="52" spans="1:4" s="3" customFormat="1" ht="13.5" customHeight="1" x14ac:dyDescent="0.2">
      <c r="A52" s="14"/>
      <c r="B52" s="27"/>
      <c r="C52" s="33"/>
      <c r="D52" s="43"/>
    </row>
    <row r="53" spans="1:4" s="3" customFormat="1" ht="13.5" customHeight="1" x14ac:dyDescent="0.25">
      <c r="A53" s="14">
        <v>1</v>
      </c>
      <c r="B53" s="48" t="s">
        <v>90</v>
      </c>
      <c r="C53" s="33"/>
      <c r="D53" s="43"/>
    </row>
    <row r="54" spans="1:4" s="3" customFormat="1" ht="13.5" customHeight="1" x14ac:dyDescent="0.25">
      <c r="A54" s="14"/>
      <c r="B54" s="48"/>
      <c r="C54" s="33"/>
      <c r="D54" s="43"/>
    </row>
    <row r="55" spans="1:4" s="3" customFormat="1" ht="13.5" customHeight="1" x14ac:dyDescent="0.25">
      <c r="A55" s="14">
        <v>1</v>
      </c>
      <c r="B55" s="48" t="s">
        <v>109</v>
      </c>
      <c r="C55" s="33">
        <v>20000</v>
      </c>
      <c r="D55" s="43"/>
    </row>
    <row r="56" spans="1:4" s="3" customFormat="1" ht="13.5" customHeight="1" x14ac:dyDescent="0.25">
      <c r="A56" s="14"/>
      <c r="B56" s="48"/>
      <c r="C56" s="33"/>
      <c r="D56" s="43"/>
    </row>
    <row r="57" spans="1:4" s="3" customFormat="1" ht="25.5" customHeight="1" x14ac:dyDescent="0.25">
      <c r="A57" s="14">
        <v>2</v>
      </c>
      <c r="B57" s="48" t="s">
        <v>111</v>
      </c>
      <c r="C57" s="33">
        <v>15500</v>
      </c>
      <c r="D57" s="43"/>
    </row>
    <row r="58" spans="1:4" s="3" customFormat="1" ht="25.5" customHeight="1" x14ac:dyDescent="0.25">
      <c r="A58" s="14">
        <v>2</v>
      </c>
      <c r="B58" s="70" t="s">
        <v>112</v>
      </c>
      <c r="C58" s="33">
        <v>24600</v>
      </c>
      <c r="D58" s="43"/>
    </row>
    <row r="59" spans="1:4" s="3" customFormat="1" ht="29.25" customHeight="1" x14ac:dyDescent="0.25">
      <c r="A59" s="14">
        <v>2</v>
      </c>
      <c r="B59" s="70" t="s">
        <v>110</v>
      </c>
      <c r="C59" s="33">
        <v>11300</v>
      </c>
      <c r="D59" s="43"/>
    </row>
    <row r="60" spans="1:4" s="3" customFormat="1" ht="13.5" customHeight="1" x14ac:dyDescent="0.25">
      <c r="A60" s="14"/>
      <c r="B60" s="70"/>
      <c r="C60" s="33"/>
      <c r="D60" s="43"/>
    </row>
    <row r="61" spans="1:4" s="3" customFormat="1" ht="13.5" customHeight="1" x14ac:dyDescent="0.25">
      <c r="A61" s="14">
        <v>1</v>
      </c>
      <c r="B61" s="70" t="s">
        <v>91</v>
      </c>
      <c r="C61" s="33">
        <v>25300</v>
      </c>
      <c r="D61" s="43"/>
    </row>
    <row r="62" spans="1:4" s="3" customFormat="1" ht="13.5" customHeight="1" x14ac:dyDescent="0.25">
      <c r="A62" s="14">
        <v>21</v>
      </c>
      <c r="B62" s="70" t="s">
        <v>115</v>
      </c>
      <c r="C62" s="33">
        <f>260*21</f>
        <v>5460</v>
      </c>
      <c r="D62" s="43"/>
    </row>
    <row r="63" spans="1:4" s="3" customFormat="1" ht="12" customHeight="1" x14ac:dyDescent="0.25">
      <c r="A63" s="14"/>
      <c r="B63" s="48"/>
      <c r="C63" s="33"/>
      <c r="D63" s="43"/>
    </row>
    <row r="64" spans="1:4" s="3" customFormat="1" ht="12" customHeight="1" x14ac:dyDescent="0.25">
      <c r="A64" s="14">
        <v>2</v>
      </c>
      <c r="B64" s="70" t="s">
        <v>94</v>
      </c>
      <c r="C64" s="33"/>
      <c r="D64" s="43"/>
    </row>
    <row r="65" spans="1:4" s="3" customFormat="1" ht="12" customHeight="1" x14ac:dyDescent="0.25">
      <c r="A65" s="14"/>
      <c r="B65" s="70" t="s">
        <v>93</v>
      </c>
      <c r="C65" s="33"/>
      <c r="D65" s="43"/>
    </row>
    <row r="66" spans="1:4" s="3" customFormat="1" ht="12" customHeight="1" x14ac:dyDescent="0.25">
      <c r="A66" s="14">
        <v>1.5</v>
      </c>
      <c r="B66" s="70" t="s">
        <v>95</v>
      </c>
      <c r="C66" s="33"/>
      <c r="D66" s="43"/>
    </row>
    <row r="67" spans="1:4" s="3" customFormat="1" ht="12" customHeight="1" x14ac:dyDescent="0.25">
      <c r="A67" s="14"/>
      <c r="B67" s="70"/>
      <c r="C67" s="33"/>
      <c r="D67" s="43"/>
    </row>
    <row r="68" spans="1:4" s="3" customFormat="1" ht="12" customHeight="1" x14ac:dyDescent="0.25">
      <c r="A68" s="14">
        <v>2</v>
      </c>
      <c r="B68" s="58" t="s">
        <v>92</v>
      </c>
      <c r="C68" s="33"/>
      <c r="D68" s="43"/>
    </row>
    <row r="69" spans="1:4" s="3" customFormat="1" ht="12" customHeight="1" x14ac:dyDescent="0.25">
      <c r="A69" s="14"/>
      <c r="B69" s="48"/>
      <c r="C69" s="33"/>
      <c r="D69" s="43"/>
    </row>
    <row r="70" spans="1:4" s="3" customFormat="1" ht="13.5" customHeight="1" x14ac:dyDescent="0.2">
      <c r="A70" s="14"/>
      <c r="B70" s="27" t="s">
        <v>87</v>
      </c>
      <c r="C70" s="33"/>
      <c r="D70" s="43"/>
    </row>
    <row r="71" spans="1:4" s="3" customFormat="1" ht="13.5" customHeight="1" x14ac:dyDescent="0.25">
      <c r="A71" s="14"/>
      <c r="B71" s="68"/>
      <c r="C71" s="33"/>
      <c r="D71" s="43"/>
    </row>
    <row r="72" spans="1:4" s="3" customFormat="1" ht="13.5" customHeight="1" x14ac:dyDescent="0.25">
      <c r="A72" s="14">
        <v>2</v>
      </c>
      <c r="B72" s="68" t="s">
        <v>117</v>
      </c>
      <c r="C72" s="33">
        <f>3250*2</f>
        <v>6500</v>
      </c>
      <c r="D72" s="43"/>
    </row>
    <row r="73" spans="1:4" s="3" customFormat="1" ht="13.5" customHeight="1" x14ac:dyDescent="0.25">
      <c r="A73" s="14">
        <v>5</v>
      </c>
      <c r="B73" s="70" t="s">
        <v>116</v>
      </c>
      <c r="C73" s="33">
        <f>360*5</f>
        <v>1800</v>
      </c>
      <c r="D73" s="43"/>
    </row>
    <row r="74" spans="1:4" s="3" customFormat="1" ht="13.5" customHeight="1" x14ac:dyDescent="0.25">
      <c r="A74" s="14"/>
      <c r="B74" s="70"/>
      <c r="C74" s="33"/>
      <c r="D74" s="43"/>
    </row>
    <row r="75" spans="1:4" s="3" customFormat="1" ht="13.5" customHeight="1" x14ac:dyDescent="0.25">
      <c r="A75" s="14">
        <v>2</v>
      </c>
      <c r="B75" s="68" t="s">
        <v>97</v>
      </c>
      <c r="C75" s="33">
        <v>6000</v>
      </c>
      <c r="D75" s="43"/>
    </row>
    <row r="76" spans="1:4" s="3" customFormat="1" ht="13.5" customHeight="1" x14ac:dyDescent="0.25">
      <c r="A76" s="14">
        <v>8</v>
      </c>
      <c r="B76" s="70" t="s">
        <v>95</v>
      </c>
      <c r="C76" s="33">
        <f>360*8</f>
        <v>2880</v>
      </c>
      <c r="D76" s="43"/>
    </row>
    <row r="77" spans="1:4" s="3" customFormat="1" ht="13.5" customHeight="1" x14ac:dyDescent="0.25">
      <c r="A77" s="14"/>
      <c r="B77" s="70"/>
      <c r="C77" s="33"/>
      <c r="D77" s="43"/>
    </row>
    <row r="78" spans="1:4" s="3" customFormat="1" ht="13.5" customHeight="1" x14ac:dyDescent="0.25">
      <c r="A78" s="14">
        <v>2</v>
      </c>
      <c r="B78" s="70" t="s">
        <v>98</v>
      </c>
      <c r="C78" s="33"/>
      <c r="D78" s="43"/>
    </row>
    <row r="79" spans="1:4" s="3" customFormat="1" ht="13.5" customHeight="1" x14ac:dyDescent="0.25">
      <c r="A79" s="14"/>
      <c r="B79" s="70" t="s">
        <v>95</v>
      </c>
      <c r="C79" s="33"/>
      <c r="D79" s="43"/>
    </row>
    <row r="80" spans="1:4" s="3" customFormat="1" ht="13.5" customHeight="1" x14ac:dyDescent="0.25">
      <c r="A80" s="14"/>
      <c r="B80" s="70"/>
      <c r="C80" s="33"/>
      <c r="D80" s="43"/>
    </row>
    <row r="81" spans="1:4" s="3" customFormat="1" ht="13.5" customHeight="1" x14ac:dyDescent="0.25">
      <c r="A81" s="14"/>
      <c r="B81" s="70" t="s">
        <v>99</v>
      </c>
      <c r="C81" s="33"/>
      <c r="D81" s="43"/>
    </row>
    <row r="82" spans="1:4" s="3" customFormat="1" ht="13.5" customHeight="1" x14ac:dyDescent="0.25">
      <c r="A82" s="14"/>
      <c r="B82" s="70"/>
      <c r="C82" s="33"/>
      <c r="D82" s="43"/>
    </row>
    <row r="83" spans="1:4" s="3" customFormat="1" ht="13.5" customHeight="1" x14ac:dyDescent="0.2">
      <c r="A83" s="14"/>
      <c r="B83" s="27" t="s">
        <v>100</v>
      </c>
      <c r="C83" s="33"/>
      <c r="D83" s="43"/>
    </row>
    <row r="84" spans="1:4" s="3" customFormat="1" ht="13.5" customHeight="1" x14ac:dyDescent="0.2">
      <c r="A84" s="14"/>
      <c r="B84" s="27"/>
      <c r="C84" s="33"/>
      <c r="D84" s="43"/>
    </row>
    <row r="85" spans="1:4" s="3" customFormat="1" ht="13.5" customHeight="1" x14ac:dyDescent="0.25">
      <c r="A85" s="14"/>
      <c r="B85" s="26" t="s">
        <v>102</v>
      </c>
      <c r="C85" s="33"/>
      <c r="D85" s="43"/>
    </row>
    <row r="86" spans="1:4" s="3" customFormat="1" ht="13.5" customHeight="1" x14ac:dyDescent="0.25">
      <c r="A86" s="14"/>
      <c r="B86" s="26"/>
      <c r="C86" s="33"/>
      <c r="D86" s="43"/>
    </row>
    <row r="87" spans="1:4" s="3" customFormat="1" ht="13.5" customHeight="1" x14ac:dyDescent="0.25">
      <c r="A87" s="14">
        <v>2</v>
      </c>
      <c r="B87" s="70" t="s">
        <v>113</v>
      </c>
      <c r="C87" s="33">
        <v>5865</v>
      </c>
      <c r="D87" s="43"/>
    </row>
    <row r="88" spans="1:4" s="3" customFormat="1" ht="13.5" customHeight="1" x14ac:dyDescent="0.25">
      <c r="A88" s="14"/>
      <c r="B88" s="70" t="s">
        <v>118</v>
      </c>
      <c r="C88" s="33">
        <v>500</v>
      </c>
      <c r="D88" s="43"/>
    </row>
    <row r="89" spans="1:4" s="3" customFormat="1" ht="13.5" customHeight="1" x14ac:dyDescent="0.25">
      <c r="A89" s="14">
        <v>2</v>
      </c>
      <c r="B89" s="70" t="s">
        <v>101</v>
      </c>
      <c r="C89" s="33">
        <v>2400</v>
      </c>
      <c r="D89" s="43"/>
    </row>
    <row r="90" spans="1:4" s="3" customFormat="1" ht="13.5" customHeight="1" x14ac:dyDescent="0.25">
      <c r="A90" s="14">
        <v>18</v>
      </c>
      <c r="B90" s="70" t="s">
        <v>114</v>
      </c>
      <c r="C90" s="33">
        <v>4140</v>
      </c>
      <c r="D90" s="43"/>
    </row>
    <row r="91" spans="1:4" s="3" customFormat="1" ht="13.5" customHeight="1" x14ac:dyDescent="0.25">
      <c r="A91" s="14"/>
      <c r="B91" s="70"/>
      <c r="C91" s="33"/>
      <c r="D91" s="43"/>
    </row>
    <row r="92" spans="1:4" s="3" customFormat="1" ht="13.5" customHeight="1" x14ac:dyDescent="0.25">
      <c r="A92" s="14"/>
      <c r="B92" s="26" t="s">
        <v>103</v>
      </c>
      <c r="C92" s="33"/>
      <c r="D92" s="43"/>
    </row>
    <row r="93" spans="1:4" s="3" customFormat="1" ht="13.5" customHeight="1" x14ac:dyDescent="0.25">
      <c r="A93" s="14">
        <v>3</v>
      </c>
      <c r="B93" s="70" t="s">
        <v>104</v>
      </c>
      <c r="C93" s="33">
        <v>10500</v>
      </c>
      <c r="D93" s="43"/>
    </row>
    <row r="94" spans="1:4" s="3" customFormat="1" ht="13.5" customHeight="1" x14ac:dyDescent="0.25">
      <c r="A94" s="14"/>
      <c r="B94" s="70"/>
      <c r="C94" s="33"/>
      <c r="D94" s="43"/>
    </row>
    <row r="95" spans="1:4" s="3" customFormat="1" ht="13.5" customHeight="1" x14ac:dyDescent="0.25">
      <c r="A95" s="14"/>
      <c r="B95" s="26" t="s">
        <v>105</v>
      </c>
      <c r="C95" s="33"/>
      <c r="D95" s="43"/>
    </row>
    <row r="96" spans="1:4" s="3" customFormat="1" ht="13.5" customHeight="1" x14ac:dyDescent="0.25">
      <c r="A96" s="14">
        <v>1</v>
      </c>
      <c r="B96" s="70" t="s">
        <v>106</v>
      </c>
      <c r="C96" s="33">
        <v>4080</v>
      </c>
      <c r="D96" s="43"/>
    </row>
    <row r="97" spans="1:5" s="3" customFormat="1" ht="13.5" customHeight="1" x14ac:dyDescent="0.25">
      <c r="A97" s="14"/>
      <c r="B97" s="70"/>
      <c r="C97" s="33"/>
      <c r="D97" s="43"/>
    </row>
    <row r="98" spans="1:5" s="3" customFormat="1" ht="13.5" customHeight="1" x14ac:dyDescent="0.25">
      <c r="A98" s="14"/>
      <c r="B98" s="26" t="s">
        <v>107</v>
      </c>
      <c r="C98" s="33"/>
      <c r="D98" s="43"/>
    </row>
    <row r="99" spans="1:5" s="3" customFormat="1" ht="13.5" customHeight="1" x14ac:dyDescent="0.25">
      <c r="A99" s="14">
        <v>1</v>
      </c>
      <c r="B99" s="70" t="s">
        <v>106</v>
      </c>
      <c r="C99" s="33">
        <v>4080</v>
      </c>
      <c r="D99" s="43"/>
    </row>
    <row r="100" spans="1:5" s="3" customFormat="1" ht="13.5" customHeight="1" x14ac:dyDescent="0.25">
      <c r="A100" s="14">
        <v>1</v>
      </c>
      <c r="B100" s="70" t="s">
        <v>104</v>
      </c>
      <c r="C100" s="33">
        <v>3500</v>
      </c>
      <c r="D100" s="43"/>
    </row>
    <row r="101" spans="1:5" s="3" customFormat="1" ht="13.5" customHeight="1" x14ac:dyDescent="0.25">
      <c r="A101" s="14"/>
      <c r="B101" s="68"/>
      <c r="C101" s="33"/>
      <c r="D101" s="43"/>
    </row>
    <row r="102" spans="1:5" s="18" customFormat="1" ht="16.5" x14ac:dyDescent="0.3">
      <c r="A102" s="19"/>
      <c r="B102" s="21"/>
      <c r="C102" s="63"/>
      <c r="D102" s="64"/>
    </row>
    <row r="103" spans="1:5" s="18" customFormat="1" ht="16.5" x14ac:dyDescent="0.3">
      <c r="A103" s="19"/>
      <c r="B103" s="21" t="s">
        <v>42</v>
      </c>
      <c r="C103" s="34"/>
      <c r="D103" s="35" t="e">
        <f xml:space="preserve"> D42+#REF!+#REF!+D53+D55+D68+#REF!+#REF!+#REF!+#REF!+#REF!+#REF!+#REF!+#REF!+#REF!+#REF!+#REF!+#REF!+#REF!+#REF!+#REF!+#REF!</f>
        <v>#REF!</v>
      </c>
    </row>
    <row r="104" spans="1:5" s="18" customFormat="1" ht="16.5" x14ac:dyDescent="0.3">
      <c r="A104" s="19"/>
      <c r="B104" s="23" t="s">
        <v>74</v>
      </c>
      <c r="C104" s="34"/>
      <c r="D104" s="67" t="e">
        <f>D103*10/100</f>
        <v>#REF!</v>
      </c>
    </row>
    <row r="105" spans="1:5" s="18" customFormat="1" ht="16.5" x14ac:dyDescent="0.3">
      <c r="A105" s="19"/>
      <c r="B105" s="23" t="s">
        <v>8</v>
      </c>
      <c r="C105" s="34"/>
      <c r="D105" s="35" t="e">
        <f>D103+D104</f>
        <v>#REF!</v>
      </c>
    </row>
    <row r="106" spans="1:5" s="18" customFormat="1" ht="16.5" x14ac:dyDescent="0.3">
      <c r="A106" s="19"/>
      <c r="B106" s="23"/>
      <c r="C106" s="34"/>
      <c r="D106" s="35"/>
    </row>
    <row r="107" spans="1:5" s="18" customFormat="1" ht="16.5" x14ac:dyDescent="0.3">
      <c r="A107" s="19"/>
      <c r="B107" s="23"/>
      <c r="C107" s="35"/>
      <c r="D107" s="44"/>
      <c r="E107" s="20"/>
    </row>
    <row r="108" spans="1:5" s="2" customFormat="1" x14ac:dyDescent="0.25">
      <c r="A108" s="17"/>
      <c r="B108" s="20" t="s">
        <v>0</v>
      </c>
      <c r="C108" s="29"/>
      <c r="D108" s="42"/>
    </row>
    <row r="109" spans="1:5" s="2" customFormat="1" x14ac:dyDescent="0.25">
      <c r="A109" s="17"/>
      <c r="B109" s="20" t="s">
        <v>7</v>
      </c>
      <c r="C109" s="29"/>
      <c r="D109" s="42"/>
    </row>
    <row r="110" spans="1:5" s="2" customFormat="1" x14ac:dyDescent="0.25">
      <c r="B110" s="20" t="s">
        <v>9</v>
      </c>
      <c r="C110" s="36"/>
      <c r="D110" s="45"/>
    </row>
    <row r="111" spans="1:5" x14ac:dyDescent="0.25">
      <c r="B111" s="20"/>
    </row>
    <row r="113" spans="1:4" x14ac:dyDescent="0.25">
      <c r="B113" s="15"/>
      <c r="C113" s="38"/>
      <c r="D113" s="43"/>
    </row>
    <row r="114" spans="1:4" x14ac:dyDescent="0.25">
      <c r="B114" s="5"/>
      <c r="C114" s="33"/>
      <c r="D114" s="43"/>
    </row>
    <row r="115" spans="1:4" x14ac:dyDescent="0.25">
      <c r="A115" s="5"/>
      <c r="B115" s="5"/>
      <c r="C115" s="33"/>
      <c r="D115" s="43"/>
    </row>
    <row r="116" spans="1:4" x14ac:dyDescent="0.25">
      <c r="B116" s="5"/>
      <c r="C116" s="33"/>
      <c r="D116" s="43"/>
    </row>
    <row r="117" spans="1:4" x14ac:dyDescent="0.25">
      <c r="A117" s="5"/>
      <c r="B117" s="5"/>
      <c r="C117" s="33"/>
      <c r="D117" s="43"/>
    </row>
    <row r="118" spans="1:4" x14ac:dyDescent="0.25">
      <c r="B118" s="5"/>
      <c r="C118" s="33"/>
      <c r="D118" s="43"/>
    </row>
    <row r="119" spans="1:4" x14ac:dyDescent="0.25">
      <c r="B119" s="5"/>
      <c r="C119" s="33"/>
      <c r="D119" s="43"/>
    </row>
    <row r="120" spans="1:4" x14ac:dyDescent="0.25">
      <c r="B120" s="5"/>
      <c r="C120" s="33"/>
      <c r="D120" s="43"/>
    </row>
    <row r="121" spans="1:4" x14ac:dyDescent="0.25">
      <c r="B121" s="5"/>
      <c r="C121" s="33"/>
      <c r="D121" s="43"/>
    </row>
    <row r="122" spans="1:4" x14ac:dyDescent="0.25">
      <c r="B122" s="5"/>
      <c r="C122" s="33"/>
      <c r="D122" s="43"/>
    </row>
    <row r="123" spans="1:4" x14ac:dyDescent="0.25">
      <c r="B123" s="16"/>
      <c r="C123" s="33"/>
      <c r="D123" s="43"/>
    </row>
    <row r="124" spans="1:4" x14ac:dyDescent="0.25">
      <c r="B124" s="5"/>
      <c r="C124" s="33"/>
      <c r="D124" s="43"/>
    </row>
    <row r="125" spans="1:4" x14ac:dyDescent="0.25">
      <c r="B125" s="5"/>
      <c r="C125" s="33"/>
      <c r="D125" s="43"/>
    </row>
    <row r="126" spans="1:4" x14ac:dyDescent="0.25">
      <c r="B126" s="5"/>
      <c r="C126" s="33"/>
      <c r="D126" s="43"/>
    </row>
    <row r="127" spans="1:4" x14ac:dyDescent="0.25">
      <c r="B127" s="5"/>
      <c r="C127" s="33"/>
      <c r="D127" s="43"/>
    </row>
  </sheetData>
  <mergeCells count="3">
    <mergeCell ref="B2:D2"/>
    <mergeCell ref="B3:D3"/>
    <mergeCell ref="A4:B4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3" sqref="A33"/>
    </sheetView>
  </sheetViews>
  <sheetFormatPr baseColWidth="10" defaultRowHeight="15" x14ac:dyDescent="0.25"/>
  <cols>
    <col min="1" max="1" width="21" customWidth="1"/>
    <col min="2" max="2" width="22.42578125" customWidth="1"/>
    <col min="3" max="3" width="16.140625" customWidth="1"/>
  </cols>
  <sheetData>
    <row r="1" spans="1:3" x14ac:dyDescent="0.25">
      <c r="A1" s="61" t="s">
        <v>43</v>
      </c>
    </row>
    <row r="2" spans="1:3" x14ac:dyDescent="0.25">
      <c r="A2" t="s">
        <v>48</v>
      </c>
      <c r="B2">
        <v>10800</v>
      </c>
      <c r="C2" s="62">
        <v>42824</v>
      </c>
    </row>
    <row r="3" spans="1:3" s="51" customFormat="1" x14ac:dyDescent="0.25">
      <c r="A3" s="53" t="s">
        <v>48</v>
      </c>
      <c r="B3" s="51">
        <v>10000</v>
      </c>
      <c r="C3" s="62">
        <v>42845</v>
      </c>
    </row>
    <row r="4" spans="1:3" s="52" customFormat="1" x14ac:dyDescent="0.25">
      <c r="A4" s="59" t="s">
        <v>48</v>
      </c>
      <c r="B4" s="52">
        <v>10000</v>
      </c>
      <c r="C4" s="62">
        <v>42863</v>
      </c>
    </row>
    <row r="5" spans="1:3" s="56" customFormat="1" x14ac:dyDescent="0.25">
      <c r="A5" s="52" t="s">
        <v>48</v>
      </c>
      <c r="B5" s="56">
        <v>10000</v>
      </c>
      <c r="C5" s="62">
        <v>42883</v>
      </c>
    </row>
    <row r="6" spans="1:3" s="59" customFormat="1" x14ac:dyDescent="0.25">
      <c r="A6" s="65" t="s">
        <v>48</v>
      </c>
      <c r="B6" s="59">
        <v>20000</v>
      </c>
      <c r="C6" s="62">
        <v>42922</v>
      </c>
    </row>
    <row r="7" spans="1:3" s="59" customFormat="1" x14ac:dyDescent="0.25"/>
    <row r="8" spans="1:3" x14ac:dyDescent="0.25">
      <c r="A8" t="s">
        <v>44</v>
      </c>
      <c r="B8" t="s">
        <v>45</v>
      </c>
      <c r="C8">
        <v>650</v>
      </c>
    </row>
    <row r="9" spans="1:3" x14ac:dyDescent="0.25">
      <c r="A9" s="47" t="s">
        <v>44</v>
      </c>
      <c r="B9" t="s">
        <v>46</v>
      </c>
      <c r="C9">
        <v>950</v>
      </c>
    </row>
    <row r="10" spans="1:3" x14ac:dyDescent="0.25">
      <c r="A10" t="s">
        <v>47</v>
      </c>
      <c r="B10" t="s">
        <v>49</v>
      </c>
      <c r="C10">
        <v>4000</v>
      </c>
    </row>
    <row r="11" spans="1:3" x14ac:dyDescent="0.25">
      <c r="A11" t="s">
        <v>50</v>
      </c>
      <c r="B11" t="s">
        <v>51</v>
      </c>
      <c r="C11">
        <v>700</v>
      </c>
    </row>
    <row r="12" spans="1:3" x14ac:dyDescent="0.25">
      <c r="A12" t="s">
        <v>52</v>
      </c>
      <c r="C12">
        <v>770</v>
      </c>
    </row>
    <row r="13" spans="1:3" x14ac:dyDescent="0.25">
      <c r="A13" t="s">
        <v>53</v>
      </c>
      <c r="B13" t="s">
        <v>54</v>
      </c>
      <c r="C13">
        <v>300</v>
      </c>
    </row>
    <row r="14" spans="1:3" x14ac:dyDescent="0.25">
      <c r="A14" t="s">
        <v>60</v>
      </c>
      <c r="B14" t="s">
        <v>55</v>
      </c>
      <c r="C14">
        <v>195</v>
      </c>
    </row>
    <row r="15" spans="1:3" x14ac:dyDescent="0.25">
      <c r="A15" t="s">
        <v>60</v>
      </c>
      <c r="B15" t="s">
        <v>56</v>
      </c>
      <c r="C15">
        <v>28</v>
      </c>
    </row>
    <row r="16" spans="1:3" x14ac:dyDescent="0.25">
      <c r="A16" t="s">
        <v>58</v>
      </c>
      <c r="B16" t="s">
        <v>59</v>
      </c>
      <c r="C16">
        <v>2100</v>
      </c>
    </row>
    <row r="17" spans="1:3" x14ac:dyDescent="0.25">
      <c r="A17" t="s">
        <v>47</v>
      </c>
      <c r="B17" t="s">
        <v>57</v>
      </c>
      <c r="C17">
        <v>1400</v>
      </c>
    </row>
    <row r="18" spans="1:3" x14ac:dyDescent="0.25">
      <c r="A18" t="s">
        <v>62</v>
      </c>
      <c r="B18" t="s">
        <v>61</v>
      </c>
      <c r="C18">
        <v>387</v>
      </c>
    </row>
    <row r="19" spans="1:3" x14ac:dyDescent="0.25">
      <c r="A19" t="s">
        <v>63</v>
      </c>
      <c r="B19" t="s">
        <v>64</v>
      </c>
      <c r="C19">
        <v>3042</v>
      </c>
    </row>
    <row r="20" spans="1:3" s="54" customFormat="1" x14ac:dyDescent="0.25">
      <c r="A20" s="54" t="s">
        <v>47</v>
      </c>
      <c r="B20" s="54" t="s">
        <v>68</v>
      </c>
      <c r="C20" s="54">
        <v>1400</v>
      </c>
    </row>
    <row r="21" spans="1:3" s="56" customFormat="1" x14ac:dyDescent="0.25">
      <c r="A21" s="56" t="s">
        <v>66</v>
      </c>
      <c r="B21" s="56" t="s">
        <v>67</v>
      </c>
      <c r="C21" s="56">
        <v>500</v>
      </c>
    </row>
    <row r="22" spans="1:3" s="57" customFormat="1" x14ac:dyDescent="0.25">
      <c r="A22" s="57" t="s">
        <v>69</v>
      </c>
      <c r="B22" s="57" t="s">
        <v>70</v>
      </c>
      <c r="C22" s="57">
        <v>476</v>
      </c>
    </row>
    <row r="23" spans="1:3" s="59" customFormat="1" x14ac:dyDescent="0.25">
      <c r="A23" s="59" t="s">
        <v>71</v>
      </c>
      <c r="B23" s="59" t="s">
        <v>72</v>
      </c>
      <c r="C23" s="59">
        <v>4500</v>
      </c>
    </row>
    <row r="24" spans="1:3" s="59" customFormat="1" x14ac:dyDescent="0.25">
      <c r="A24" s="59" t="s">
        <v>47</v>
      </c>
      <c r="B24" s="59" t="s">
        <v>73</v>
      </c>
      <c r="C24" s="59">
        <v>10000</v>
      </c>
    </row>
    <row r="25" spans="1:3" s="60" customFormat="1" x14ac:dyDescent="0.25">
      <c r="A25" s="60" t="s">
        <v>75</v>
      </c>
      <c r="C25" s="60">
        <v>280</v>
      </c>
    </row>
    <row r="26" spans="1:3" s="60" customFormat="1" x14ac:dyDescent="0.25">
      <c r="A26" s="60" t="s">
        <v>76</v>
      </c>
      <c r="C26" s="60">
        <v>500</v>
      </c>
    </row>
    <row r="27" spans="1:3" s="60" customFormat="1" x14ac:dyDescent="0.25">
      <c r="A27" s="60" t="s">
        <v>60</v>
      </c>
      <c r="C27" s="60">
        <v>197</v>
      </c>
    </row>
    <row r="28" spans="1:3" s="60" customFormat="1" x14ac:dyDescent="0.25">
      <c r="A28" s="60" t="s">
        <v>77</v>
      </c>
      <c r="C28" s="60">
        <v>195</v>
      </c>
    </row>
    <row r="29" spans="1:3" s="60" customFormat="1" x14ac:dyDescent="0.25">
      <c r="A29" s="60" t="s">
        <v>78</v>
      </c>
      <c r="C29" s="60">
        <v>3000</v>
      </c>
    </row>
    <row r="30" spans="1:3" s="65" customFormat="1" x14ac:dyDescent="0.25">
      <c r="A30" s="65" t="s">
        <v>69</v>
      </c>
      <c r="C30" s="65">
        <v>504</v>
      </c>
    </row>
    <row r="31" spans="1:3" s="66" customFormat="1" x14ac:dyDescent="0.25">
      <c r="A31" s="66" t="s">
        <v>79</v>
      </c>
      <c r="B31" s="66" t="s">
        <v>80</v>
      </c>
      <c r="C31" s="66">
        <v>400</v>
      </c>
    </row>
    <row r="32" spans="1:3" s="66" customFormat="1" x14ac:dyDescent="0.25">
      <c r="A32" s="66" t="s">
        <v>81</v>
      </c>
      <c r="C32" s="66">
        <v>900</v>
      </c>
    </row>
    <row r="33" spans="1:3" s="69" customFormat="1" x14ac:dyDescent="0.25">
      <c r="A33" s="69" t="s">
        <v>82</v>
      </c>
      <c r="C33" s="69">
        <v>14000</v>
      </c>
    </row>
    <row r="34" spans="1:3" x14ac:dyDescent="0.25">
      <c r="B34" t="s">
        <v>65</v>
      </c>
      <c r="C34" s="55">
        <f>SUM(C8:C33)</f>
        <v>51374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Usuario</cp:lastModifiedBy>
  <cp:lastPrinted>2017-03-29T18:38:27Z</cp:lastPrinted>
  <dcterms:created xsi:type="dcterms:W3CDTF">2011-08-05T15:20:15Z</dcterms:created>
  <dcterms:modified xsi:type="dcterms:W3CDTF">2017-10-18T19:51:17Z</dcterms:modified>
</cp:coreProperties>
</file>