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5" documentId="114_{569FB1FE-A641-479A-8798-6FBCF6C5DAD0}" xr6:coauthVersionLast="40" xr6:coauthVersionMax="40" xr10:uidLastSave="{920EB835-C9A9-49D8-8EB8-FC2D39D3838D}"/>
  <bookViews>
    <workbookView xWindow="0" yWindow="0" windowWidth="16320" windowHeight="6585" activeTab="2" xr2:uid="{00000000-000D-0000-FFFF-FFFF00000000}"/>
  </bookViews>
  <sheets>
    <sheet name="Cadenas de busqueda" sheetId="1" r:id="rId1"/>
    <sheet name="ACM DL (Rejected)" sheetId="3" r:id="rId2"/>
    <sheet name="ACM DL (Accepted)"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F3" i="1" l="1"/>
  <c r="E162" i="3" l="1"/>
  <c r="H3" i="1" s="1"/>
  <c r="I3" i="1" s="1"/>
  <c r="J3" i="1" s="1"/>
  <c r="E25" i="2"/>
  <c r="C19" i="1" l="1"/>
</calcChain>
</file>

<file path=xl/sharedStrings.xml><?xml version="1.0" encoding="utf-8"?>
<sst xmlns="http://schemas.openxmlformats.org/spreadsheetml/2006/main" count="729" uniqueCount="631">
  <si>
    <t>Query</t>
  </si>
  <si>
    <t>Library</t>
  </si>
  <si>
    <t>ACM Digital Library</t>
  </si>
  <si>
    <t>acmdlTitle:("affective computing" AND ("emotion" OR "sentiment" OR "mood") AND ("detection" OR "recognition")) OR recordAbstract:("affective computing" AND ("emotion" OR "sentiment" OR "mood") AND ("detection" OR "recognition"))</t>
  </si>
  <si>
    <t>The ACM Guide to Computing Literature</t>
  </si>
  <si>
    <t>acmdlTitle:("affective computing" AND ("service" OR "API" OR "sensor" OR "arduino" OR "raspberry") AND ("emotion-based system" OR "emotion-based application" OR ("technology" AND "emotions"))) OR recordAbstract:("affective computing" AND ("service" OR "API" OR "sensor" OR "arduino" OR "raspberry") AND ("emotion-based system" OR "emotion-based application" OR ("technology" AND "emotions")))</t>
  </si>
  <si>
    <t>acmdlTitle:("affective computing" AND ("emotion" OR "sentiment" OR "mood") AND ("detection" OR "recognition") AND (("special" OR "need" OR "limitation") OR ("gamification" OR "game" OR "serious game" OR "gamified"))) OR recordAbstract:("affective computing" AND ("emotion" OR "sentiment" OR "mood") AND ("detection" OR "recognition") AND (("special" OR "need" OR "limitation") OR ("gamification" OR "game" OR "serious game" OR "gamified")))</t>
  </si>
  <si>
    <t>acmdlTitle:("affective computing" AND ("emotion" OR "sentiment" OR "mood") AND ("detection" OR "recognition") AND (("special" OR "need" OR "limitation") OR ("gamification" OR "game" OR "serious game" OR "gamified")) AND ("evaluation" OR "assessment" OR "measurement")) OR recordAbstract:("affective computing" AND ("emotion" OR "sentiment" OR "mood") AND ("detection" OR "recognition") AND (("special" OR "need" OR "limitation") OR ("gamification" OR "game" OR "serious game" OR "gamified"))  AND ("evaluation" OR "assessment" OR "measurement"))</t>
  </si>
  <si>
    <t>SCOPUS</t>
  </si>
  <si>
    <t>"affective computing" AND ("emotion" OR "sentiment" OR "mood") AND ("detection" OR "recognition")</t>
  </si>
  <si>
    <t>"affective computing" AND ("service" OR "API" OR "sensor" OR "detector" OR "arduino" OR "raspberry") AND ("emotion-based system" OR "emotion-based application" OR ("technology" AND "emotions"))</t>
  </si>
  <si>
    <t>("Abstract":"affective computing" AND ("emotion" OR "sentiment" OR "mood") AND ("detection" OR "recognition") OR "Document Title":"affective computing" AND ("emotion" OR "sentiment" OR "mood") AND ("detection" OR "recognition"))</t>
  </si>
  <si>
    <t>IEEE</t>
  </si>
  <si>
    <t>("Document Title":"affective computing" AND ("service" OR "API" OR "sensor" OR "detector" OR "arduino" OR "raspberry") AND ("emotion-based system" OR "emotion-based application" OR ("technology" AND "emotions"))) OR "Abstract":"affective computing" AND ("service" OR "API" OR "sensor" OR "detector" OR "arduino" OR "raspberry") AND ("emotion-based system" OR "emotion-based application" OR ("technology" AND "emotions"))</t>
  </si>
  <si>
    <t>"affective computing" AND ("emotion" OR "sentiment" OR "mood") AND ("detection" OR "recognition") AND (("special" OR "need" OR "limitation") OR ("gamification" OR "game" OR "serious game" OR "gamified"))</t>
  </si>
  <si>
    <t>"affective computing" AND ("emotion" OR "sentiment" OR "mood") AND ("detection" OR "recognition") AND (("special" OR "need" OR "limitation") OR ("gamification" OR "game" OR "serious game" OR "gamified")) AND ("evaluation" OR "measurement" OR "assessment")</t>
  </si>
  <si>
    <t>("Document Title":"affective computing" AND ("emotion" OR "sentiment" OR "mood") AND ("detection" OR "recognition") AND (("special" OR "need" OR "limitation") OR ("gamification" OR "game" OR "serious game" OR "gamified")) OR "Abstract":"affective computing" AND ("emotion" OR "sentiment" OR "mood") AND ("detection" OR "recognition") AND (("special" OR "need" OR "limitation") OR ("gamification" OR "game" OR "serious game" OR "gamified")))</t>
  </si>
  <si>
    <t>("Document Title":"affective computing" AND ("emotion" OR "sentiment" OR "mood") AND ("detection" OR "recognition") AND (("special" OR "need" OR "limitation") OR ("gamification" OR "game" OR "serious game" OR "gamified")) AND ("evaluation" OR "measurement" OR "assessment") OR "Abstract":"affective computing" AND ("emotion" OR "sentiment" OR "mood") AND ("detection" OR "recognition") AND (("special" OR "need" OR "limitation") OR ("gamification" OR "game" OR "serious game" OR "gamified")) AND ("evaluation" OR "measurement" OR "assessment"))</t>
  </si>
  <si>
    <t>Papers iniciales</t>
  </si>
  <si>
    <t>Total</t>
  </si>
  <si>
    <t>Titulo</t>
  </si>
  <si>
    <t>Autores</t>
  </si>
  <si>
    <t>URL</t>
  </si>
  <si>
    <t>Emotion recognition and affective computing on vocal social media</t>
  </si>
  <si>
    <t>Weihui Dai, Dongmei Han, Yonghui Dai, Dongrong Xu</t>
  </si>
  <si>
    <t>http://www.sciencedirect.com/science/article/pii/S037872061500018X?via%3Dihub</t>
  </si>
  <si>
    <t>https://dl.acm.org/citation.cfm?id=2544972&amp;CFID=1007644283&amp;CFTOKEN=65887450</t>
  </si>
  <si>
    <t>David Vandyke</t>
  </si>
  <si>
    <t>Depression Detection &amp; Emotion Classification via Data-Driven Glottal Waveforms</t>
  </si>
  <si>
    <t>Automatic Classification of Literature Pieces by Emotion Detection: A Study on Quevedo's Poetry</t>
  </si>
  <si>
    <t>Sonja Gievska,  Kiril Koroveshovski,  Natasha Tagasovska</t>
  </si>
  <si>
    <t>Bimodal feature-based fusion for real-time emotion recognition in a mobile context</t>
  </si>
  <si>
    <t>2011-2017</t>
  </si>
  <si>
    <t>Razon</t>
  </si>
  <si>
    <t>Resumen</t>
  </si>
  <si>
    <t>Extraer emociones de mensajes de redes sociales</t>
  </si>
  <si>
    <t>The Indian Spontaneous Expression Database for Emotion Recognition</t>
  </si>
  <si>
    <t>Es sobre una recopilacion de videos de la cara para crear una base de datos de expresiones faciles espontáneas</t>
  </si>
  <si>
    <t>Clasificar emociones y detectar indicios de depresión usando la voz</t>
  </si>
  <si>
    <t>Exploring sources of variation in human behavioral data: Towards automatic audio-visual emotion recognition</t>
  </si>
  <si>
    <t>Yelin Kim</t>
  </si>
  <si>
    <t>Solo persigue mejorar la detección de emociones</t>
  </si>
  <si>
    <t>Naturalistic Recognition of Activities and Mood Using Wearable Electronics</t>
  </si>
  <si>
    <t>Solo comprueba si se puede detectar emociones con wearables comerciales</t>
  </si>
  <si>
    <t>ECG Pattern Analysis for Emotion Detection</t>
  </si>
  <si>
    <t>Paper sobre el uso de EGC en detectar emociones</t>
  </si>
  <si>
    <t>Exploring Cross-Modality Affective Reactions for Audiovisual Emotion Recognition</t>
  </si>
  <si>
    <t>Explica como se sincronizan las emociones de dos personas hablando. No hay aplicaciones</t>
  </si>
  <si>
    <t>Multimodal Emotion Recognition in Response to Videos</t>
  </si>
  <si>
    <t>Usar varias detecciones para etiquetar videos</t>
  </si>
  <si>
    <t>Anchor Models for Emotion Recognition from Speech</t>
  </si>
  <si>
    <t>Computacion pura. Mejorar clasificaciones</t>
  </si>
  <si>
    <t>Mood recognition based on upper body posture and movement features</t>
  </si>
  <si>
    <t>Propone modelo de deteccion de emocion según lenguaje corporal</t>
  </si>
  <si>
    <t>The CASIA audio emotion recognition method for audio/visual emotion challenge 2011</t>
  </si>
  <si>
    <t>Propone modelo para detectar emociones en la voz</t>
  </si>
  <si>
    <t>Emotion Recognition from EEG during Self-Paced Emotional Imagery</t>
  </si>
  <si>
    <t>Propone modelo para detectar emociones con EGC</t>
  </si>
  <si>
    <t>Emotion Recognition in Never-Seen Languages Using a Novel Ensemble Method with Emotion Profiles</t>
  </si>
  <si>
    <t>Propone modelo para detectar emociones en todos los lenguajes</t>
  </si>
  <si>
    <t>Hierarchical modeling of temporal course in emotional expression for speech emotion recognition</t>
  </si>
  <si>
    <t>Modelado de las emociones detectadas en la voz</t>
  </si>
  <si>
    <t>A Preliminary Study on GMM Weight Transformation for Emotional Speaker Recognition</t>
  </si>
  <si>
    <t>Usar modelos GMM para mejorar clasificación de emoción en la voz</t>
  </si>
  <si>
    <t>Analizar las emociones en los poemas de Quevedo</t>
  </si>
  <si>
    <t>Exploring Fusion Methods for Multimodal Emotion Recognition with Missing Data</t>
  </si>
  <si>
    <t>Mejorar detección multimodal cuando faltan datos</t>
  </si>
  <si>
    <t>Real-time robust recognition of speakers' emotions and characteristics on mobile platforms</t>
  </si>
  <si>
    <t>Realizar detección precisa en dispositivos móviles</t>
  </si>
  <si>
    <t>Kalman filter-based facial emotional expression recognition</t>
  </si>
  <si>
    <t>Modelado de emociones en el rostro usando un espacio 3D</t>
  </si>
  <si>
    <t>An experimental study of speech emotion recognition based on deep convolutional neural networks</t>
  </si>
  <si>
    <t>A linear regression model to detect user emotion for touch input interactive systems</t>
  </si>
  <si>
    <t>Samit Bhattacharya</t>
  </si>
  <si>
    <t>Detectar emoción de interacción táctil</t>
  </si>
  <si>
    <t>Usar redes neuronales para medir la emocion en la voz</t>
  </si>
  <si>
    <t>Emotion recognition in spontaneous and acted dialogues</t>
  </si>
  <si>
    <t xml:space="preserve"> Leimin Tian, Johanna D. Moore, Catherine Lai </t>
  </si>
  <si>
    <t>Comprueba en que situaciones acierta más la clasificación de emociones detectadas en la voz</t>
  </si>
  <si>
    <t>Repetido</t>
  </si>
  <si>
    <t>Continuous emotion recognition using gabor energy filters</t>
  </si>
  <si>
    <t>Mohamed Dahmane, Jean Meunier</t>
  </si>
  <si>
    <t>Detectar emociones de la cara implementando un detector que usa filtros de Gabor</t>
  </si>
  <si>
    <t>Partial Matching of Facial Expression Sequence Using Over-Complete Transition Dictionary for Emotion Recognition</t>
  </si>
  <si>
    <t>Seung Ho Lee, Yong Man Ro</t>
  </si>
  <si>
    <t>Mejorar detección en expresiones faciales</t>
  </si>
  <si>
    <t>Transfer components between subjects for EEG-based emotion recognition</t>
  </si>
  <si>
    <t xml:space="preserve"> Wei-Long Zheng, Yong-Qi Zhang, Jia-Yi Zhu, Bao-Liang Lu </t>
  </si>
  <si>
    <t>Busca crear en última instancia una interfaz afectiva cerebro-ordenador</t>
  </si>
  <si>
    <t>Realizar detección precisa en dispositivos móviles (se apoya mucho en texto)</t>
  </si>
  <si>
    <t>Towards Automatic and Unobtrusive Recognition of Primary-Process Emotions in Body Postures</t>
  </si>
  <si>
    <t xml:space="preserve"> Marko Radeta, Marco Maiocchi </t>
  </si>
  <si>
    <t>Otro enfoque para mejorar detectión basada en el cuerpo</t>
  </si>
  <si>
    <t>Cross-corpus acoustic emotion recognition: Variances and strategies (Extended abstract)</t>
  </si>
  <si>
    <t xml:space="preserve"> Bjorn Schuller, Bogdan Vlasenko, Florian Eyben, Martin Wollmer, Andre Stuhlsatz, Andreas Wendemuth, Gerhard Rigoll </t>
  </si>
  <si>
    <t>Comparar deteccion de emociones en varias bases de datos</t>
  </si>
  <si>
    <t>Relevance vector machine based speech emotion recognition</t>
  </si>
  <si>
    <t xml:space="preserve"> Fengna Wang, Werner Verhelst, Hichem Sahli </t>
  </si>
  <si>
    <t>Usar RVM en vez de SVM para clasificar emociones en voz</t>
  </si>
  <si>
    <t>Hybrid Deep Neural Network--Hidden Markov Model (DNN-HMM) Based Speech Emotion Recognition</t>
  </si>
  <si>
    <t xml:space="preserve"> Longfei Li, Yong Zhao, Dongmei Jiang, Yanning Zhang, Fengna Wang, Isabel Gonzalez, Enescu Valentin, Hichem Sahli </t>
  </si>
  <si>
    <t>Usar Deep Neural Network Hidden Markov Models para detectar emociones en la voz</t>
  </si>
  <si>
    <t>Automated recognition of complex categorical emotions from facial expressions and head motions</t>
  </si>
  <si>
    <t xml:space="preserve"> Andra Adams, Peter Robinson </t>
  </si>
  <si>
    <t>Propone un clasificador</t>
  </si>
  <si>
    <t>Continuous emotion recognition using a particle swarm optimized NARX neural network</t>
  </si>
  <si>
    <t xml:space="preserve">Ntombikayise Banda, Andries Engelbrecht, Peter Robinson </t>
  </si>
  <si>
    <t xml:space="preserve">Propone usar redes neuronales </t>
  </si>
  <si>
    <t>Continuous Emotion Recognition: Another Look at the Regression Problem</t>
  </si>
  <si>
    <t>Pouria Fewzee, Fakhri Karray</t>
  </si>
  <si>
    <t>Affective computing meets design patterns: a pattern-based model for a multimodal emotion recognition framework</t>
  </si>
  <si>
    <t xml:space="preserve"> Javier Gonzalez-Sanchez, Maria-Elena Chavez-Echeagaray, Robert Atkinson, Winslow Burleson </t>
  </si>
  <si>
    <t>Usar regresión lineal para mejorar detección</t>
  </si>
  <si>
    <t>Propone diseño para sistema multimodal pero no da ejemplos de implementación</t>
  </si>
  <si>
    <t>A Combined Rule-Based &amp; Machine Learning Audio-Visual Emotion Recognition Approach</t>
  </si>
  <si>
    <t xml:space="preserve">Kah Phooi Seng, Li-Minn Ang, Chien Shing Ooi </t>
  </si>
  <si>
    <t>Propone detección de emociones en voz y cara usando reglas y machine learning</t>
  </si>
  <si>
    <t>Analysis of EEG Signals and Facial Expressions for Continuous Emotion Detection</t>
  </si>
  <si>
    <t xml:space="preserve"> Mohammad Soleymani, Sadjad Asghari-Esfeden, Yun Fu, Maja Pantic </t>
  </si>
  <si>
    <t>Detectar emociones usando EEG y expresión facial</t>
  </si>
  <si>
    <t>Building and Exploiting EmotiNet, a Knowledge Base for Emotion Detection Based on the Appraisal Theory Model</t>
  </si>
  <si>
    <t xml:space="preserve"> Alexandra Balahur, Jesus M. Hermida, Andres Montoyo </t>
  </si>
  <si>
    <t>Busca crear base de conocimiento para detectar emociones en texto de forma natural (no buscando solo palabras relacionadas con sentimientos, sino entendiendo también expresiones"</t>
  </si>
  <si>
    <t>Automatic emotion recognition from speech a PhD research proposal</t>
  </si>
  <si>
    <t xml:space="preserve"> Yazid Attabi, Pierre Dumouchel </t>
  </si>
  <si>
    <t>Propuesta para mejorar detección de emociones en la voz</t>
  </si>
  <si>
    <t>Investigating glottal parameters and teager energy operators in emotion recognition</t>
  </si>
  <si>
    <t>Detectar emociones en la voz</t>
  </si>
  <si>
    <t xml:space="preserve"> Rui Sun, Elliot Moore </t>
  </si>
  <si>
    <t>A Comparison of Evaluation Measures for Emotion Recognition in Dimensional Space</t>
  </si>
  <si>
    <t>Robert Jenke, Angelika Peer, Martin Buss</t>
  </si>
  <si>
    <t>Compara resultados obtenidos al representar emociones en un modelo dimensional</t>
  </si>
  <si>
    <t>Leveraging inter-rater agreement for audio-visual emotion recognition</t>
  </si>
  <si>
    <t>Yelin Kim, Emily Mower Provost</t>
  </si>
  <si>
    <t>Comenta como aprovechar falta de consenso al clasificar emociones</t>
  </si>
  <si>
    <t>Sparse Autoencoder-Based Feature Transfer Learning for Speech Emotion Recognition</t>
  </si>
  <si>
    <t>Jun Deng, Zixing Zhang, Erik Marchi, Björn Schuller</t>
  </si>
  <si>
    <t>Aprovechar datos parecidos a los datos de entrenamiento iniciales para mejorar aprendizaje</t>
  </si>
  <si>
    <t>Harmony search for feature selection in speech emotion recognition</t>
  </si>
  <si>
    <t>Yongsen Tao, Kunxia Wang, Jing Yang, Ning An, Lian Li</t>
  </si>
  <si>
    <t>Aplicación de heurística Harmony para seleccionar datos afectivos a estudiar</t>
  </si>
  <si>
    <t>A Multi-Task Learning Framework for Emotion Recognition Using 2D Continuous Space</t>
  </si>
  <si>
    <t>Rui Xia, Yang Liu</t>
  </si>
  <si>
    <t>Propone usar aprendizaje multitarea para aprovechar la clasificación dimensional de emociones</t>
  </si>
  <si>
    <t>Emotion recognition from embedded bodily expressions and speech during dyadic interactions</t>
  </si>
  <si>
    <t>Philipp M. Muller, Sikandar Amin, Prateek Verma, Mykhaylo Andriluka, Andreas Bulling</t>
  </si>
  <si>
    <t>Detección de emociones según cuerpo y voz con actores pero en entornos más naturales</t>
  </si>
  <si>
    <t>Emotion Recognition of Affective Speech Based on Multiple Classifiers Using Acoustic-Prosodic Information and Semantic Labels</t>
  </si>
  <si>
    <t xml:space="preserve">Chung-Hsien Wu, Wei-Bin Liang </t>
  </si>
  <si>
    <t>Detección de emociones según la voz (características acústicas y prosódicas)</t>
  </si>
  <si>
    <t>Modeling the Temporal Evolution of Acoustic Parameters for Speech Emotion Recognition</t>
  </si>
  <si>
    <t xml:space="preserve"> Stavros Ntalampiras, Nikos Fakotakis </t>
  </si>
  <si>
    <t>Cross-language acoustic emotion recognition: An overview and some tendencies</t>
  </si>
  <si>
    <t>Silvia Monica Feraru, Dagmar Schuller, Bjdrn Schuller</t>
  </si>
  <si>
    <t>Mejorar clasificación de emociones en voz cuando se tienen varios lenguajes</t>
  </si>
  <si>
    <t>Synesketch: An Open Source Library for Sentence-Based Emotion Recognition</t>
  </si>
  <si>
    <t xml:space="preserve"> Uros Krcadinac, Philippe Pasquier, Jelena Jovanovic, Vladan Devedzic </t>
  </si>
  <si>
    <t>Exposición de herramienta para detectar emociones en texto</t>
  </si>
  <si>
    <t>Emotion recognition using hidden Markov models from facial temperature sequence</t>
  </si>
  <si>
    <t xml:space="preserve"> Zhilei Liu, Shangfei Wang </t>
  </si>
  <si>
    <t>Medir emociones usando a temperatura de la cara y clasificadores HM.</t>
  </si>
  <si>
    <t>From Joyous to Clinically Depressed: Mood Detection Using Multimodal Analysis of a Person's Appearance and Speech</t>
  </si>
  <si>
    <t>Sharifa Alghowinem</t>
  </si>
  <si>
    <t>Detectar depresión usando enfoque multimodal</t>
  </si>
  <si>
    <t>https://www.researchgate.net/publication/259932021_From_Joyous_to_Clinically_Depressed_Mood_Detection_Using_Multimodal_Analysis_of_a_Person%27s_Appearance_and_Speech</t>
  </si>
  <si>
    <t>Multimodal Emotion Expressions of Virtual Agents, Mimic and Vocal Emotion Expressions and Their Effects on Emotion Recognition</t>
  </si>
  <si>
    <t xml:space="preserve"> Benny Liebold, Peter Ohler </t>
  </si>
  <si>
    <t>Representacion de emociones en agentes virtuales</t>
  </si>
  <si>
    <t>Mapping connections between biological-emotional preferences and affective recognition: An eye-tracking interface for passive assessment of emotional competency</t>
  </si>
  <si>
    <t xml:space="preserve"> Carla A. Wall, Quan Wang, Mary Weng, Elizabeth S. Kim, Litton Whitaker, Michael Perlmutter, Frederick Shic </t>
  </si>
  <si>
    <t>Prueba de concepto para intentar relacionar la capacidad de una persona de detectar emociones con su preferencia a la hora de analizarlas</t>
  </si>
  <si>
    <t>Adapting sentiment analysis to face-to-face human-agent interactions: From the detection to the evaluation issues</t>
  </si>
  <si>
    <t xml:space="preserve"> Caroline Langlet, Chloe Clavel </t>
  </si>
  <si>
    <t>Propone método de detección para interacciones cara a cara entre personas.</t>
  </si>
  <si>
    <t>Audio visual emotion recognition based on triple-stream dynamic bayesian network models</t>
  </si>
  <si>
    <t xml:space="preserve"> Dongmei Jiang, Yulu Cui, Xiaojing Zhang, Ping Fan, Isabel Ganzalez, Hichem Sahli </t>
  </si>
  <si>
    <t>Cuenta el desarrollo de un detector que atiende a información de la voz y de la cara</t>
  </si>
  <si>
    <t>Semi-coupled hidden Markov model with state-based alignment strategy for audio-visual emotion recognition</t>
  </si>
  <si>
    <t xml:space="preserve"> Jen-Chun Lin, Chung-Hsien Wu, Wen-Li Wei </t>
  </si>
  <si>
    <t>Cuenta el desarrollo de un detector bimodal que usa la voz y la cara</t>
  </si>
  <si>
    <t>Audio-based emotion recognition from natural conversations based on co-occurrence matrix and frequency domain energy distribution features</t>
  </si>
  <si>
    <t xml:space="preserve"> Aya Sayedelahl, Pouria Fewzee, Mohamed S. Kamel, Fakhri Karray </t>
  </si>
  <si>
    <t>Desarrollo de un detector que utiliza la voz</t>
  </si>
  <si>
    <t>Emotion Detection from QRS Complex of ECG Signals Using Hurst Exponent for Different Age Groups</t>
  </si>
  <si>
    <t xml:space="preserve"> S. Jerritta, M. Murugappan, Khairunizam Wan, Sazali Yaacob </t>
  </si>
  <si>
    <t>Detección de emociones a través de señales cardiacas (ECG)</t>
  </si>
  <si>
    <t>Investigating acoustic cues in automatic detection of learners' emotion from auto tutor</t>
  </si>
  <si>
    <t>Rui Sun, Elliot Moore</t>
  </si>
  <si>
    <t>Estudio sobre las caracteristicas que se pueden distinguir en la voz con Auto Tutor</t>
  </si>
  <si>
    <t xml:space="preserve"> Sudha Velusamy, Viswanath Gopalakrishnan, Bilva Navathe, Hariprasad Kannan, Balasubramanian Anand, Anshul Sharma </t>
  </si>
  <si>
    <t>Unsupervised temporal segmentation of talking faces using visual cues to improve emotion recognition</t>
  </si>
  <si>
    <t xml:space="preserve">Detección de emociones en la cara atendiendo especialmente a la boca </t>
  </si>
  <si>
    <t>From simulated speech to natural speech, what are the robust features for emotion recognition?</t>
  </si>
  <si>
    <t xml:space="preserve"> Ya Li, Linlin Chao, Yazhu Liu, Wei Bao, Jianhua Tao </t>
  </si>
  <si>
    <t>Analiza qué características de la voz son más "robustas" para ser usadas en la detección</t>
  </si>
  <si>
    <t>Posicion</t>
  </si>
  <si>
    <t>Speech emotion recognition system based on L1 regularized linear regression and decision fusion</t>
  </si>
  <si>
    <t>Ling Cen, Zhu Liang Yu, Ming Hui Dong</t>
  </si>
  <si>
    <t>Propone detección de emociones en voz usando regresión lineal</t>
  </si>
  <si>
    <t>Data selection for acoustic emotion recognition: Analyzing and comparing utterance and sub-utterance selection strategies</t>
  </si>
  <si>
    <t xml:space="preserve"> Duc Le, Emily Mower Provost </t>
  </si>
  <si>
    <t>Analiza cómo influye la selección de características en la detección de emociones en la voz</t>
  </si>
  <si>
    <t>Developing an affective working companion utilising GSR data</t>
  </si>
  <si>
    <t xml:space="preserve"> Shaimaa Hegazy, Kenneth Revett </t>
  </si>
  <si>
    <t>Propone detección de emociones usando GSR</t>
  </si>
  <si>
    <t>Construction and application of chinese emotional corpus</t>
  </si>
  <si>
    <t xml:space="preserve"> Liang Yang, Hongfei Lin </t>
  </si>
  <si>
    <t>Es sobre una recopilacion de textos para crear un corpus de emociones chino</t>
  </si>
  <si>
    <t>Special Issue on Computational Intelligence and Affective Computing [Guest Editorial]</t>
  </si>
  <si>
    <t xml:space="preserve"> Dongrui Wu, Christian Wagner </t>
  </si>
  <si>
    <t>Special Issue (3 paginas) sobre affective computing</t>
  </si>
  <si>
    <t>Music Emotion Recognition: From Content- to Context-Based Models</t>
  </si>
  <si>
    <t xml:space="preserve"> Mathieu Barthet, György Fazekas, Mark Sandler </t>
  </si>
  <si>
    <t>Como usar música para provocar emociones</t>
  </si>
  <si>
    <t>Autonomic Nervous System Dynamics for Mood and Emotional-State Recognition: Significant Advances in Data Acquisition, Signal Processing and Classification</t>
  </si>
  <si>
    <t xml:space="preserve"> Gaetano Valenza, Enzo Pasquale Scilingo </t>
  </si>
  <si>
    <t>Revision del estado del arte para detectar emociones atendiendo al sistema nervioso autónomo</t>
  </si>
  <si>
    <t>Fuzzy model of dominance emotions in affective computing</t>
  </si>
  <si>
    <t xml:space="preserve"> Kaveh Bakhtiyari, Hafizah Husain </t>
  </si>
  <si>
    <t>Propone hacer detección de emociones difusa para que la detección sea más realista, pero solo utiliza ratón teclado y toque en pantalla tactil</t>
  </si>
  <si>
    <t>Affective Computing and Sentiment Analysis</t>
  </si>
  <si>
    <t>Erik Cambria</t>
  </si>
  <si>
    <t>"Magic mirror in my hand, what is the sentiment in the lens?"</t>
  </si>
  <si>
    <t xml:space="preserve"> Luca Casaburi, Francesco Colace, Massimo De Santo, Luca Greco </t>
  </si>
  <si>
    <t>Revisa cómo ha evolucionado la computacion afectiva y cómo ha despertado interés en el entorno empresarial</t>
  </si>
  <si>
    <t>Propone sistema para detectar emociones de entornos multimedia</t>
  </si>
  <si>
    <t>Emotional-speech recognition using the neuro-fuzzy network</t>
  </si>
  <si>
    <t xml:space="preserve"> Murlikrishna Viswanathan, Zhen-Xing Zhang, Xue-Wei Tian, Joon S. Lim </t>
  </si>
  <si>
    <t>Uso de redes neurodifusas para clasificar emociones en la voz</t>
  </si>
  <si>
    <t>Advances in Electrodermal Activity Processing with Applications for Mental Health: From Heuristic Methods to Convex Optimization</t>
  </si>
  <si>
    <t xml:space="preserve"> Alberto Greco, Gaetano Valenza, Enzo Pasquale Scilingo </t>
  </si>
  <si>
    <t>No es un artículo.</t>
  </si>
  <si>
    <t>Proceedings of the Workshop on Semantic Analysis in Social Media</t>
  </si>
  <si>
    <t>.</t>
  </si>
  <si>
    <t>Son unos proceedings acerca de quién y cómo está realizando detección de emociones en redes sociales.</t>
  </si>
  <si>
    <t>An Automatic Mechanism to Recognize and Generate Emotional MIDI Sound Arts Based on Affective Computing Techniques</t>
  </si>
  <si>
    <t xml:space="preserve">Hao-Chiang Koong Lin, Cong Jie Sun, Bei Ni Su, Zu An Lin </t>
  </si>
  <si>
    <t>Usar affective computing para detectar emociones en base a cómo se toca un instrumento y generar música sintetizada acorde a esas emociones</t>
  </si>
  <si>
    <t>https://www.researchgate.net/publication/262285252_An_Automatic_Mechanism_to_Recognize_and_Generate_Emotional_MIDI_Sound_Arts_Based_on_Affective_Computing_Techniques</t>
  </si>
  <si>
    <t>DIMI 3D -- Companion Agent in a Learning Virtual Environment</t>
  </si>
  <si>
    <t>Michael Fernando Kunzel, Andrea Konzen da Silva, Rejane Frozza, Daniela Bagatini, Beatriz Luz</t>
  </si>
  <si>
    <r>
      <rPr>
        <b/>
        <sz val="11"/>
        <color theme="1"/>
        <rFont val="Calibri"/>
        <family val="2"/>
        <scheme val="minor"/>
      </rPr>
      <t>Está en portugués</t>
    </r>
    <r>
      <rPr>
        <sz val="11"/>
        <color theme="1"/>
        <rFont val="Calibri"/>
        <family val="2"/>
        <scheme val="minor"/>
      </rPr>
      <t>. Modelar agentes para que simulen emociones al ayudar a personas durante procesos de aprendizaje.</t>
    </r>
  </si>
  <si>
    <t>Implementation of Emotional-Aware Computer Systems Using Typical Input Devices</t>
  </si>
  <si>
    <t>Kaveh Bakhtiyari, Mona Taghavi, Hafizah Husain</t>
  </si>
  <si>
    <t>Propone detectar emociones usando teclado, ratón y pantalla tactil.</t>
  </si>
  <si>
    <t>Emotional human-machine interaction: cues from facial expressions</t>
  </si>
  <si>
    <t xml:space="preserve"> Tessa-Karina Tews, Michael Oehl, Felix W. Siebert, Rainer Höger, Helmut Faasch </t>
  </si>
  <si>
    <t>https://dl.acm.org/citation.cfm?id=2027996</t>
  </si>
  <si>
    <t>Affective brain-computer interfaces (aBCI 2011)</t>
  </si>
  <si>
    <t xml:space="preserve">Christian Mühl, Anton Nijholt, Brendan Allison, Stephen Dunne, Dirk Heylen </t>
  </si>
  <si>
    <t>Solo explora cómo está el estado del arte de las interfaces cerebrales</t>
  </si>
  <si>
    <t>A Deformable 3-D Facial Expression Model for Dynamic Human Emotional State Recognition</t>
  </si>
  <si>
    <t>Yun Tie, Ling Guan</t>
  </si>
  <si>
    <t>Propone sistema para detectar emociones en la cara usando imágenes desde varias perspectivas</t>
  </si>
  <si>
    <t>Shopmobia: An Emotion-Based Shop Rating System</t>
  </si>
  <si>
    <t>Nouf Alajmi, Eiman Kanjo, Nour El Mawass, Alan Chamberlain</t>
  </si>
  <si>
    <t>Sistema usando EDA para puntuar tiendas en un centro comercial y entender comportamiento de clientes.</t>
  </si>
  <si>
    <t>https://ieeexplore.ieee.org/document/6681530/</t>
  </si>
  <si>
    <t>Emotional State Recognition Using Facial Expression, Voice, and Physiological Signal</t>
  </si>
  <si>
    <t>Tahirou Djara, Abdoul Matine Ousmane, Antoine Vianou</t>
  </si>
  <si>
    <t>Revision genérica de affectiva computing y sistemas de deteccion</t>
  </si>
  <si>
    <t>Ad Empathy: A Design Fiction</t>
  </si>
  <si>
    <t>Michael Skirpan, Casey Fiesler</t>
  </si>
  <si>
    <t>Diseño (ficticio) de aplicación que use affective computing para mostrar publicidad</t>
  </si>
  <si>
    <t>https://dl.acm.org/citation.cfm?doid=3148330.3149407</t>
  </si>
  <si>
    <t>Emotions and Affect in Human Factors and Human-Computer Interaction</t>
  </si>
  <si>
    <t>Myounghoon Jeon</t>
  </si>
  <si>
    <t>The Data Location in Emotional Physiological Reaction Experiments: Based on Data Cross-Correlation Analysis</t>
  </si>
  <si>
    <t xml:space="preserve">Análisis sobre qué tipo de señales físicas reportan más valor </t>
  </si>
  <si>
    <t>Automatic Environment Adjustment for Emotional Disabilities</t>
  </si>
  <si>
    <r>
      <rPr>
        <sz val="11"/>
        <color theme="1"/>
        <rFont val="Calibri"/>
        <family val="2"/>
        <scheme val="minor"/>
      </rPr>
      <t>Pengchao Shangguan, Guangyuan Liu, Wanhui We</t>
    </r>
    <r>
      <rPr>
        <sz val="11"/>
        <color theme="1"/>
        <rFont val="Calibri"/>
        <family val="2"/>
        <scheme val="minor"/>
      </rPr>
      <t>n</t>
    </r>
  </si>
  <si>
    <t>Shannon Duvall, Scott Spurlock, Robert Duvall</t>
  </si>
  <si>
    <t>Propone sistema (React 2 Me) para ayudar a personas con disfuncionalidad emocional a procesar sus emociones</t>
  </si>
  <si>
    <t>https://dl.acm.org/citation.cfm?id=3134816</t>
  </si>
  <si>
    <t>Emotion Recognition Algorithm Based on Neural Fuzzy Network and the Cloud Technology</t>
  </si>
  <si>
    <t>Zhenxing Zhang, Joon S. Lim</t>
  </si>
  <si>
    <t>Propone modelo 2D para detectar emociones en la voz.</t>
  </si>
  <si>
    <t>Beyond the basic emotions: what should affective computing compute?</t>
  </si>
  <si>
    <t>Sidney D'Mello, Rafael A. Calvo</t>
  </si>
  <si>
    <t>Discute cómo se ignoran otras emociones en favor de las seis básicas.</t>
  </si>
  <si>
    <t xml:space="preserve">Rafael A. Calvo, Sidney D'Mello, Jonathan Gratch, Arvid Kappas	</t>
  </si>
  <si>
    <t>The Oxford Handbook of Affective Computing</t>
  </si>
  <si>
    <r>
      <rPr>
        <b/>
        <sz val="11"/>
        <color theme="1"/>
        <rFont val="Calibri"/>
        <family val="2"/>
        <scheme val="minor"/>
      </rPr>
      <t>Es un libro</t>
    </r>
    <r>
      <rPr>
        <sz val="11"/>
        <color theme="1"/>
        <rFont val="Calibri"/>
        <family val="2"/>
        <scheme val="minor"/>
      </rPr>
      <t>. Libro general sobre el affective computing</t>
    </r>
  </si>
  <si>
    <r>
      <rPr>
        <b/>
        <sz val="11"/>
        <color theme="1"/>
        <rFont val="Calibri"/>
        <family val="2"/>
        <scheme val="minor"/>
      </rPr>
      <t>Es un libro</t>
    </r>
    <r>
      <rPr>
        <sz val="11"/>
        <color theme="1"/>
        <rFont val="Calibri"/>
        <family val="2"/>
        <scheme val="minor"/>
      </rPr>
      <t xml:space="preserve">. Punto de partida para trabajos de affective computing. </t>
    </r>
  </si>
  <si>
    <t>New approach in quantification of emotional intensity from the speech signal</t>
  </si>
  <si>
    <t>Jesús B. Alonso, Josué Cabrera, Manuel Medina, Carlos M. Travieso</t>
  </si>
  <si>
    <t>Propone método para cuantificar mejor la intensidad de una emocion detectada en audio</t>
  </si>
  <si>
    <t>Human centered computing for the development of assistive environments: The STHENOS project</t>
  </si>
  <si>
    <t>Ilias Maglogiannis</t>
  </si>
  <si>
    <t>Propone metodologia para diseñar sistemas afectivos con un diseño human-centered.</t>
  </si>
  <si>
    <t>Hybrid fusion approach for detecting affects from multichannel physiology</t>
  </si>
  <si>
    <t>Md. Sazzad Hussain, Rafael A. Calvo, Payam Aghaei Pour</t>
  </si>
  <si>
    <t>Propone fusión de datos con machine learning en detección multimodal para mejorar ratios de deteccion</t>
  </si>
  <si>
    <t>Affective gaming: a GSR based approach</t>
  </si>
  <si>
    <t>Ahmed Aggag, Kenneth Revett</t>
  </si>
  <si>
    <t>Estudia si se puede utilizar EDA en gaming para mejorar experiencia de juego</t>
  </si>
  <si>
    <t>Recognizing and regulating e-learners' emotions based on interactive Chinese texts in e-learning systems</t>
  </si>
  <si>
    <t>Feng Tian, Pengda Gao, Longzhuang Li, 	Weizhan Zhang, Huijun Liang, Yanan Qian, Ruomeng Zhao</t>
  </si>
  <si>
    <t>Framework para detectar emociones en texto, texto extraido de sistemas de elearning</t>
  </si>
  <si>
    <t>Textual emotion recognition for enhancing enterprise computing</t>
  </si>
  <si>
    <t>Changqin Quan, Fuji Ren</t>
  </si>
  <si>
    <t>Propuesta para detectar emociones en texto pero usando varias etiquetas cada vez</t>
  </si>
  <si>
    <t>Using Social Networks Data for Behavior and Sentiment Analysis</t>
  </si>
  <si>
    <t>Barbara Calabrese, Mario Cannataro, Nicola Ielpo</t>
  </si>
  <si>
    <t>Uso de herramientas para analizar emociones y comportamientos en redes sociales</t>
  </si>
  <si>
    <t>https://dl.acm.org/citation.cfm?id=2977417</t>
  </si>
  <si>
    <t>Advanced Human Affect Visualization</t>
  </si>
  <si>
    <t>Isabelle Hupont, Sandra Baldassarri, Eva Cerezo, Rafael Del-Hoyo</t>
  </si>
  <si>
    <t>Propone herramienta (Emotracker) para visualizar mejor datos afectivos</t>
  </si>
  <si>
    <t>Optimal prototype selection for speech emotion recognition using fuzzy k-important nearest neighbour</t>
  </si>
  <si>
    <t>Zhen Xing Zhang, Joon Shik Lim, Zhao Cai Jiang, Chun Jie Zhou, Shao Jing Li</t>
  </si>
  <si>
    <t>Propone modelo para detectar emoción en la voz que es mejor que otros.</t>
  </si>
  <si>
    <t>Human emotional state recognition using 3d facial expression features</t>
  </si>
  <si>
    <t>Yun Tie</t>
  </si>
  <si>
    <t>Propone método para detectar emociones en caras 3D</t>
  </si>
  <si>
    <t>Affective Tutoring Systems: Enhancing e-Learning with the Emotional Awareness of a Human Tutor</t>
  </si>
  <si>
    <t>Nik Thompson, Tanya Jane McGill</t>
  </si>
  <si>
    <t>Analiza las ventajas de implementar sistemas de tutorias con computación afectiva</t>
  </si>
  <si>
    <t>Measuring Affect for the Study and Enhancement of Co-present Creative Collaboration</t>
  </si>
  <si>
    <t>Evan Morgan, Hatice Gunes, Nick Bryan-Kinns</t>
  </si>
  <si>
    <t>Aplicar affective computing a entender interaccion persona-persona.</t>
  </si>
  <si>
    <t>https://dl.acm.org/citation.cfm?id=2604052</t>
  </si>
  <si>
    <t>Affect, learning, and delight</t>
  </si>
  <si>
    <t>James C. Lester</t>
  </si>
  <si>
    <t>Es una charla sobre las ventajas de la AC en elearning</t>
  </si>
  <si>
    <t>Automatic Speech Emotion Recognition Using Auditory Models with Binary Decision Tree and SVM</t>
  </si>
  <si>
    <t>Enes Yüncü, Hüseyin Hacihabiboglu, Cem Bozsahin</t>
  </si>
  <si>
    <t>Propone algoritmo de detección de emoción en voz</t>
  </si>
  <si>
    <t>Enhanced Autocorrelation in Real World Emotion Recognition</t>
  </si>
  <si>
    <t>Sascha Meudt, Friedhelm Schwenker</t>
  </si>
  <si>
    <t>Propone detector basado en voz que mejora detección</t>
  </si>
  <si>
    <t>Hybrid affective computing--keyboard, mouse and touch screen: from review to experiment</t>
  </si>
  <si>
    <t>Exploring Eye-Blink Startle Response as a Physiological Measure for Affective Computing</t>
  </si>
  <si>
    <t xml:space="preserve">Luca Chittaro, Riccardo Sioni	</t>
  </si>
  <si>
    <t>Propone estudiar el parpadeo provocado por un susto para detectar emociones</t>
  </si>
  <si>
    <t>S L Happy, Priyadarshi Patnaik, Aurobinda Routray, Rajlakshmi Guha</t>
  </si>
  <si>
    <t>Zack Zhu, Hector F. Satizabal, Ulf Blanke, Andres Perez-Uribe, Gerhard Troster</t>
  </si>
  <si>
    <t>Foteini Agrafioti, Dimitris Hatzinakos,   Adam K. Anderson</t>
  </si>
  <si>
    <t xml:space="preserve">Mariooryad S, Busso C </t>
  </si>
  <si>
    <t>Shifeng Pan,   Jianhua Tao,   Ya Li</t>
  </si>
  <si>
    <t>Christian Andreas Kothe  ,   Scott Makeig,  Julie Anne Onton</t>
  </si>
  <si>
    <t>Chung-Hsien Wu, Wei-Bin Liang,   Kuan-Chun Cheng,   Jen-Chun Lin</t>
  </si>
  <si>
    <t xml:space="preserve">Li Chen, Yingchun Yang  </t>
  </si>
  <si>
    <t>Linda Barros, Pilar Rodriguez , Alvaro Ortigosa</t>
  </si>
  <si>
    <t>E. M. Albornoz,   D. H. Milone</t>
  </si>
  <si>
    <t>Michelle Thrasher,   Marjolein D. Van der Zwaag,   Nadia Bianchi-Berthouze,   Joyce H. D. M. Westerink</t>
  </si>
  <si>
    <t>Yazid Attabi,   Pierre Dumouchel,</t>
  </si>
  <si>
    <t>Mohammad Soleymani, Maja Pantic,   Thierry Pun</t>
  </si>
  <si>
    <t>Johannes Wagner, Elisabeth Andre, Florian Lingenfelser,  Jonghwa Kim</t>
  </si>
  <si>
    <t>Florian Eyben, Bernd Huber, Erik Marchi, Dagmar Schuller, Bjorn Schuller</t>
  </si>
  <si>
    <t>Ping Fan, Isabel Gonzalez, Valentin Enescu, Hichem Sahli, Dongmei Jiang</t>
  </si>
  <si>
    <t xml:space="preserve">  W. Q. Zheng,   J. S. Yu, Y. X. Zou</t>
  </si>
  <si>
    <t>Emotion detection: a technology review</t>
  </si>
  <si>
    <t>Jose Maria Garcia-Garcia, Victor M. R. Penichet, Maria D. Lozano</t>
  </si>
  <si>
    <t>Solo revisan tecnologías.</t>
  </si>
  <si>
    <t>Emotion analysis of telephone complaints from customer based on affective computing</t>
  </si>
  <si>
    <t>Shuangping Gong, Yonghui Dai, Jun Ji, Jinzhao Wang, Hai Sun</t>
  </si>
  <si>
    <t>Aplican detección de emociones en la voz para decidir cómo se siente un cliente hablando con Atención al cliente.</t>
  </si>
  <si>
    <t>https://dl.acm.org/citation.cfm?id=2929718</t>
  </si>
  <si>
    <t>New Perspectives on Affect and Learning Technologies</t>
  </si>
  <si>
    <t>Rafael A. Calvo, Sidney D'Mello</t>
  </si>
  <si>
    <t>Analizan avances en el campo de la educación que vienen propiciados por la AC</t>
  </si>
  <si>
    <t>Multimodal human attention detection for reading</t>
  </si>
  <si>
    <t>Jiajia Li, Grace Ngai, Hong Va Leong, Stephen Chan</t>
  </si>
  <si>
    <t>Propone sistema multimodal para detectar niveles de atención durante la lectura.</t>
  </si>
  <si>
    <t>Student Emotions with an Edu-game: A Detailed Analysis</t>
  </si>
  <si>
    <t xml:space="preserve">Mirela Gutica, Cristina Conati	</t>
  </si>
  <si>
    <t>Affective computing en un juego para aprender matemáticas</t>
  </si>
  <si>
    <t>https://dl.acm.org/citation.cfm?id=2544932</t>
  </si>
  <si>
    <t>From individual to group-level emotion recognition: EmotiW 5.0</t>
  </si>
  <si>
    <t>Abhinav Dhall, Roland Goecke, Shreya Ghosh, Jyoti Joshi, Jesse Hoey, Tom Gedeon</t>
  </si>
  <si>
    <t>Propone una plataforma para estudiar cómo funciona una detección de emociones, para evaluarla</t>
  </si>
  <si>
    <t>Distribution-based iterative pairwise classification of emotions in the wild using LGBP-TOP</t>
  </si>
  <si>
    <t>Timur R. Almaev, Anil Yüce, Alexandru Ghitulescu, Michel F. Valstar</t>
  </si>
  <si>
    <t>Propone clasificador para emociones que funciona mejor que otros</t>
  </si>
  <si>
    <t>Towards More Robust Automatic Facial Expression Recognition in Smart Environments</t>
  </si>
  <si>
    <t>Arne Bernin, Larissa Müller, Sobin Ghose, Kai von Luck, Christos Grecos, Qi Wang, Florian Vogt</t>
  </si>
  <si>
    <t>Propone benchmark para detectar emociones en cara en entornos smart</t>
  </si>
  <si>
    <t>Analysis and Compensation of the Reaction Lag of Evaluators in Continuous Emotional Annotations</t>
  </si>
  <si>
    <t>Soroosh Mariooryad, Carlos Busso</t>
  </si>
  <si>
    <t>Propone clasificador que funcione de forma continua para etiquetar emociones espontaneas</t>
  </si>
  <si>
    <t>BAUM-2: a multilingual audio-visual affective face database</t>
  </si>
  <si>
    <t>Cigdem Eroglu Erdem, Cigdem Turan, Zafer Aydin</t>
  </si>
  <si>
    <t>Propone algoritmo para extraer caras y voces de videos y así construir bases de datos con caras y voces (BAUM-2)</t>
  </si>
  <si>
    <t>Ecg in biometric recognition: time dependency and application challenges</t>
  </si>
  <si>
    <t>Foteini Agrafioti</t>
  </si>
  <si>
    <t>Duration modeling for emotional speech</t>
  </si>
  <si>
    <t>Wen-Hsing Lai, Siou-Lin Wang</t>
  </si>
  <si>
    <t>Analiza rasgos prosódicos de la voz</t>
  </si>
  <si>
    <t>Appraisal Inference from Synthetic Facial Expressions</t>
  </si>
  <si>
    <t>Ilaria Sergi, Chiara Fiorentini, Stéphanie Trznadel, Klaus R. Scherer</t>
  </si>
  <si>
    <t>Discute como la clasificación de emociones basada en la cara se fundamenta en un enfoque de evaluacion (appraisal)</t>
  </si>
  <si>
    <t>Data Mining Model-Decision Tree for Detecting Emotions Color</t>
  </si>
  <si>
    <t xml:space="preserve">Min Feng Lee, Guey Shya Chen	</t>
  </si>
  <si>
    <t>Propone usar arboles de decisión para asociar colores y emociones</t>
  </si>
  <si>
    <t>Improving human-machine interaction: a non invasive approach to detect emotions in car drivers</t>
  </si>
  <si>
    <t>Michael Oehl, Felix W. Siebert, Tessa-Karina Tews, Rainer Höger, Hans-Rüdiger Pfister</t>
  </si>
  <si>
    <t>Usar detección de emoción para estudiar emociones de conductores en entornos automobilisticos</t>
  </si>
  <si>
    <t>https://dl.acm.org/citation.cfm?id=2027367</t>
  </si>
  <si>
    <t>Decoupling facial expressions and head motions in complex emotions</t>
  </si>
  <si>
    <t>Andra Adams, Marwa Mahmoud, Tadas Baltrusaitis, Peter Robinson</t>
  </si>
  <si>
    <t>Propone analizar posicion de la cabeza y expresión facial de forma separada al detectar emociones basadas en la cabeza</t>
  </si>
  <si>
    <t>The Belfast Induced Natural Emotion Database</t>
  </si>
  <si>
    <t>Ian Sneddon, Margaret McRorie, Gary McKeown, Jennifer Hanratty</t>
  </si>
  <si>
    <t>Describe base de datos con emociones inducidas expresadas por sujetos de prueba en laboratorios</t>
  </si>
  <si>
    <t>Cultural Differences and Similarities in Emotion Recognition</t>
  </si>
  <si>
    <t>Vladimir Kurbalija, Mirjana Ivanović, Miloš Radovanović, Zoltan Geler, Dejan Mitrović, Weihui Dai, Weidong Zhao</t>
  </si>
  <si>
    <t>Analiza cómo influyen las emociones en las ondas cerebrales y en como reaccionan distintas personas a un mismo estimulo</t>
  </si>
  <si>
    <t>Intelligent facial emotion recognition based on stationary wavelet entropy and Jaya algorithm</t>
  </si>
  <si>
    <t>Shui-Hua Wang, Preetha Phillips, Zheng-Chao Dong, Yu-Dong Zhang</t>
  </si>
  <si>
    <t>Propone nuevo detector de emociones basado en la cara que mejora a los existentes</t>
  </si>
  <si>
    <t>The Emotive Couch - Learning Emotions by Capacitively Sensed</t>
  </si>
  <si>
    <t>Silvia Rus, Dhanashree Joshi, Andreas Braun, Arjan Kuijper</t>
  </si>
  <si>
    <t>Propone detectar emociones sin usar elementos identificativos como la cara. Extraerlos de la postura al sentarse en un sofá</t>
  </si>
  <si>
    <t>Recognizing emotions in dialogues with acoustic and lexical features</t>
  </si>
  <si>
    <t>Leimin Tian, Johanna D. Moore, Catherine Lai</t>
  </si>
  <si>
    <t>Propone mejora de clasificación de emociones basado en la voz</t>
  </si>
  <si>
    <t>Affect representation and recognition in 3D continuous valence---arousal---dominance space</t>
  </si>
  <si>
    <t>Gyanendra K. Verma, Uma Shanker Tiwary</t>
  </si>
  <si>
    <t>Propone framework para representar emociones en tres ejes</t>
  </si>
  <si>
    <t>Staircase Regression in OA RVM, Data Selection and Gender Dependency in AVEC 2016</t>
  </si>
  <si>
    <t>Zhaocheng Huang, Brian Stasak, Ting Dang, Kalani Wataraka Gamage, Phu Le, Vidhyasaharan Sethu, Julien Epps</t>
  </si>
  <si>
    <t>Usar detección de emociones en la voz para buscar signos de depresión</t>
  </si>
  <si>
    <t>https://dl.acm.org/citation.cfm?id=2988265</t>
  </si>
  <si>
    <t>Facial temperature sensing on smart eyewear for affective computing</t>
  </si>
  <si>
    <t>Benjamin Tag, George Chernyshov, Kai Kunze</t>
  </si>
  <si>
    <t>Propone detectar si un video gusta o no atendiendo a la temperatura de la cara de los usuarios</t>
  </si>
  <si>
    <t>LSTM-Modeling of continuous emotions in an audiovisual affect recognition framework</t>
  </si>
  <si>
    <t>Martin WöLlmer, Moritz Kaiser, Florian Eyben</t>
  </si>
  <si>
    <t>Propone detector basado en modelado LSTM en video y audio, para analizar emociones espontaneas según el contexto</t>
  </si>
  <si>
    <t>Customer emotion detection by emotion expression analysis on adverbs</t>
  </si>
  <si>
    <t>Yan Sun, Changqin Quan, Xin Kang, Zuopeng Zhang, Fuji Ren</t>
  </si>
  <si>
    <t>Usar detección de emociones en texto para, analizando adverbios, detectar emociones de clientes</t>
  </si>
  <si>
    <t>https://dl.acm.org/citation.cfm?id=2846964</t>
  </si>
  <si>
    <t>Determining the Smallest Emotional Unit for Level of Arousal Classification</t>
  </si>
  <si>
    <t>Bogdan Vlasenko, Andreas Wendemuth</t>
  </si>
  <si>
    <t>Estudia como mejora un detector basado en la voz cuando se analiza fonema a fonema en vez de palabra a palabra</t>
  </si>
  <si>
    <t>A Hybrid Approach at Emotional State Detection: Merging Theoretical Models of Emotion with Data-Driven Statistical Classifiers</t>
  </si>
  <si>
    <t>Pedro A. Nogueira, Rui Rodrigues, Eugénio Oliveira, Lennart E. Nacke</t>
  </si>
  <si>
    <t>Propone clasificador de emociones híbrido</t>
  </si>
  <si>
    <t>EMOGIB: emotional gibberish speech database for affective human-robot interaction</t>
  </si>
  <si>
    <t>Selma Yilmazyildiz, David Henderickx, Bram Vanderborght, Werner Verhelst, Eric Soetens, Dirk Lefeber</t>
  </si>
  <si>
    <t>Usar balbuceos con tonos emocionales en interacción persona-robot</t>
  </si>
  <si>
    <t>Recording affect in the field: towards methods and metrics for improving ground truth labels</t>
  </si>
  <si>
    <t>Jennifer Healey</t>
  </si>
  <si>
    <t>Propuesta para obtener etiquetas con menos sesgo en la clasificación de emociones</t>
  </si>
  <si>
    <t>Music Emotions Recognition by Machine Learning With Cognitive Classification Methodologies</t>
  </si>
  <si>
    <t>Yingxu Wang, Jun Peng, Jinliang Shi, Kan Luo, Junjie Bai, Ying Wu, Lixiao Feng, Jianqing Li</t>
  </si>
  <si>
    <t>Usar clasificadores automáticos para detectar la emoción que expresa una canción</t>
  </si>
  <si>
    <t>Unobtrusive emotion sensing and interpretation in smart environment</t>
  </si>
  <si>
    <t>Oleg Starostenko, Ximena Cortés, J. Afredo Sánchez, Vicente Alarcon-Aquino</t>
  </si>
  <si>
    <t>Testea la detección de emociones en la cara en un entorno smart</t>
  </si>
  <si>
    <t>Human emotion recognition and analysis in response to audio music using brain signals</t>
  </si>
  <si>
    <t>Adnan Mehmood Bhatti, Muhammad Majid, Syed Muhammad Anwar, Bilal Khan</t>
  </si>
  <si>
    <t>Analizan la reacción de personas a música usando EEG</t>
  </si>
  <si>
    <t>Exploiting Energy Efficient Emotion-Aware Mobile Computing</t>
  </si>
  <si>
    <t>Yuyang Peng, Limei Peng, Ping Zhou, Jun Yang, Sk Md Rahman, Ahmad Almogren</t>
  </si>
  <si>
    <t>Analiza cómo gestionar la energía de forma eficiente en un sistema que está haciendo detección de emociones y envio de datos todo el tiempo</t>
  </si>
  <si>
    <t>Affective experience modeling based on interactive synergetic dependence in big data</t>
  </si>
  <si>
    <t>Chao Xu, Zhiyong Feng, Zhaopeng Meng</t>
  </si>
  <si>
    <t>https://dl.acm.org/citation.cfm?id=2831933</t>
  </si>
  <si>
    <t>Propone framework para evaluar experiencias afectivas en entornos interactivos</t>
  </si>
  <si>
    <t>Data mining in emotion color with affective computing</t>
  </si>
  <si>
    <t>Min-Feng Lee, Guey-Shya Chen, Jason C. Hung, Kuan-Cheng Lin, Jen-Chieh Wang</t>
  </si>
  <si>
    <t>Propone usar redes neuronales para asociar colores y emociones</t>
  </si>
  <si>
    <t>Context in Affective Multiparty and Multimodal Interaction: Why, Which, How and Where?</t>
  </si>
  <si>
    <t>Aggeliki Vlachostergiou, George Caridakis, Stefanos Kollias</t>
  </si>
  <si>
    <t>Analiza cómo influye el contexto en la interacción multimodal con múltiples interfaces</t>
  </si>
  <si>
    <t>Pulsed Melodic Affective Processing: Musical structures for increasing transparency in emotional computation</t>
  </si>
  <si>
    <t>Propone un sistema para transformar las emociones detectadas en música y viceversa</t>
  </si>
  <si>
    <t>Alexis Kirke, Eduardo Miranda</t>
  </si>
  <si>
    <t>Multimodal human attention detection for reading from facial expression, eye gaze, and mouse dynamics</t>
  </si>
  <si>
    <t>Jiajia Li, Grace Ngai, Hong Va Leong, Stephen C. F. Chan</t>
  </si>
  <si>
    <t>https://dl.acm.org/citation.cfm?id=3015301</t>
  </si>
  <si>
    <t>Aplican detección multimodal para estudiar atención de usuarios.</t>
  </si>
  <si>
    <t>A Virtual Reality Study of Help Recognition and Metacognition with an Affective Agent</t>
  </si>
  <si>
    <t>Ali Oker, Matthieu Courgeon, Elise Prigent,Victoria Eyharabide, Nadine Bazin, Mathieu Urbach, Christine Passerieux, Jean-Claude Martin, Michel-Ange Amorim, Eric Brunet-Gouet</t>
  </si>
  <si>
    <t>Usar un agente virtual que expresa emociones para asistir a pacientes durante terapia</t>
  </si>
  <si>
    <t>https://dl.acm.org/citation.cfm?id=2839273</t>
  </si>
  <si>
    <t>Semantic feature projection for continuous emotion analysis</t>
  </si>
  <si>
    <t>Prasanth Lade, Troy McDaniel, Sethuraman Panchanathan</t>
  </si>
  <si>
    <t>Propone, en la clasificación de emociones dimensional (continua), usar LDA en vez de PCA para mejorar la clasificación.</t>
  </si>
  <si>
    <t>Video-based Emotion Recognition Using Deeply-Supervised Neural Networks</t>
  </si>
  <si>
    <t>Yingruo Fan, Jacqueline C. K. Lam, Victor O. K. Li</t>
  </si>
  <si>
    <t>Propone una red neuronal para detectar emociones mejor.</t>
  </si>
  <si>
    <t>Detection of Emotional Events utilizing Support Vector Methods in an Active Learning HCI Scenario</t>
  </si>
  <si>
    <t>Patrick Thiam, Sascha Meudt, Markus Kächele, Günther Palm, Friedhelm Schwenker</t>
  </si>
  <si>
    <t>Propone una máquina SVN para detectar emociones por ser mejor que un anotador humano</t>
  </si>
  <si>
    <t>Natural, Affect Aware interfaces: Gesture and Body Expressivity Aspects</t>
  </si>
  <si>
    <t>Eirini Kalatha, George Caridakis</t>
  </si>
  <si>
    <t>Analiza cómo se expresan las emociones usando el cuerpo y la postura</t>
  </si>
  <si>
    <t>Learning deep physiological models of affect</t>
  </si>
  <si>
    <t>Hector P. Martinez, Yoshua Bengio, Georgios N. Yannakakis</t>
  </si>
  <si>
    <t>Clasificador de emociones</t>
  </si>
  <si>
    <t>Bodily sensation maps</t>
  </si>
  <si>
    <t>Ivn Garca-Magario, Luca Chittaro, Inmaculada Plaza</t>
  </si>
  <si>
    <t>Usar sensaciones corporales para detectar emociones. Usan una aplicación, EmoPaint</t>
  </si>
  <si>
    <t>Emotion in games</t>
  </si>
  <si>
    <t>Georgios N. Yannakakis, Kostas Karpouzis, Ana Paiva, Eva Hudlicka</t>
  </si>
  <si>
    <t>Workshop. Analiza como se usan las emociones en juegos, pero sin aplicación real</t>
  </si>
  <si>
    <t>Towards the improvement of self-service systems via emotional virtual agents</t>
  </si>
  <si>
    <t>Christopher Martin, Leslie Ball, Jacqueline Archibald, Lloyd Carson</t>
  </si>
  <si>
    <t>Aplicación de affective computing en agentes virtuales en máquinas de autoservicio</t>
  </si>
  <si>
    <t>https://dl.acm.org/citation.cfm?id=2377965</t>
  </si>
  <si>
    <t>Social Emotions in Nature and Artifact</t>
  </si>
  <si>
    <t>Jonathan Gratch, Stacy Marsella</t>
  </si>
  <si>
    <r>
      <rPr>
        <b/>
        <sz val="11"/>
        <color theme="1"/>
        <rFont val="Calibri"/>
        <family val="2"/>
        <scheme val="minor"/>
      </rPr>
      <t>Es un libro</t>
    </r>
    <r>
      <rPr>
        <sz val="11"/>
        <color theme="1"/>
        <rFont val="Calibri"/>
        <family val="2"/>
        <scheme val="minor"/>
      </rPr>
      <t xml:space="preserve">. Análisis de la relación entre sociología y computación. </t>
    </r>
  </si>
  <si>
    <t>Facial emotional classification: from a discrete perspective to a continuous emotional space</t>
  </si>
  <si>
    <t>Isabelle Hupont, Sandra Baldassarri, Eva Cerezo</t>
  </si>
  <si>
    <t>Proponen clasificar emociones usando espacio dimensional</t>
  </si>
  <si>
    <t>Linguistic and emotional feedback for self-tracking physical activity</t>
  </si>
  <si>
    <t>Daniel Sanchez-Valdes, Gracian Trivino</t>
  </si>
  <si>
    <t>Lo único afectivo que usan es un avatar que expresa emociones, pero gira en torno a la medición de actividad física</t>
  </si>
  <si>
    <t>Deep learning vs. kernel methods: Performance for emotion prediction in videos</t>
  </si>
  <si>
    <t>Yoann Baveye, Emmanuel Dellandrea, Christel Chamaret, Liming Chen</t>
  </si>
  <si>
    <t>Propone aplicar IA a la detección de emociones en videos</t>
  </si>
  <si>
    <t>Continuous emotion recognition with phonetic syllables</t>
  </si>
  <si>
    <t>A. Origlia, F. Cutugno, V. Galatí</t>
  </si>
  <si>
    <t>Propone otro enfoque para medir emociones en la voz</t>
  </si>
  <si>
    <t>On instance selection in audio based emotion recognition</t>
  </si>
  <si>
    <t>A fuzzy psycho-physiological approach to enable the understanding of an engineer's affect status during CAD activities</t>
  </si>
  <si>
    <t>Y. Liu, J. M. Ritchie, T. Lim, Z. Kosmadoudi, A. Sivanathan, R. C. W. Sung</t>
  </si>
  <si>
    <t>Propone aplicar la detección de emociones a actividades de modelado para entender la toma de decisiones de los ingenieros</t>
  </si>
  <si>
    <t>https://dl.acm.org/citation.cfm?id=2800160</t>
  </si>
  <si>
    <t>Do we criticise (and laugh) in the same way? automatic detection of multi-lingual satirical news in twitter</t>
  </si>
  <si>
    <t>Francesco Barbieri, Francesco Ronzano, Horacio Saggion</t>
  </si>
  <si>
    <t>Crear detector de sátira en twits</t>
  </si>
  <si>
    <t>Robust emotion recognition from speech: Gamma tone features and models</t>
  </si>
  <si>
    <t>A. Revathi, N. Sasikaladevi, R. Nagakrishnan, C. Jeyalakshmi</t>
  </si>
  <si>
    <t>Detección de emoción en la voz más precisa que la de otros</t>
  </si>
  <si>
    <t>Conditional Gabor phase---based disparity estimation applied to facial tracking for person---specific facial action recognition: a preliminary study</t>
  </si>
  <si>
    <t>Mohamed Dahmane, Sylvie Cossette, Jean Meunier</t>
  </si>
  <si>
    <t>Hace detección en rostros faciales usando filtros de Garbor</t>
  </si>
  <si>
    <t>Supporting Multi-user Participation with Affective Multimodal Fusion</t>
  </si>
  <si>
    <t>Celine Coutrix, Giulio Jacucci, Ivan Advouevski, Valentin Vervondel, Marc Cavazza, Stephen W. Gilroy, Lorenza Parisi</t>
  </si>
  <si>
    <t>Aplica detección multimodal en un juego para estudiar a los jugadores</t>
  </si>
  <si>
    <t>https://dl.acm.org/citation.cfm?id=2004991</t>
  </si>
  <si>
    <t>The Science and Detection of Tilting</t>
  </si>
  <si>
    <t>Xingjie Wei, Jussi Palomaki, Jeff Yan, Peter Robinson</t>
  </si>
  <si>
    <t>Classification of the emotional stress and physical stress using signal magnification and canonical correlation analysis</t>
  </si>
  <si>
    <t>Kan Hong, Guodong Liu, Wentao Chen, Sheng Hong</t>
  </si>
  <si>
    <t>Estudia como crear un detector de estrés</t>
  </si>
  <si>
    <t>Recognizing spontaneous micro-expression from eye region</t>
  </si>
  <si>
    <t>Xiaodong Duan, Qiguo Dai, Xinhan Wang, Yuangang Wang, Zhichao Hua</t>
  </si>
  <si>
    <t>Crear detector de microexpresiones en torno al ojo (eyeMe, LBP-TOP)</t>
  </si>
  <si>
    <t>A real-time classification algorithm for EEG-based BCI driven by self-induced emotions</t>
  </si>
  <si>
    <t>Daniela Iacoviello, Andrea Petracca, Matteo Spezialetti, Giuseppe Placidi</t>
  </si>
  <si>
    <t>Crear detector de emociones basado en EEG</t>
  </si>
  <si>
    <t>Mouse Trajectories and State Anxiety: Feature Selection with Random Forest</t>
  </si>
  <si>
    <t>Takashi Yamauchi</t>
  </si>
  <si>
    <t>Propone detectar ansiedad en base al movimiento del ratón</t>
  </si>
  <si>
    <t>Informing intelligent user interfaces by inferring affective states from body postures in ubiquitous computing environments</t>
  </si>
  <si>
    <t>Propone deducir estados afectivos en base a la postura del cuerpo</t>
  </si>
  <si>
    <t>Chiew Seng Sean Tan, Johannes Schöning, Kris Luyten, Karin Coninx</t>
  </si>
  <si>
    <t>Soundscape of an Archaeological Site Recreated with Audio Augmented Reality</t>
  </si>
  <si>
    <t>Marjan Sikora, Mladen Russo, Jurica Đerek, Ante Jurčević</t>
  </si>
  <si>
    <t>Propone usar realidad auditiva aumentada para simular el sonido de lugares históricos</t>
  </si>
  <si>
    <r>
      <rPr>
        <b/>
        <sz val="11"/>
        <color theme="1"/>
        <rFont val="Calibri"/>
        <family val="2"/>
        <scheme val="minor"/>
      </rPr>
      <t>Es una tesis</t>
    </r>
    <r>
      <rPr>
        <sz val="11"/>
        <color theme="1"/>
        <rFont val="Calibri"/>
        <family val="2"/>
        <scheme val="minor"/>
      </rPr>
      <t>. Propone usar ondas cerebrales para identificar univocamente a una persona</t>
    </r>
  </si>
  <si>
    <t>Es una tesis. Busca cuantificar las relaciones interpersonales de forma computacional para poder estudiarlas.</t>
  </si>
  <si>
    <t>Behavioral signal processing: computational approaches for modeling and quantifying interaction dynamics in dyadic human interactions</t>
  </si>
  <si>
    <t>Shrikanth S. Narayanan, Chi-Chun Lee</t>
  </si>
  <si>
    <t>Emotion in Games: Theory and Praxis</t>
  </si>
  <si>
    <t>Kostas Karpouzis, Georgios N. Yannakakis</t>
  </si>
  <si>
    <r>
      <rPr>
        <b/>
        <sz val="11"/>
        <color theme="1"/>
        <rFont val="Calibri"/>
        <family val="2"/>
        <scheme val="minor"/>
      </rPr>
      <t>Es un libro</t>
    </r>
    <r>
      <rPr>
        <sz val="11"/>
        <color theme="1"/>
        <rFont val="Calibri"/>
        <family val="2"/>
        <scheme val="minor"/>
      </rPr>
      <t>. Analiza relación entre computación afectiva, diseño de juegos, etc.</t>
    </r>
  </si>
  <si>
    <t>The Potential of Smartwatches for Emotional Self-regulation of People with Autism Spectrum Disorder</t>
  </si>
  <si>
    <t>Juan C. Torrado, Germán Montoro, Javier Gomez</t>
  </si>
  <si>
    <t>https://dl.acm.org/citation.cfm?id=3093576</t>
  </si>
  <si>
    <t>Estudia como se pueden aplicar principios de la computacion afectiva al emotion awareness.</t>
  </si>
  <si>
    <t>Using noninvasive brain measurement to explore the psychological effects of computer malfunctions on users during human-computer interactions</t>
  </si>
  <si>
    <t>Leanne M. Hirshfield, Philip Bobko, Alex Barelka, Stuart H. Hirshfield, Mathew T. Farrington, Spencer Gulbronson, Diane Paverman</t>
  </si>
  <si>
    <t>Aplica EDA y fNIRS para estudiar carga cognitiva y emocional de usuarios de una página web</t>
  </si>
  <si>
    <t>https://dl.acm.org/citation.cfm?id=2677188</t>
  </si>
  <si>
    <t>Affective, natural interaction using EEG: sensors, application and future directions</t>
  </si>
  <si>
    <t>Charline Hondrou, George Caridakis</t>
  </si>
  <si>
    <t>Revisa el estado del arte de la EEG y comenta aplicaciones posibles futuras</t>
  </si>
  <si>
    <t>Physiological mouse: toward an emotion-aware mouse</t>
  </si>
  <si>
    <t>Yujun Fu, Hong Va Leong, Grace Ngai, Michael Xuelin Huang, Stephen C. Chan</t>
  </si>
  <si>
    <t>Proponen un nuevo tipo de ratón (realiza fotopletismografías) para integrar sensores de forma no intrusiva.</t>
  </si>
  <si>
    <t>Actuating mood: design of the textile mirror</t>
  </si>
  <si>
    <t>Analiza cómo se puede hacer variar un material smart en base a emociones de una persona</t>
  </si>
  <si>
    <t>Felecia Davis, Asta Roseway, Erin Carroll, Mary Czerwinski</t>
  </si>
  <si>
    <t>Proceedings of the International Workshop on Emotion Representations and Modelling for Companion Technologies</t>
  </si>
  <si>
    <t>Kim Hartmann, Ingo Siegert, Björn Schuller, Louis-Philippe Morency, Albert Ali Salah, Ronald Böck</t>
  </si>
  <si>
    <t>Son unos proceedings sobre un congreso de detección y modelado de emociones</t>
  </si>
  <si>
    <t>ACM</t>
  </si>
  <si>
    <t>Busqueda</t>
  </si>
  <si>
    <t>Repetidos</t>
  </si>
  <si>
    <t>Restantes</t>
  </si>
  <si>
    <t>Año</t>
  </si>
  <si>
    <t>Publicacion</t>
  </si>
  <si>
    <t>Elvesier</t>
  </si>
  <si>
    <t>Aceptado</t>
  </si>
  <si>
    <t>No</t>
  </si>
  <si>
    <t>Si</t>
  </si>
  <si>
    <t>IJOPCD</t>
  </si>
  <si>
    <t>Se hace hincapié en la creación de música, más que en la detección per se.</t>
  </si>
  <si>
    <t>Springer</t>
  </si>
  <si>
    <t>Aunque como experimento es muy malo</t>
  </si>
  <si>
    <t>Es una aplicación pero es teórica (ficticia)</t>
  </si>
  <si>
    <t>Solo comenta</t>
  </si>
  <si>
    <t>IGI Global</t>
  </si>
  <si>
    <t>Sí</t>
  </si>
  <si>
    <t>Hindawi</t>
  </si>
  <si>
    <t>Menciona mucho la HCI pero se limita a desarrollar un detector</t>
  </si>
  <si>
    <t>BCS HCI</t>
  </si>
  <si>
    <t>ScitePress</t>
  </si>
  <si>
    <t>Es un artículo sobre un trabajo en proceso</t>
  </si>
  <si>
    <t>Aceptados finalmente</t>
  </si>
  <si>
    <t>Campo</t>
  </si>
  <si>
    <t>La depresión es más el caso de estudio, se centra en la creación del clasificador</t>
  </si>
  <si>
    <t>(no hay affective computing como tal porque las emociones las evaluan personas, pero la idea de ver cómo las emociones influyen está presente)</t>
  </si>
  <si>
    <t>Evaluacion</t>
  </si>
  <si>
    <t>Participantes</t>
  </si>
  <si>
    <t>T test</t>
  </si>
  <si>
    <t>Chi cuadrado</t>
  </si>
  <si>
    <t>Varios</t>
  </si>
  <si>
    <t>T-test</t>
  </si>
  <si>
    <t>Marketing</t>
  </si>
  <si>
    <t>Medicina</t>
  </si>
  <si>
    <t>Coeficiente de determinación</t>
  </si>
  <si>
    <t>Propone detectar berrinches para que los jugadores de poker no pierdan tanto dinero (el poker es solo caso de estudio)</t>
  </si>
  <si>
    <t>UX</t>
  </si>
  <si>
    <t>Field</t>
  </si>
  <si>
    <t>Psychology</t>
  </si>
  <si>
    <t>Driving</t>
  </si>
  <si>
    <t>Education</t>
  </si>
  <si>
    <t>Medicine</t>
  </si>
  <si>
    <t>Educación</t>
  </si>
  <si>
    <t>Psicología</t>
  </si>
  <si>
    <t>Aplicar detección de emociones en sistemas de conducción "asistida"</t>
  </si>
  <si>
    <t>Quitando Desechados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</si>
</sst>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theme="2" tint="-0.249977111117893"/>
        <bgColor indexed="64"/>
      </patternFill>
    </fill>
    <fill>
      <patternFill patternType="solid">
        <fgColor theme="9"/>
        <bgColor indexed="64"/>
      </patternFill>
    </fill>
    <fill>
      <patternFill patternType="solid">
        <fgColor theme="5"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xf numFmtId="0" fontId="0" fillId="0" borderId="0" xfId="0" applyFill="1"/>
    <xf numFmtId="0" fontId="0" fillId="0" borderId="0" xfId="0" applyAlignment="1">
      <alignment wrapText="1"/>
    </xf>
    <xf numFmtId="0" fontId="3" fillId="0" borderId="0" xfId="0" applyFont="1" applyAlignment="1">
      <alignment horizontal="left" vertical="center" wrapText="1"/>
    </xf>
    <xf numFmtId="0" fontId="1" fillId="0" borderId="0" xfId="1" applyFill="1"/>
    <xf numFmtId="0" fontId="0" fillId="3" borderId="0" xfId="0" applyFill="1"/>
    <xf numFmtId="0" fontId="2" fillId="0" borderId="0" xfId="0" applyFont="1"/>
    <xf numFmtId="0" fontId="0" fillId="4" borderId="0" xfId="0" applyFill="1"/>
    <xf numFmtId="0" fontId="0" fillId="0" borderId="0" xfId="0" applyFont="1"/>
    <xf numFmtId="0" fontId="0" fillId="5" borderId="0" xfId="0" applyFill="1"/>
    <xf numFmtId="0" fontId="1" fillId="5" borderId="0" xfId="1" applyFill="1"/>
    <xf numFmtId="0" fontId="0" fillId="5" borderId="0" xfId="0" applyFill="1" applyAlignment="1"/>
    <xf numFmtId="0" fontId="0" fillId="5" borderId="0" xfId="0" applyFill="1" applyBorder="1"/>
    <xf numFmtId="0" fontId="0" fillId="5" borderId="0" xfId="0" applyFont="1" applyFill="1"/>
    <xf numFmtId="0" fontId="0" fillId="6" borderId="1" xfId="0" applyFill="1" applyBorder="1"/>
    <xf numFmtId="0" fontId="0" fillId="6" borderId="0" xfId="0" applyFill="1" applyBorder="1"/>
    <xf numFmtId="0" fontId="0" fillId="2" borderId="0" xfId="0"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l.acm.org/citation.cfm?id=2929718" TargetMode="External"/><Relationship Id="rId13" Type="http://schemas.openxmlformats.org/officeDocument/2006/relationships/hyperlink" Target="https://dl.acm.org/citation.cfm?id=2988265" TargetMode="External"/><Relationship Id="rId18" Type="http://schemas.openxmlformats.org/officeDocument/2006/relationships/hyperlink" Target="https://dl.acm.org/citation.cfm?id=2004991" TargetMode="External"/><Relationship Id="rId3" Type="http://schemas.openxmlformats.org/officeDocument/2006/relationships/hyperlink" Target="https://www.researchgate.net/publication/259932021_From_Joyous_to_Clinically_Depressed_Mood_Detection_Using_Multimodal_Analysis_of_a_Person%27s_Appearance_and_Speech" TargetMode="External"/><Relationship Id="rId21" Type="http://schemas.openxmlformats.org/officeDocument/2006/relationships/hyperlink" Target="https://dl.acm.org/citation.cfm?id=2377965" TargetMode="External"/><Relationship Id="rId7" Type="http://schemas.openxmlformats.org/officeDocument/2006/relationships/hyperlink" Target="https://ieeexplore.ieee.org/document/6681530/" TargetMode="External"/><Relationship Id="rId12" Type="http://schemas.openxmlformats.org/officeDocument/2006/relationships/hyperlink" Target="https://dl.acm.org/citation.cfm?id=2027367" TargetMode="External"/><Relationship Id="rId17" Type="http://schemas.openxmlformats.org/officeDocument/2006/relationships/hyperlink" Target="https://dl.acm.org/citation.cfm?id=2800160" TargetMode="External"/><Relationship Id="rId2" Type="http://schemas.openxmlformats.org/officeDocument/2006/relationships/hyperlink" Target="https://dl.acm.org/citation.cfm?id=2544972&amp;CFID=1007644283&amp;CFTOKEN=65887450" TargetMode="External"/><Relationship Id="rId16" Type="http://schemas.openxmlformats.org/officeDocument/2006/relationships/hyperlink" Target="https://dl.acm.org/citation.cfm?id=3015301" TargetMode="External"/><Relationship Id="rId20" Type="http://schemas.openxmlformats.org/officeDocument/2006/relationships/hyperlink" Target="https://dl.acm.org/citation.cfm?id=2839273" TargetMode="External"/><Relationship Id="rId1" Type="http://schemas.openxmlformats.org/officeDocument/2006/relationships/hyperlink" Target="http://www.sciencedirect.com/science/article/pii/S037872061500018X?via%3Dihub" TargetMode="External"/><Relationship Id="rId6" Type="http://schemas.openxmlformats.org/officeDocument/2006/relationships/hyperlink" Target="https://dl.acm.org/citation.cfm?doid=3148330.3149407" TargetMode="External"/><Relationship Id="rId11" Type="http://schemas.openxmlformats.org/officeDocument/2006/relationships/hyperlink" Target="https://dl.acm.org/citation.cfm?id=2544932" TargetMode="External"/><Relationship Id="rId5" Type="http://schemas.openxmlformats.org/officeDocument/2006/relationships/hyperlink" Target="https://dl.acm.org/citation.cfm?id=2027996" TargetMode="External"/><Relationship Id="rId15" Type="http://schemas.openxmlformats.org/officeDocument/2006/relationships/hyperlink" Target="https://dl.acm.org/citation.cfm?id=2831933" TargetMode="External"/><Relationship Id="rId23" Type="http://schemas.openxmlformats.org/officeDocument/2006/relationships/printerSettings" Target="../printerSettings/printerSettings3.bin"/><Relationship Id="rId10" Type="http://schemas.openxmlformats.org/officeDocument/2006/relationships/hyperlink" Target="https://dl.acm.org/citation.cfm?id=2604052" TargetMode="External"/><Relationship Id="rId19" Type="http://schemas.openxmlformats.org/officeDocument/2006/relationships/hyperlink" Target="https://dl.acm.org/citation.cfm?id=3093576" TargetMode="External"/><Relationship Id="rId4" Type="http://schemas.openxmlformats.org/officeDocument/2006/relationships/hyperlink" Target="https://www.researchgate.net/publication/262285252_An_Automatic_Mechanism_to_Recognize_and_Generate_Emotional_MIDI_Sound_Arts_Based_on_Affective_Computing_Techniques" TargetMode="External"/><Relationship Id="rId9" Type="http://schemas.openxmlformats.org/officeDocument/2006/relationships/hyperlink" Target="https://dl.acm.org/citation.cfm?id=2977417" TargetMode="External"/><Relationship Id="rId14" Type="http://schemas.openxmlformats.org/officeDocument/2006/relationships/hyperlink" Target="https://dl.acm.org/citation.cfm?id=2846964" TargetMode="External"/><Relationship Id="rId22" Type="http://schemas.openxmlformats.org/officeDocument/2006/relationships/hyperlink" Target="https://dl.acm.org/citation.cfm?id=26771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topLeftCell="C1" workbookViewId="0">
      <selection activeCell="G3" sqref="G3"/>
    </sheetView>
  </sheetViews>
  <sheetFormatPr baseColWidth="10" defaultColWidth="9.140625" defaultRowHeight="15" x14ac:dyDescent="0.25"/>
  <cols>
    <col min="1" max="1" width="37" customWidth="1"/>
    <col min="2" max="2" width="255.7109375" bestFit="1" customWidth="1"/>
    <col min="7" max="7" width="20.42578125" bestFit="1" customWidth="1"/>
    <col min="8" max="8" width="10" bestFit="1" customWidth="1"/>
  </cols>
  <sheetData>
    <row r="1" spans="1:10" x14ac:dyDescent="0.25">
      <c r="A1" t="s">
        <v>32</v>
      </c>
      <c r="F1" t="s">
        <v>585</v>
      </c>
      <c r="G1" t="s">
        <v>630</v>
      </c>
      <c r="H1" t="s">
        <v>586</v>
      </c>
      <c r="I1" t="s">
        <v>587</v>
      </c>
      <c r="J1" t="s">
        <v>607</v>
      </c>
    </row>
    <row r="2" spans="1:10" x14ac:dyDescent="0.25">
      <c r="A2" t="s">
        <v>1</v>
      </c>
      <c r="B2" t="s">
        <v>0</v>
      </c>
      <c r="C2" t="s">
        <v>18</v>
      </c>
    </row>
    <row r="3" spans="1:10" x14ac:dyDescent="0.25">
      <c r="A3" s="8" t="s">
        <v>2</v>
      </c>
      <c r="B3" s="8" t="s">
        <v>3</v>
      </c>
      <c r="C3" s="8">
        <v>24</v>
      </c>
      <c r="E3" t="s">
        <v>584</v>
      </c>
      <c r="F3">
        <f>C4+C6+C8+C10</f>
        <v>233</v>
      </c>
      <c r="G3">
        <f>F3-157</f>
        <v>76</v>
      </c>
      <c r="H3">
        <f>'ACM DL (Rejected)'!E162+'ACM DL (Accepted)'!E25</f>
        <v>53</v>
      </c>
      <c r="I3" s="7">
        <f>G3-H3</f>
        <v>23</v>
      </c>
      <c r="J3">
        <f>I3-6</f>
        <v>17</v>
      </c>
    </row>
    <row r="4" spans="1:10" x14ac:dyDescent="0.25">
      <c r="A4" s="8" t="s">
        <v>4</v>
      </c>
      <c r="B4" s="8" t="s">
        <v>3</v>
      </c>
      <c r="C4" s="8">
        <v>183</v>
      </c>
    </row>
    <row r="5" spans="1:10" x14ac:dyDescent="0.25">
      <c r="A5" s="8" t="s">
        <v>2</v>
      </c>
      <c r="B5" s="8" t="s">
        <v>5</v>
      </c>
      <c r="C5" s="8">
        <v>1</v>
      </c>
    </row>
    <row r="6" spans="1:10" x14ac:dyDescent="0.25">
      <c r="A6" s="8" t="s">
        <v>4</v>
      </c>
      <c r="B6" s="8" t="s">
        <v>5</v>
      </c>
      <c r="C6" s="8">
        <v>12</v>
      </c>
    </row>
    <row r="7" spans="1:10" x14ac:dyDescent="0.25">
      <c r="A7" s="8" t="s">
        <v>2</v>
      </c>
      <c r="B7" s="8" t="s">
        <v>6</v>
      </c>
      <c r="C7" s="8">
        <v>5</v>
      </c>
    </row>
    <row r="8" spans="1:10" x14ac:dyDescent="0.25">
      <c r="A8" s="8" t="s">
        <v>4</v>
      </c>
      <c r="B8" s="8" t="s">
        <v>6</v>
      </c>
      <c r="C8" s="8">
        <v>27</v>
      </c>
    </row>
    <row r="9" spans="1:10" x14ac:dyDescent="0.25">
      <c r="A9" s="8" t="s">
        <v>2</v>
      </c>
      <c r="B9" s="8" t="s">
        <v>7</v>
      </c>
      <c r="C9" s="8">
        <v>1</v>
      </c>
    </row>
    <row r="10" spans="1:10" x14ac:dyDescent="0.25">
      <c r="A10" s="8" t="s">
        <v>4</v>
      </c>
      <c r="B10" s="8" t="s">
        <v>7</v>
      </c>
      <c r="C10" s="8">
        <v>11</v>
      </c>
    </row>
    <row r="11" spans="1:10" x14ac:dyDescent="0.25">
      <c r="A11" t="s">
        <v>8</v>
      </c>
      <c r="B11" t="s">
        <v>9</v>
      </c>
      <c r="C11">
        <v>622</v>
      </c>
    </row>
    <row r="12" spans="1:10" x14ac:dyDescent="0.25">
      <c r="A12" t="s">
        <v>8</v>
      </c>
      <c r="B12" t="s">
        <v>10</v>
      </c>
      <c r="C12">
        <v>50</v>
      </c>
    </row>
    <row r="13" spans="1:10" x14ac:dyDescent="0.25">
      <c r="A13" t="s">
        <v>8</v>
      </c>
      <c r="B13" t="s">
        <v>14</v>
      </c>
      <c r="C13">
        <v>90</v>
      </c>
    </row>
    <row r="14" spans="1:10" x14ac:dyDescent="0.25">
      <c r="A14" t="s">
        <v>8</v>
      </c>
      <c r="B14" t="s">
        <v>15</v>
      </c>
      <c r="C14">
        <v>23</v>
      </c>
    </row>
    <row r="15" spans="1:10" x14ac:dyDescent="0.25">
      <c r="A15" t="s">
        <v>12</v>
      </c>
      <c r="B15" t="s">
        <v>11</v>
      </c>
      <c r="C15">
        <v>278</v>
      </c>
    </row>
    <row r="16" spans="1:10" x14ac:dyDescent="0.25">
      <c r="A16" t="s">
        <v>12</v>
      </c>
      <c r="B16" t="s">
        <v>13</v>
      </c>
      <c r="C16">
        <v>221</v>
      </c>
    </row>
    <row r="17" spans="1:3" x14ac:dyDescent="0.25">
      <c r="A17" t="s">
        <v>12</v>
      </c>
      <c r="B17" t="s">
        <v>16</v>
      </c>
      <c r="C17">
        <v>212</v>
      </c>
    </row>
    <row r="18" spans="1:3" x14ac:dyDescent="0.25">
      <c r="A18" t="s">
        <v>12</v>
      </c>
      <c r="B18" t="s">
        <v>17</v>
      </c>
      <c r="C18">
        <v>10</v>
      </c>
    </row>
    <row r="19" spans="1:3" x14ac:dyDescent="0.25">
      <c r="A19" t="s">
        <v>19</v>
      </c>
      <c r="C19">
        <f>SUM(C3:C18)</f>
        <v>1770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FB00-063C-45FE-A26D-D9EF0F67B1AC}">
  <dimension ref="A1:E162"/>
  <sheetViews>
    <sheetView topLeftCell="B136" zoomScale="70" zoomScaleNormal="70" workbookViewId="0">
      <selection activeCell="D102" sqref="D102"/>
    </sheetView>
  </sheetViews>
  <sheetFormatPr baseColWidth="10" defaultRowHeight="15" x14ac:dyDescent="0.25"/>
  <cols>
    <col min="2" max="2" width="92.42578125" customWidth="1"/>
    <col min="3" max="3" width="74.42578125" customWidth="1"/>
    <col min="4" max="4" width="100.7109375" bestFit="1" customWidth="1"/>
  </cols>
  <sheetData>
    <row r="1" spans="1:5" x14ac:dyDescent="0.25">
      <c r="A1" t="s">
        <v>195</v>
      </c>
      <c r="B1" t="s">
        <v>20</v>
      </c>
      <c r="C1" t="s">
        <v>21</v>
      </c>
      <c r="D1" t="s">
        <v>33</v>
      </c>
      <c r="E1" t="s">
        <v>79</v>
      </c>
    </row>
    <row r="2" spans="1:5" x14ac:dyDescent="0.25">
      <c r="A2" s="17" t="s">
        <v>3</v>
      </c>
      <c r="B2" s="17"/>
      <c r="C2" s="17"/>
      <c r="D2" s="17"/>
      <c r="E2" s="17"/>
    </row>
    <row r="3" spans="1:5" x14ac:dyDescent="0.25">
      <c r="A3">
        <v>1</v>
      </c>
      <c r="B3" t="s">
        <v>36</v>
      </c>
      <c r="C3" s="2" t="s">
        <v>335</v>
      </c>
      <c r="D3" t="s">
        <v>37</v>
      </c>
      <c r="E3">
        <v>0</v>
      </c>
    </row>
    <row r="4" spans="1:5" x14ac:dyDescent="0.25">
      <c r="A4">
        <v>2</v>
      </c>
      <c r="B4" s="2" t="s">
        <v>39</v>
      </c>
      <c r="C4" t="s">
        <v>40</v>
      </c>
      <c r="D4" t="s">
        <v>41</v>
      </c>
      <c r="E4">
        <v>0</v>
      </c>
    </row>
    <row r="5" spans="1:5" x14ac:dyDescent="0.25">
      <c r="A5">
        <v>3</v>
      </c>
      <c r="B5" t="s">
        <v>42</v>
      </c>
      <c r="C5" t="s">
        <v>336</v>
      </c>
      <c r="D5" t="s">
        <v>43</v>
      </c>
      <c r="E5">
        <v>0</v>
      </c>
    </row>
    <row r="6" spans="1:5" x14ac:dyDescent="0.25">
      <c r="A6">
        <v>4</v>
      </c>
      <c r="B6" t="s">
        <v>44</v>
      </c>
      <c r="C6" t="s">
        <v>337</v>
      </c>
      <c r="D6" t="s">
        <v>45</v>
      </c>
      <c r="E6">
        <v>0</v>
      </c>
    </row>
    <row r="7" spans="1:5" x14ac:dyDescent="0.25">
      <c r="A7">
        <v>5</v>
      </c>
      <c r="B7" t="s">
        <v>46</v>
      </c>
      <c r="C7" t="s">
        <v>338</v>
      </c>
      <c r="D7" t="s">
        <v>47</v>
      </c>
      <c r="E7">
        <v>0</v>
      </c>
    </row>
    <row r="8" spans="1:5" x14ac:dyDescent="0.25">
      <c r="A8">
        <v>6</v>
      </c>
      <c r="B8" t="s">
        <v>48</v>
      </c>
      <c r="C8" t="s">
        <v>347</v>
      </c>
      <c r="D8" t="s">
        <v>49</v>
      </c>
      <c r="E8">
        <v>1</v>
      </c>
    </row>
    <row r="9" spans="1:5" x14ac:dyDescent="0.25">
      <c r="A9">
        <v>7</v>
      </c>
      <c r="B9" t="s">
        <v>50</v>
      </c>
      <c r="C9" t="s">
        <v>346</v>
      </c>
      <c r="D9" t="s">
        <v>51</v>
      </c>
      <c r="E9">
        <v>0</v>
      </c>
    </row>
    <row r="10" spans="1:5" x14ac:dyDescent="0.25">
      <c r="A10">
        <v>8</v>
      </c>
      <c r="B10" t="s">
        <v>52</v>
      </c>
      <c r="C10" t="s">
        <v>345</v>
      </c>
      <c r="D10" t="s">
        <v>53</v>
      </c>
      <c r="E10">
        <v>0</v>
      </c>
    </row>
    <row r="11" spans="1:5" x14ac:dyDescent="0.25">
      <c r="A11">
        <v>9</v>
      </c>
      <c r="B11" t="s">
        <v>54</v>
      </c>
      <c r="C11" t="s">
        <v>339</v>
      </c>
      <c r="D11" t="s">
        <v>55</v>
      </c>
      <c r="E11">
        <v>0</v>
      </c>
    </row>
    <row r="12" spans="1:5" x14ac:dyDescent="0.25">
      <c r="A12">
        <v>10</v>
      </c>
      <c r="B12" t="s">
        <v>56</v>
      </c>
      <c r="C12" t="s">
        <v>340</v>
      </c>
      <c r="D12" t="s">
        <v>57</v>
      </c>
      <c r="E12">
        <v>0</v>
      </c>
    </row>
    <row r="13" spans="1:5" x14ac:dyDescent="0.25">
      <c r="A13">
        <v>11</v>
      </c>
      <c r="B13" t="s">
        <v>58</v>
      </c>
      <c r="C13" t="s">
        <v>344</v>
      </c>
      <c r="D13" t="s">
        <v>59</v>
      </c>
      <c r="E13">
        <v>0</v>
      </c>
    </row>
    <row r="14" spans="1:5" x14ac:dyDescent="0.25">
      <c r="A14">
        <v>12</v>
      </c>
      <c r="B14" t="s">
        <v>60</v>
      </c>
      <c r="C14" t="s">
        <v>341</v>
      </c>
      <c r="D14" t="s">
        <v>61</v>
      </c>
      <c r="E14">
        <v>0</v>
      </c>
    </row>
    <row r="15" spans="1:5" x14ac:dyDescent="0.25">
      <c r="A15">
        <v>13</v>
      </c>
      <c r="B15" t="s">
        <v>62</v>
      </c>
      <c r="C15" t="s">
        <v>342</v>
      </c>
      <c r="D15" t="s">
        <v>63</v>
      </c>
      <c r="E15">
        <v>0</v>
      </c>
    </row>
    <row r="16" spans="1:5" x14ac:dyDescent="0.25">
      <c r="A16">
        <v>14</v>
      </c>
      <c r="B16" t="s">
        <v>29</v>
      </c>
      <c r="C16" t="s">
        <v>343</v>
      </c>
      <c r="D16" t="s">
        <v>64</v>
      </c>
      <c r="E16">
        <v>1</v>
      </c>
    </row>
    <row r="17" spans="1:5" x14ac:dyDescent="0.25">
      <c r="A17">
        <v>15</v>
      </c>
      <c r="B17" t="s">
        <v>65</v>
      </c>
      <c r="C17" t="s">
        <v>348</v>
      </c>
      <c r="D17" t="s">
        <v>66</v>
      </c>
      <c r="E17">
        <v>0</v>
      </c>
    </row>
    <row r="18" spans="1:5" x14ac:dyDescent="0.25">
      <c r="A18">
        <v>16</v>
      </c>
      <c r="B18" t="s">
        <v>67</v>
      </c>
      <c r="C18" t="s">
        <v>349</v>
      </c>
      <c r="D18" t="s">
        <v>68</v>
      </c>
      <c r="E18">
        <v>1</v>
      </c>
    </row>
    <row r="19" spans="1:5" x14ac:dyDescent="0.25">
      <c r="A19">
        <v>17</v>
      </c>
      <c r="B19" t="s">
        <v>72</v>
      </c>
      <c r="C19" t="s">
        <v>73</v>
      </c>
      <c r="D19" t="s">
        <v>74</v>
      </c>
      <c r="E19">
        <v>0</v>
      </c>
    </row>
    <row r="20" spans="1:5" x14ac:dyDescent="0.25">
      <c r="A20">
        <v>18</v>
      </c>
      <c r="B20" t="s">
        <v>69</v>
      </c>
      <c r="C20" t="s">
        <v>350</v>
      </c>
      <c r="D20" t="s">
        <v>70</v>
      </c>
      <c r="E20">
        <v>0</v>
      </c>
    </row>
    <row r="21" spans="1:5" x14ac:dyDescent="0.25">
      <c r="A21">
        <v>19</v>
      </c>
      <c r="B21" t="s">
        <v>71</v>
      </c>
      <c r="C21" t="s">
        <v>351</v>
      </c>
      <c r="D21" t="s">
        <v>75</v>
      </c>
      <c r="E21">
        <v>1</v>
      </c>
    </row>
    <row r="22" spans="1:5" x14ac:dyDescent="0.25">
      <c r="A22">
        <v>20</v>
      </c>
      <c r="B22" t="s">
        <v>76</v>
      </c>
      <c r="C22" t="s">
        <v>77</v>
      </c>
      <c r="D22" t="s">
        <v>78</v>
      </c>
      <c r="E22">
        <v>0</v>
      </c>
    </row>
    <row r="23" spans="1:5" x14ac:dyDescent="0.25">
      <c r="A23">
        <v>21</v>
      </c>
      <c r="B23" t="s">
        <v>80</v>
      </c>
      <c r="C23" t="s">
        <v>81</v>
      </c>
      <c r="D23" t="s">
        <v>82</v>
      </c>
      <c r="E23">
        <v>0</v>
      </c>
    </row>
    <row r="24" spans="1:5" x14ac:dyDescent="0.25">
      <c r="A24">
        <v>22</v>
      </c>
      <c r="B24" t="s">
        <v>83</v>
      </c>
      <c r="C24" t="s">
        <v>84</v>
      </c>
      <c r="D24" t="s">
        <v>85</v>
      </c>
      <c r="E24">
        <v>1</v>
      </c>
    </row>
    <row r="25" spans="1:5" x14ac:dyDescent="0.25">
      <c r="A25">
        <v>23</v>
      </c>
      <c r="B25" t="s">
        <v>86</v>
      </c>
      <c r="C25" t="s">
        <v>87</v>
      </c>
      <c r="D25" t="s">
        <v>88</v>
      </c>
      <c r="E25">
        <v>0</v>
      </c>
    </row>
    <row r="26" spans="1:5" x14ac:dyDescent="0.25">
      <c r="A26">
        <v>24</v>
      </c>
      <c r="B26" s="3" t="s">
        <v>31</v>
      </c>
      <c r="C26" s="2" t="s">
        <v>30</v>
      </c>
      <c r="D26" t="s">
        <v>89</v>
      </c>
      <c r="E26">
        <v>0</v>
      </c>
    </row>
    <row r="27" spans="1:5" x14ac:dyDescent="0.25">
      <c r="A27">
        <v>25</v>
      </c>
      <c r="B27" s="2" t="s">
        <v>90</v>
      </c>
      <c r="C27" s="2" t="s">
        <v>91</v>
      </c>
      <c r="D27" t="s">
        <v>92</v>
      </c>
      <c r="E27">
        <v>0</v>
      </c>
    </row>
    <row r="28" spans="1:5" x14ac:dyDescent="0.25">
      <c r="A28">
        <v>26</v>
      </c>
      <c r="B28" s="2" t="s">
        <v>93</v>
      </c>
      <c r="C28" s="2" t="s">
        <v>94</v>
      </c>
      <c r="D28" t="s">
        <v>95</v>
      </c>
      <c r="E28">
        <v>0</v>
      </c>
    </row>
    <row r="29" spans="1:5" x14ac:dyDescent="0.25">
      <c r="A29">
        <v>27</v>
      </c>
      <c r="B29" s="2" t="s">
        <v>96</v>
      </c>
      <c r="C29" s="2" t="s">
        <v>97</v>
      </c>
      <c r="D29" t="s">
        <v>98</v>
      </c>
      <c r="E29">
        <v>0</v>
      </c>
    </row>
    <row r="30" spans="1:5" x14ac:dyDescent="0.25">
      <c r="A30">
        <v>28</v>
      </c>
      <c r="B30" s="2" t="s">
        <v>99</v>
      </c>
      <c r="C30" s="2" t="s">
        <v>100</v>
      </c>
      <c r="D30" t="s">
        <v>101</v>
      </c>
      <c r="E30">
        <v>0</v>
      </c>
    </row>
    <row r="31" spans="1:5" x14ac:dyDescent="0.25">
      <c r="A31">
        <v>29</v>
      </c>
      <c r="B31" s="2" t="s">
        <v>102</v>
      </c>
      <c r="C31" s="2" t="s">
        <v>103</v>
      </c>
      <c r="D31" t="s">
        <v>104</v>
      </c>
      <c r="E31">
        <v>0</v>
      </c>
    </row>
    <row r="32" spans="1:5" x14ac:dyDescent="0.25">
      <c r="A32">
        <v>30</v>
      </c>
      <c r="B32" s="2" t="s">
        <v>105</v>
      </c>
      <c r="C32" s="2" t="s">
        <v>106</v>
      </c>
      <c r="D32" t="s">
        <v>107</v>
      </c>
      <c r="E32">
        <v>0</v>
      </c>
    </row>
    <row r="33" spans="1:5" x14ac:dyDescent="0.25">
      <c r="A33">
        <v>31</v>
      </c>
      <c r="B33" s="2" t="s">
        <v>108</v>
      </c>
      <c r="C33" t="s">
        <v>109</v>
      </c>
      <c r="D33" t="s">
        <v>112</v>
      </c>
      <c r="E33">
        <v>0</v>
      </c>
    </row>
    <row r="34" spans="1:5" x14ac:dyDescent="0.25">
      <c r="A34">
        <v>32</v>
      </c>
      <c r="B34" s="2" t="s">
        <v>110</v>
      </c>
      <c r="C34" t="s">
        <v>111</v>
      </c>
      <c r="D34" t="s">
        <v>113</v>
      </c>
      <c r="E34">
        <v>0</v>
      </c>
    </row>
    <row r="35" spans="1:5" x14ac:dyDescent="0.25">
      <c r="A35">
        <v>33</v>
      </c>
      <c r="B35" s="2" t="s">
        <v>114</v>
      </c>
      <c r="C35" t="s">
        <v>115</v>
      </c>
      <c r="D35" t="s">
        <v>116</v>
      </c>
      <c r="E35">
        <v>0</v>
      </c>
    </row>
    <row r="36" spans="1:5" x14ac:dyDescent="0.25">
      <c r="A36">
        <v>34</v>
      </c>
      <c r="B36" s="2" t="s">
        <v>117</v>
      </c>
      <c r="C36" t="s">
        <v>118</v>
      </c>
      <c r="D36" t="s">
        <v>119</v>
      </c>
      <c r="E36">
        <v>0</v>
      </c>
    </row>
    <row r="37" spans="1:5" x14ac:dyDescent="0.25">
      <c r="A37">
        <v>35</v>
      </c>
      <c r="B37" s="2" t="s">
        <v>120</v>
      </c>
      <c r="C37" t="s">
        <v>121</v>
      </c>
      <c r="D37" t="s">
        <v>122</v>
      </c>
      <c r="E37">
        <v>0</v>
      </c>
    </row>
    <row r="38" spans="1:5" x14ac:dyDescent="0.25">
      <c r="A38">
        <v>36</v>
      </c>
      <c r="B38" s="2" t="s">
        <v>123</v>
      </c>
      <c r="C38" t="s">
        <v>124</v>
      </c>
      <c r="D38" t="s">
        <v>125</v>
      </c>
      <c r="E38">
        <v>0</v>
      </c>
    </row>
    <row r="39" spans="1:5" x14ac:dyDescent="0.25">
      <c r="A39">
        <v>37</v>
      </c>
      <c r="B39" s="2" t="s">
        <v>126</v>
      </c>
      <c r="C39" t="s">
        <v>128</v>
      </c>
      <c r="D39" t="s">
        <v>127</v>
      </c>
      <c r="E39">
        <v>0</v>
      </c>
    </row>
    <row r="40" spans="1:5" x14ac:dyDescent="0.25">
      <c r="A40">
        <v>38</v>
      </c>
      <c r="B40" s="2" t="s">
        <v>129</v>
      </c>
      <c r="C40" t="s">
        <v>130</v>
      </c>
      <c r="D40" t="s">
        <v>131</v>
      </c>
      <c r="E40">
        <v>0</v>
      </c>
    </row>
    <row r="41" spans="1:5" x14ac:dyDescent="0.25">
      <c r="A41">
        <v>39</v>
      </c>
      <c r="B41" s="2" t="s">
        <v>132</v>
      </c>
      <c r="C41" t="s">
        <v>133</v>
      </c>
      <c r="D41" t="s">
        <v>134</v>
      </c>
      <c r="E41">
        <v>0</v>
      </c>
    </row>
    <row r="42" spans="1:5" x14ac:dyDescent="0.25">
      <c r="A42">
        <v>40</v>
      </c>
      <c r="B42" s="2" t="s">
        <v>135</v>
      </c>
      <c r="C42" t="s">
        <v>136</v>
      </c>
      <c r="D42" t="s">
        <v>137</v>
      </c>
      <c r="E42">
        <v>0</v>
      </c>
    </row>
    <row r="43" spans="1:5" x14ac:dyDescent="0.25">
      <c r="A43">
        <v>41</v>
      </c>
      <c r="B43" s="2" t="s">
        <v>138</v>
      </c>
      <c r="C43" t="s">
        <v>139</v>
      </c>
      <c r="D43" t="s">
        <v>140</v>
      </c>
      <c r="E43">
        <v>0</v>
      </c>
    </row>
    <row r="44" spans="1:5" x14ac:dyDescent="0.25">
      <c r="A44">
        <v>42</v>
      </c>
      <c r="B44" s="2" t="s">
        <v>141</v>
      </c>
      <c r="C44" t="s">
        <v>142</v>
      </c>
      <c r="D44" t="s">
        <v>143</v>
      </c>
      <c r="E44">
        <v>0</v>
      </c>
    </row>
    <row r="45" spans="1:5" x14ac:dyDescent="0.25">
      <c r="A45">
        <v>43</v>
      </c>
      <c r="B45" s="2" t="s">
        <v>144</v>
      </c>
      <c r="C45" t="s">
        <v>145</v>
      </c>
      <c r="D45" t="s">
        <v>146</v>
      </c>
      <c r="E45">
        <v>0</v>
      </c>
    </row>
    <row r="46" spans="1:5" x14ac:dyDescent="0.25">
      <c r="A46">
        <v>44</v>
      </c>
      <c r="B46" s="2" t="s">
        <v>147</v>
      </c>
      <c r="C46" t="s">
        <v>148</v>
      </c>
      <c r="D46" t="s">
        <v>149</v>
      </c>
      <c r="E46">
        <v>1</v>
      </c>
    </row>
    <row r="47" spans="1:5" x14ac:dyDescent="0.25">
      <c r="A47">
        <v>45</v>
      </c>
      <c r="B47" s="2" t="s">
        <v>150</v>
      </c>
      <c r="C47" t="s">
        <v>151</v>
      </c>
      <c r="D47" t="s">
        <v>125</v>
      </c>
      <c r="E47">
        <v>0</v>
      </c>
    </row>
    <row r="48" spans="1:5" x14ac:dyDescent="0.25">
      <c r="A48">
        <v>46</v>
      </c>
      <c r="B48" s="2" t="s">
        <v>152</v>
      </c>
      <c r="C48" t="s">
        <v>153</v>
      </c>
      <c r="D48" t="s">
        <v>154</v>
      </c>
      <c r="E48">
        <v>0</v>
      </c>
    </row>
    <row r="49" spans="1:5" x14ac:dyDescent="0.25">
      <c r="A49">
        <v>47</v>
      </c>
      <c r="B49" s="2" t="s">
        <v>155</v>
      </c>
      <c r="C49" t="s">
        <v>156</v>
      </c>
      <c r="D49" t="s">
        <v>157</v>
      </c>
      <c r="E49">
        <v>0</v>
      </c>
    </row>
    <row r="50" spans="1:5" x14ac:dyDescent="0.25">
      <c r="A50">
        <v>48</v>
      </c>
      <c r="B50" s="2" t="s">
        <v>158</v>
      </c>
      <c r="C50" t="s">
        <v>159</v>
      </c>
      <c r="D50" t="s">
        <v>160</v>
      </c>
      <c r="E50">
        <v>0</v>
      </c>
    </row>
    <row r="51" spans="1:5" x14ac:dyDescent="0.25">
      <c r="A51">
        <v>49</v>
      </c>
      <c r="B51" s="2" t="s">
        <v>165</v>
      </c>
      <c r="C51" t="s">
        <v>166</v>
      </c>
      <c r="D51" t="s">
        <v>167</v>
      </c>
      <c r="E51">
        <v>0</v>
      </c>
    </row>
    <row r="52" spans="1:5" x14ac:dyDescent="0.25">
      <c r="A52">
        <v>50</v>
      </c>
      <c r="B52" s="2" t="s">
        <v>168</v>
      </c>
      <c r="C52" t="s">
        <v>169</v>
      </c>
      <c r="D52" t="s">
        <v>170</v>
      </c>
      <c r="E52">
        <v>0</v>
      </c>
    </row>
    <row r="53" spans="1:5" x14ac:dyDescent="0.25">
      <c r="A53">
        <v>51</v>
      </c>
      <c r="B53" s="2" t="s">
        <v>171</v>
      </c>
      <c r="C53" t="s">
        <v>172</v>
      </c>
      <c r="D53" t="s">
        <v>173</v>
      </c>
      <c r="E53">
        <v>0</v>
      </c>
    </row>
    <row r="54" spans="1:5" x14ac:dyDescent="0.25">
      <c r="A54">
        <v>52</v>
      </c>
      <c r="B54" s="2" t="s">
        <v>174</v>
      </c>
      <c r="C54" t="s">
        <v>175</v>
      </c>
      <c r="D54" t="s">
        <v>176</v>
      </c>
      <c r="E54">
        <v>0</v>
      </c>
    </row>
    <row r="55" spans="1:5" x14ac:dyDescent="0.25">
      <c r="A55">
        <v>53</v>
      </c>
      <c r="B55" s="2" t="s">
        <v>177</v>
      </c>
      <c r="C55" t="s">
        <v>178</v>
      </c>
      <c r="D55" t="s">
        <v>179</v>
      </c>
      <c r="E55">
        <v>0</v>
      </c>
    </row>
    <row r="56" spans="1:5" x14ac:dyDescent="0.25">
      <c r="A56">
        <v>54</v>
      </c>
      <c r="B56" s="2" t="s">
        <v>180</v>
      </c>
      <c r="C56" t="s">
        <v>181</v>
      </c>
      <c r="D56" t="s">
        <v>182</v>
      </c>
      <c r="E56">
        <v>0</v>
      </c>
    </row>
    <row r="57" spans="1:5" x14ac:dyDescent="0.25">
      <c r="A57">
        <v>55</v>
      </c>
      <c r="B57" s="2" t="s">
        <v>186</v>
      </c>
      <c r="C57" t="s">
        <v>187</v>
      </c>
      <c r="D57" t="s">
        <v>188</v>
      </c>
      <c r="E57">
        <v>0</v>
      </c>
    </row>
    <row r="58" spans="1:5" x14ac:dyDescent="0.25">
      <c r="A58">
        <v>56</v>
      </c>
      <c r="B58" s="2" t="s">
        <v>183</v>
      </c>
      <c r="C58" t="s">
        <v>184</v>
      </c>
      <c r="D58" t="s">
        <v>185</v>
      </c>
      <c r="E58">
        <v>0</v>
      </c>
    </row>
    <row r="59" spans="1:5" x14ac:dyDescent="0.25">
      <c r="A59">
        <v>57</v>
      </c>
      <c r="B59" s="2" t="s">
        <v>190</v>
      </c>
      <c r="C59" t="s">
        <v>189</v>
      </c>
      <c r="D59" t="s">
        <v>191</v>
      </c>
      <c r="E59">
        <v>0</v>
      </c>
    </row>
    <row r="60" spans="1:5" x14ac:dyDescent="0.25">
      <c r="A60">
        <v>58</v>
      </c>
      <c r="B60" s="2" t="s">
        <v>192</v>
      </c>
      <c r="C60" t="s">
        <v>193</v>
      </c>
      <c r="D60" t="s">
        <v>194</v>
      </c>
      <c r="E60">
        <v>0</v>
      </c>
    </row>
    <row r="61" spans="1:5" x14ac:dyDescent="0.25">
      <c r="A61">
        <v>59</v>
      </c>
      <c r="B61" s="2" t="s">
        <v>196</v>
      </c>
      <c r="C61" t="s">
        <v>197</v>
      </c>
      <c r="D61" t="s">
        <v>198</v>
      </c>
      <c r="E61">
        <v>0</v>
      </c>
    </row>
    <row r="62" spans="1:5" x14ac:dyDescent="0.25">
      <c r="A62">
        <v>60</v>
      </c>
      <c r="B62" s="2" t="s">
        <v>199</v>
      </c>
      <c r="C62" t="s">
        <v>200</v>
      </c>
      <c r="D62" t="s">
        <v>201</v>
      </c>
      <c r="E62">
        <v>0</v>
      </c>
    </row>
    <row r="63" spans="1:5" x14ac:dyDescent="0.25">
      <c r="A63">
        <v>61</v>
      </c>
      <c r="B63" s="2" t="s">
        <v>202</v>
      </c>
      <c r="C63" t="s">
        <v>203</v>
      </c>
      <c r="D63" t="s">
        <v>204</v>
      </c>
      <c r="E63">
        <v>0</v>
      </c>
    </row>
    <row r="64" spans="1:5" x14ac:dyDescent="0.25">
      <c r="A64">
        <v>62</v>
      </c>
      <c r="B64" s="2" t="s">
        <v>205</v>
      </c>
      <c r="C64" t="s">
        <v>206</v>
      </c>
      <c r="D64" t="s">
        <v>207</v>
      </c>
      <c r="E64">
        <v>0</v>
      </c>
    </row>
    <row r="65" spans="1:5" x14ac:dyDescent="0.25">
      <c r="A65">
        <v>63</v>
      </c>
      <c r="B65" s="2" t="s">
        <v>208</v>
      </c>
      <c r="C65" t="s">
        <v>209</v>
      </c>
      <c r="D65" t="s">
        <v>210</v>
      </c>
      <c r="E65">
        <v>1</v>
      </c>
    </row>
    <row r="66" spans="1:5" x14ac:dyDescent="0.25">
      <c r="A66">
        <v>64</v>
      </c>
      <c r="B66" s="2" t="s">
        <v>211</v>
      </c>
      <c r="C66" t="s">
        <v>212</v>
      </c>
      <c r="D66" t="s">
        <v>213</v>
      </c>
      <c r="E66">
        <v>0</v>
      </c>
    </row>
    <row r="67" spans="1:5" x14ac:dyDescent="0.25">
      <c r="A67">
        <v>65</v>
      </c>
      <c r="B67" s="2" t="s">
        <v>214</v>
      </c>
      <c r="C67" t="s">
        <v>215</v>
      </c>
      <c r="D67" t="s">
        <v>216</v>
      </c>
      <c r="E67">
        <v>0</v>
      </c>
    </row>
    <row r="68" spans="1:5" x14ac:dyDescent="0.25">
      <c r="A68">
        <v>66</v>
      </c>
      <c r="B68" s="2" t="s">
        <v>217</v>
      </c>
      <c r="C68" t="s">
        <v>218</v>
      </c>
      <c r="D68" t="s">
        <v>219</v>
      </c>
      <c r="E68">
        <v>2</v>
      </c>
    </row>
    <row r="69" spans="1:5" x14ac:dyDescent="0.25">
      <c r="A69">
        <v>67</v>
      </c>
      <c r="B69" s="2" t="s">
        <v>220</v>
      </c>
      <c r="C69" t="s">
        <v>221</v>
      </c>
      <c r="D69" t="s">
        <v>224</v>
      </c>
      <c r="E69">
        <v>0</v>
      </c>
    </row>
    <row r="70" spans="1:5" x14ac:dyDescent="0.25">
      <c r="A70">
        <v>68</v>
      </c>
      <c r="B70" s="2" t="s">
        <v>222</v>
      </c>
      <c r="C70" t="s">
        <v>223</v>
      </c>
      <c r="D70" t="s">
        <v>225</v>
      </c>
      <c r="E70">
        <v>0</v>
      </c>
    </row>
    <row r="71" spans="1:5" x14ac:dyDescent="0.25">
      <c r="A71">
        <v>69</v>
      </c>
      <c r="B71" s="2" t="s">
        <v>226</v>
      </c>
      <c r="C71" t="s">
        <v>227</v>
      </c>
      <c r="D71" t="s">
        <v>228</v>
      </c>
      <c r="E71">
        <v>0</v>
      </c>
    </row>
    <row r="72" spans="1:5" x14ac:dyDescent="0.25">
      <c r="A72">
        <v>70</v>
      </c>
      <c r="B72" s="2" t="s">
        <v>232</v>
      </c>
      <c r="C72" t="s">
        <v>233</v>
      </c>
      <c r="D72" t="s">
        <v>234</v>
      </c>
      <c r="E72">
        <v>0</v>
      </c>
    </row>
    <row r="73" spans="1:5" x14ac:dyDescent="0.25">
      <c r="A73">
        <v>71</v>
      </c>
      <c r="B73" s="2" t="s">
        <v>229</v>
      </c>
      <c r="C73" t="s">
        <v>230</v>
      </c>
      <c r="D73" t="s">
        <v>231</v>
      </c>
      <c r="E73">
        <v>0</v>
      </c>
    </row>
    <row r="74" spans="1:5" x14ac:dyDescent="0.25">
      <c r="A74">
        <v>72</v>
      </c>
      <c r="B74" s="2" t="s">
        <v>239</v>
      </c>
      <c r="C74" t="s">
        <v>240</v>
      </c>
      <c r="D74" s="2" t="s">
        <v>241</v>
      </c>
      <c r="E74">
        <v>0</v>
      </c>
    </row>
    <row r="75" spans="1:5" x14ac:dyDescent="0.25">
      <c r="A75">
        <v>73</v>
      </c>
      <c r="B75" s="2" t="s">
        <v>242</v>
      </c>
      <c r="C75" t="s">
        <v>243</v>
      </c>
      <c r="D75" s="2" t="s">
        <v>244</v>
      </c>
      <c r="E75">
        <v>0</v>
      </c>
    </row>
    <row r="76" spans="1:5" x14ac:dyDescent="0.25">
      <c r="A76">
        <v>74</v>
      </c>
      <c r="B76" s="2" t="s">
        <v>248</v>
      </c>
      <c r="C76" t="s">
        <v>249</v>
      </c>
      <c r="D76" s="2" t="s">
        <v>250</v>
      </c>
      <c r="E76">
        <v>3</v>
      </c>
    </row>
    <row r="77" spans="1:5" x14ac:dyDescent="0.25">
      <c r="A77">
        <v>75</v>
      </c>
      <c r="B77" s="2" t="s">
        <v>251</v>
      </c>
      <c r="C77" t="s">
        <v>252</v>
      </c>
      <c r="D77" s="2" t="s">
        <v>253</v>
      </c>
      <c r="E77">
        <v>0</v>
      </c>
    </row>
    <row r="78" spans="1:5" x14ac:dyDescent="0.25">
      <c r="A78">
        <v>76</v>
      </c>
      <c r="B78" s="4" t="s">
        <v>258</v>
      </c>
      <c r="C78" t="s">
        <v>259</v>
      </c>
      <c r="D78" s="2" t="s">
        <v>260</v>
      </c>
      <c r="E78">
        <v>0</v>
      </c>
    </row>
    <row r="79" spans="1:5" x14ac:dyDescent="0.25">
      <c r="A79">
        <v>77</v>
      </c>
      <c r="B79" s="4" t="s">
        <v>265</v>
      </c>
      <c r="C79" s="2" t="s">
        <v>266</v>
      </c>
      <c r="D79" s="2" t="s">
        <v>283</v>
      </c>
      <c r="E79">
        <v>2</v>
      </c>
    </row>
    <row r="80" spans="1:5" x14ac:dyDescent="0.25">
      <c r="A80">
        <v>78</v>
      </c>
      <c r="B80" t="s">
        <v>267</v>
      </c>
      <c r="C80" s="2" t="s">
        <v>270</v>
      </c>
      <c r="D80" s="2" t="s">
        <v>268</v>
      </c>
      <c r="E80">
        <v>0</v>
      </c>
    </row>
    <row r="81" spans="1:5" x14ac:dyDescent="0.25">
      <c r="A81">
        <v>79</v>
      </c>
      <c r="B81" t="s">
        <v>274</v>
      </c>
      <c r="C81" t="s">
        <v>275</v>
      </c>
      <c r="D81" s="2" t="s">
        <v>276</v>
      </c>
      <c r="E81">
        <v>0</v>
      </c>
    </row>
    <row r="82" spans="1:5" x14ac:dyDescent="0.25">
      <c r="A82">
        <v>80</v>
      </c>
      <c r="B82" t="s">
        <v>277</v>
      </c>
      <c r="C82" s="2" t="s">
        <v>278</v>
      </c>
      <c r="D82" s="2" t="s">
        <v>279</v>
      </c>
      <c r="E82">
        <v>0</v>
      </c>
    </row>
    <row r="83" spans="1:5" x14ac:dyDescent="0.25">
      <c r="A83">
        <v>81</v>
      </c>
      <c r="B83" t="s">
        <v>281</v>
      </c>
      <c r="C83" t="s">
        <v>280</v>
      </c>
      <c r="D83" s="2" t="s">
        <v>282</v>
      </c>
      <c r="E83">
        <v>2</v>
      </c>
    </row>
    <row r="84" spans="1:5" x14ac:dyDescent="0.25">
      <c r="A84">
        <v>82</v>
      </c>
      <c r="B84" t="s">
        <v>284</v>
      </c>
      <c r="C84" t="s">
        <v>285</v>
      </c>
      <c r="D84" s="2" t="s">
        <v>286</v>
      </c>
      <c r="E84">
        <v>0</v>
      </c>
    </row>
    <row r="85" spans="1:5" x14ac:dyDescent="0.25">
      <c r="A85">
        <v>83</v>
      </c>
      <c r="B85" t="s">
        <v>287</v>
      </c>
      <c r="C85" t="s">
        <v>288</v>
      </c>
      <c r="D85" s="2" t="s">
        <v>289</v>
      </c>
      <c r="E85">
        <v>0</v>
      </c>
    </row>
    <row r="86" spans="1:5" x14ac:dyDescent="0.25">
      <c r="A86">
        <v>84</v>
      </c>
      <c r="B86" t="s">
        <v>290</v>
      </c>
      <c r="C86" t="s">
        <v>291</v>
      </c>
      <c r="D86" s="2" t="s">
        <v>292</v>
      </c>
      <c r="E86">
        <v>0</v>
      </c>
    </row>
    <row r="87" spans="1:5" x14ac:dyDescent="0.25">
      <c r="A87">
        <v>85</v>
      </c>
      <c r="B87" t="s">
        <v>293</v>
      </c>
      <c r="C87" s="2" t="s">
        <v>294</v>
      </c>
      <c r="D87" s="2" t="s">
        <v>295</v>
      </c>
      <c r="E87">
        <v>1</v>
      </c>
    </row>
    <row r="88" spans="1:5" x14ac:dyDescent="0.25">
      <c r="A88">
        <v>86</v>
      </c>
      <c r="B88" t="s">
        <v>296</v>
      </c>
      <c r="C88" t="s">
        <v>297</v>
      </c>
      <c r="D88" s="2" t="s">
        <v>298</v>
      </c>
      <c r="E88">
        <v>0</v>
      </c>
    </row>
    <row r="89" spans="1:5" x14ac:dyDescent="0.25">
      <c r="A89">
        <v>87</v>
      </c>
      <c r="B89" t="s">
        <v>299</v>
      </c>
      <c r="C89" t="s">
        <v>300</v>
      </c>
      <c r="D89" s="2" t="s">
        <v>301</v>
      </c>
      <c r="E89">
        <v>0</v>
      </c>
    </row>
    <row r="90" spans="1:5" x14ac:dyDescent="0.25">
      <c r="A90">
        <v>88</v>
      </c>
      <c r="B90" s="4" t="s">
        <v>306</v>
      </c>
      <c r="C90" s="2" t="s">
        <v>307</v>
      </c>
      <c r="D90" s="2" t="s">
        <v>308</v>
      </c>
      <c r="E90">
        <v>2</v>
      </c>
    </row>
    <row r="91" spans="1:5" x14ac:dyDescent="0.25">
      <c r="A91">
        <v>89</v>
      </c>
      <c r="B91" t="s">
        <v>309</v>
      </c>
      <c r="C91" t="s">
        <v>310</v>
      </c>
      <c r="D91" s="2" t="s">
        <v>311</v>
      </c>
      <c r="E91">
        <v>0</v>
      </c>
    </row>
    <row r="92" spans="1:5" x14ac:dyDescent="0.25">
      <c r="A92">
        <v>90</v>
      </c>
      <c r="B92" t="s">
        <v>312</v>
      </c>
      <c r="C92" s="2" t="s">
        <v>313</v>
      </c>
      <c r="D92" s="2" t="s">
        <v>314</v>
      </c>
      <c r="E92">
        <v>0</v>
      </c>
    </row>
    <row r="93" spans="1:5" x14ac:dyDescent="0.25">
      <c r="A93">
        <v>91</v>
      </c>
      <c r="B93" t="s">
        <v>318</v>
      </c>
      <c r="C93" t="s">
        <v>319</v>
      </c>
      <c r="D93" s="2" t="s">
        <v>320</v>
      </c>
      <c r="E93">
        <v>1</v>
      </c>
    </row>
    <row r="94" spans="1:5" x14ac:dyDescent="0.25">
      <c r="A94">
        <v>92</v>
      </c>
      <c r="B94" t="s">
        <v>322</v>
      </c>
      <c r="C94" t="s">
        <v>323</v>
      </c>
      <c r="D94" s="2" t="s">
        <v>324</v>
      </c>
      <c r="E94">
        <v>1</v>
      </c>
    </row>
    <row r="95" spans="1:5" x14ac:dyDescent="0.25">
      <c r="A95">
        <v>93</v>
      </c>
      <c r="B95" s="4" t="s">
        <v>325</v>
      </c>
      <c r="C95" s="2" t="s">
        <v>326</v>
      </c>
      <c r="D95" s="2" t="s">
        <v>327</v>
      </c>
      <c r="E95">
        <v>0</v>
      </c>
    </row>
    <row r="96" spans="1:5" x14ac:dyDescent="0.25">
      <c r="A96">
        <v>94</v>
      </c>
      <c r="B96" t="s">
        <v>328</v>
      </c>
      <c r="C96" t="s">
        <v>329</v>
      </c>
      <c r="D96" s="2" t="s">
        <v>330</v>
      </c>
      <c r="E96">
        <v>2</v>
      </c>
    </row>
    <row r="97" spans="1:5" x14ac:dyDescent="0.25">
      <c r="A97">
        <v>95</v>
      </c>
      <c r="B97" t="s">
        <v>331</v>
      </c>
      <c r="C97" t="s">
        <v>243</v>
      </c>
      <c r="D97" s="2" t="s">
        <v>244</v>
      </c>
      <c r="E97">
        <v>0</v>
      </c>
    </row>
    <row r="98" spans="1:5" x14ac:dyDescent="0.25">
      <c r="A98">
        <v>96</v>
      </c>
      <c r="B98" t="s">
        <v>332</v>
      </c>
      <c r="C98" t="s">
        <v>333</v>
      </c>
      <c r="D98" s="2" t="s">
        <v>334</v>
      </c>
      <c r="E98">
        <v>0</v>
      </c>
    </row>
    <row r="99" spans="1:5" x14ac:dyDescent="0.25">
      <c r="A99">
        <v>97</v>
      </c>
      <c r="B99" t="s">
        <v>352</v>
      </c>
      <c r="C99" t="s">
        <v>353</v>
      </c>
      <c r="D99" s="2" t="s">
        <v>354</v>
      </c>
      <c r="E99">
        <v>0</v>
      </c>
    </row>
    <row r="100" spans="1:5" x14ac:dyDescent="0.25">
      <c r="A100">
        <v>98</v>
      </c>
      <c r="B100" t="s">
        <v>362</v>
      </c>
      <c r="C100" t="s">
        <v>363</v>
      </c>
      <c r="D100" s="2" t="s">
        <v>364</v>
      </c>
      <c r="E100">
        <v>0</v>
      </c>
    </row>
    <row r="101" spans="1:5" x14ac:dyDescent="0.25">
      <c r="A101">
        <v>99</v>
      </c>
      <c r="B101" t="s">
        <v>359</v>
      </c>
      <c r="C101" t="s">
        <v>360</v>
      </c>
      <c r="D101" s="2" t="s">
        <v>361</v>
      </c>
      <c r="E101">
        <v>1</v>
      </c>
    </row>
    <row r="102" spans="1:5" x14ac:dyDescent="0.25">
      <c r="A102">
        <v>100</v>
      </c>
      <c r="B102" t="s">
        <v>369</v>
      </c>
      <c r="C102" t="s">
        <v>370</v>
      </c>
      <c r="D102" s="2" t="s">
        <v>371</v>
      </c>
      <c r="E102">
        <v>0</v>
      </c>
    </row>
    <row r="103" spans="1:5" x14ac:dyDescent="0.25">
      <c r="A103">
        <v>101</v>
      </c>
      <c r="B103" t="s">
        <v>375</v>
      </c>
      <c r="C103" t="s">
        <v>376</v>
      </c>
      <c r="D103" s="2" t="s">
        <v>377</v>
      </c>
      <c r="E103">
        <v>1</v>
      </c>
    </row>
    <row r="104" spans="1:5" x14ac:dyDescent="0.25">
      <c r="A104">
        <v>102</v>
      </c>
      <c r="B104" t="s">
        <v>372</v>
      </c>
      <c r="C104" t="s">
        <v>373</v>
      </c>
      <c r="D104" s="2" t="s">
        <v>374</v>
      </c>
      <c r="E104">
        <v>1</v>
      </c>
    </row>
    <row r="105" spans="1:5" x14ac:dyDescent="0.25">
      <c r="A105">
        <v>103</v>
      </c>
      <c r="B105" t="s">
        <v>378</v>
      </c>
      <c r="C105" t="s">
        <v>379</v>
      </c>
      <c r="D105" s="2" t="s">
        <v>380</v>
      </c>
      <c r="E105">
        <v>2</v>
      </c>
    </row>
    <row r="106" spans="1:5" x14ac:dyDescent="0.25">
      <c r="A106">
        <v>104</v>
      </c>
      <c r="B106" t="s">
        <v>381</v>
      </c>
      <c r="C106" t="s">
        <v>382</v>
      </c>
      <c r="D106" s="2" t="s">
        <v>383</v>
      </c>
      <c r="E106">
        <v>0</v>
      </c>
    </row>
    <row r="107" spans="1:5" x14ac:dyDescent="0.25">
      <c r="A107">
        <v>105</v>
      </c>
      <c r="B107" t="s">
        <v>384</v>
      </c>
      <c r="C107" t="s">
        <v>385</v>
      </c>
      <c r="D107" s="2" t="s">
        <v>557</v>
      </c>
      <c r="E107">
        <v>2</v>
      </c>
    </row>
    <row r="108" spans="1:5" x14ac:dyDescent="0.25">
      <c r="A108">
        <v>106</v>
      </c>
      <c r="B108" t="s">
        <v>386</v>
      </c>
      <c r="C108" t="s">
        <v>387</v>
      </c>
      <c r="D108" s="2" t="s">
        <v>388</v>
      </c>
      <c r="E108">
        <v>0</v>
      </c>
    </row>
    <row r="109" spans="1:5" x14ac:dyDescent="0.25">
      <c r="A109">
        <v>107</v>
      </c>
      <c r="B109" t="s">
        <v>389</v>
      </c>
      <c r="C109" t="s">
        <v>390</v>
      </c>
      <c r="D109" s="2" t="s">
        <v>391</v>
      </c>
      <c r="E109">
        <v>0</v>
      </c>
    </row>
    <row r="110" spans="1:5" x14ac:dyDescent="0.25">
      <c r="A110">
        <v>108</v>
      </c>
      <c r="B110" t="s">
        <v>392</v>
      </c>
      <c r="C110" t="s">
        <v>393</v>
      </c>
      <c r="D110" s="2" t="s">
        <v>394</v>
      </c>
      <c r="E110">
        <v>0</v>
      </c>
    </row>
    <row r="111" spans="1:5" x14ac:dyDescent="0.25">
      <c r="A111">
        <v>109</v>
      </c>
      <c r="B111" t="s">
        <v>399</v>
      </c>
      <c r="C111" t="s">
        <v>400</v>
      </c>
      <c r="D111" s="2" t="s">
        <v>401</v>
      </c>
      <c r="E111">
        <v>1</v>
      </c>
    </row>
    <row r="112" spans="1:5" x14ac:dyDescent="0.25">
      <c r="A112">
        <v>110</v>
      </c>
      <c r="B112" t="s">
        <v>402</v>
      </c>
      <c r="C112" t="s">
        <v>403</v>
      </c>
      <c r="D112" s="2" t="s">
        <v>404</v>
      </c>
      <c r="E112">
        <v>1</v>
      </c>
    </row>
    <row r="113" spans="1:5" x14ac:dyDescent="0.25">
      <c r="A113">
        <v>111</v>
      </c>
      <c r="B113" t="s">
        <v>405</v>
      </c>
      <c r="C113" t="s">
        <v>406</v>
      </c>
      <c r="D113" s="2" t="s">
        <v>407</v>
      </c>
      <c r="E113">
        <v>0</v>
      </c>
    </row>
    <row r="114" spans="1:5" x14ac:dyDescent="0.25">
      <c r="A114">
        <v>112</v>
      </c>
      <c r="B114" t="s">
        <v>408</v>
      </c>
      <c r="C114" t="s">
        <v>409</v>
      </c>
      <c r="D114" s="2" t="s">
        <v>410</v>
      </c>
      <c r="E114">
        <v>0</v>
      </c>
    </row>
    <row r="115" spans="1:5" x14ac:dyDescent="0.25">
      <c r="A115">
        <v>113</v>
      </c>
      <c r="B115" t="s">
        <v>411</v>
      </c>
      <c r="C115" t="s">
        <v>412</v>
      </c>
      <c r="D115" s="2" t="s">
        <v>413</v>
      </c>
      <c r="E115">
        <v>0</v>
      </c>
    </row>
    <row r="116" spans="1:5" x14ac:dyDescent="0.25">
      <c r="A116">
        <v>114</v>
      </c>
      <c r="B116" t="s">
        <v>414</v>
      </c>
      <c r="C116" s="2" t="s">
        <v>415</v>
      </c>
      <c r="D116" s="2" t="s">
        <v>416</v>
      </c>
      <c r="E116">
        <v>1</v>
      </c>
    </row>
    <row r="117" spans="1:5" x14ac:dyDescent="0.25">
      <c r="A117">
        <v>115</v>
      </c>
      <c r="B117" t="s">
        <v>417</v>
      </c>
      <c r="C117" t="s">
        <v>418</v>
      </c>
      <c r="D117" s="2" t="s">
        <v>419</v>
      </c>
      <c r="E117">
        <v>0</v>
      </c>
    </row>
    <row r="118" spans="1:5" x14ac:dyDescent="0.25">
      <c r="A118">
        <v>116</v>
      </c>
      <c r="B118" t="s">
        <v>424</v>
      </c>
      <c r="C118" t="s">
        <v>425</v>
      </c>
      <c r="D118" s="2" t="s">
        <v>426</v>
      </c>
      <c r="E118">
        <v>0</v>
      </c>
    </row>
    <row r="119" spans="1:5" x14ac:dyDescent="0.25">
      <c r="A119">
        <v>117</v>
      </c>
      <c r="B119" t="s">
        <v>427</v>
      </c>
      <c r="C119" t="s">
        <v>428</v>
      </c>
      <c r="D119" s="2" t="s">
        <v>429</v>
      </c>
      <c r="E119">
        <v>0</v>
      </c>
    </row>
    <row r="120" spans="1:5" x14ac:dyDescent="0.25">
      <c r="A120">
        <v>118</v>
      </c>
      <c r="B120" t="s">
        <v>434</v>
      </c>
      <c r="C120" t="s">
        <v>435</v>
      </c>
      <c r="D120" s="2" t="s">
        <v>436</v>
      </c>
      <c r="E120">
        <v>0</v>
      </c>
    </row>
    <row r="121" spans="1:5" x14ac:dyDescent="0.25">
      <c r="A121">
        <v>119</v>
      </c>
      <c r="B121" t="s">
        <v>437</v>
      </c>
      <c r="C121" t="s">
        <v>438</v>
      </c>
      <c r="D121" s="2" t="s">
        <v>439</v>
      </c>
      <c r="E121">
        <v>0</v>
      </c>
    </row>
    <row r="122" spans="1:5" x14ac:dyDescent="0.25">
      <c r="A122">
        <v>120</v>
      </c>
      <c r="B122" t="s">
        <v>440</v>
      </c>
      <c r="C122" t="s">
        <v>441</v>
      </c>
      <c r="D122" s="2" t="s">
        <v>442</v>
      </c>
      <c r="E122">
        <v>0</v>
      </c>
    </row>
    <row r="123" spans="1:5" x14ac:dyDescent="0.25">
      <c r="A123">
        <v>121</v>
      </c>
      <c r="B123" t="s">
        <v>443</v>
      </c>
      <c r="C123" t="s">
        <v>444</v>
      </c>
      <c r="D123" s="2" t="s">
        <v>445</v>
      </c>
      <c r="E123">
        <v>1</v>
      </c>
    </row>
    <row r="124" spans="1:5" x14ac:dyDescent="0.25">
      <c r="A124">
        <v>122</v>
      </c>
      <c r="B124" t="s">
        <v>446</v>
      </c>
      <c r="C124" t="s">
        <v>447</v>
      </c>
      <c r="D124" s="2" t="s">
        <v>448</v>
      </c>
      <c r="E124" s="2">
        <v>0</v>
      </c>
    </row>
    <row r="125" spans="1:5" x14ac:dyDescent="0.25">
      <c r="A125">
        <v>123</v>
      </c>
      <c r="B125" t="s">
        <v>449</v>
      </c>
      <c r="C125" t="s">
        <v>450</v>
      </c>
      <c r="D125" s="2" t="s">
        <v>451</v>
      </c>
      <c r="E125" s="2">
        <v>3</v>
      </c>
    </row>
    <row r="126" spans="1:5" x14ac:dyDescent="0.25">
      <c r="A126">
        <v>124</v>
      </c>
      <c r="B126" t="s">
        <v>452</v>
      </c>
      <c r="C126" t="s">
        <v>453</v>
      </c>
      <c r="D126" s="2" t="s">
        <v>454</v>
      </c>
      <c r="E126" s="2">
        <v>0</v>
      </c>
    </row>
    <row r="127" spans="1:5" x14ac:dyDescent="0.25">
      <c r="A127">
        <v>125</v>
      </c>
      <c r="B127" t="s">
        <v>455</v>
      </c>
      <c r="C127" t="s">
        <v>456</v>
      </c>
      <c r="D127" s="2" t="s">
        <v>457</v>
      </c>
      <c r="E127" s="2">
        <v>1</v>
      </c>
    </row>
    <row r="128" spans="1:5" x14ac:dyDescent="0.25">
      <c r="A128">
        <v>126</v>
      </c>
      <c r="B128" t="s">
        <v>462</v>
      </c>
      <c r="C128" t="s">
        <v>463</v>
      </c>
      <c r="D128" s="2" t="s">
        <v>464</v>
      </c>
      <c r="E128" s="2">
        <v>0</v>
      </c>
    </row>
    <row r="129" spans="1:5" x14ac:dyDescent="0.25">
      <c r="A129">
        <v>127</v>
      </c>
      <c r="B129" t="s">
        <v>465</v>
      </c>
      <c r="C129" t="s">
        <v>466</v>
      </c>
      <c r="D129" s="2" t="s">
        <v>467</v>
      </c>
      <c r="E129">
        <v>0</v>
      </c>
    </row>
    <row r="130" spans="1:5" x14ac:dyDescent="0.25">
      <c r="A130">
        <v>128</v>
      </c>
      <c r="B130" t="s">
        <v>468</v>
      </c>
      <c r="C130" t="s">
        <v>470</v>
      </c>
      <c r="D130" s="2" t="s">
        <v>469</v>
      </c>
      <c r="E130">
        <v>0</v>
      </c>
    </row>
    <row r="131" spans="1:5" x14ac:dyDescent="0.25">
      <c r="A131">
        <v>129</v>
      </c>
      <c r="B131" t="s">
        <v>479</v>
      </c>
      <c r="C131" t="s">
        <v>480</v>
      </c>
      <c r="D131" s="2" t="s">
        <v>481</v>
      </c>
      <c r="E131">
        <v>0</v>
      </c>
    </row>
    <row r="132" spans="1:5" x14ac:dyDescent="0.25">
      <c r="A132">
        <v>130</v>
      </c>
      <c r="B132" t="s">
        <v>482</v>
      </c>
      <c r="C132" t="s">
        <v>483</v>
      </c>
      <c r="D132" s="2" t="s">
        <v>484</v>
      </c>
      <c r="E132">
        <v>0</v>
      </c>
    </row>
    <row r="133" spans="1:5" x14ac:dyDescent="0.25">
      <c r="A133">
        <v>131</v>
      </c>
      <c r="B133" t="s">
        <v>485</v>
      </c>
      <c r="C133" t="s">
        <v>486</v>
      </c>
      <c r="D133" s="2" t="s">
        <v>487</v>
      </c>
      <c r="E133">
        <v>0</v>
      </c>
    </row>
    <row r="134" spans="1:5" x14ac:dyDescent="0.25">
      <c r="A134">
        <v>132</v>
      </c>
      <c r="B134" t="s">
        <v>488</v>
      </c>
      <c r="C134" t="s">
        <v>489</v>
      </c>
      <c r="D134" s="2" t="s">
        <v>490</v>
      </c>
      <c r="E134">
        <v>0</v>
      </c>
    </row>
    <row r="135" spans="1:5" x14ac:dyDescent="0.25">
      <c r="A135">
        <v>133</v>
      </c>
      <c r="B135" t="s">
        <v>491</v>
      </c>
      <c r="C135" t="s">
        <v>492</v>
      </c>
      <c r="D135" s="2" t="s">
        <v>493</v>
      </c>
      <c r="E135">
        <v>0</v>
      </c>
    </row>
    <row r="136" spans="1:5" x14ac:dyDescent="0.25">
      <c r="A136">
        <v>134</v>
      </c>
      <c r="B136" t="s">
        <v>494</v>
      </c>
      <c r="C136" t="s">
        <v>495</v>
      </c>
      <c r="D136" s="2" t="s">
        <v>496</v>
      </c>
      <c r="E136">
        <v>0</v>
      </c>
    </row>
    <row r="137" spans="1:5" x14ac:dyDescent="0.25">
      <c r="A137">
        <v>135</v>
      </c>
      <c r="B137" t="s">
        <v>497</v>
      </c>
      <c r="C137" t="s">
        <v>498</v>
      </c>
      <c r="D137" s="2" t="s">
        <v>499</v>
      </c>
      <c r="E137">
        <v>2</v>
      </c>
    </row>
    <row r="138" spans="1:5" x14ac:dyDescent="0.25">
      <c r="A138">
        <v>136</v>
      </c>
      <c r="B138" t="s">
        <v>504</v>
      </c>
      <c r="C138" t="s">
        <v>505</v>
      </c>
      <c r="D138" s="2" t="s">
        <v>506</v>
      </c>
      <c r="E138">
        <v>0</v>
      </c>
    </row>
    <row r="139" spans="1:5" x14ac:dyDescent="0.25">
      <c r="A139">
        <v>137</v>
      </c>
      <c r="B139" t="s">
        <v>507</v>
      </c>
      <c r="C139" t="s">
        <v>508</v>
      </c>
      <c r="D139" t="s">
        <v>509</v>
      </c>
      <c r="E139">
        <v>0</v>
      </c>
    </row>
    <row r="140" spans="1:5" x14ac:dyDescent="0.25">
      <c r="A140">
        <v>138</v>
      </c>
      <c r="B140" t="s">
        <v>510</v>
      </c>
      <c r="C140" t="s">
        <v>511</v>
      </c>
      <c r="D140" t="s">
        <v>512</v>
      </c>
      <c r="E140">
        <v>0</v>
      </c>
    </row>
    <row r="141" spans="1:5" x14ac:dyDescent="0.25">
      <c r="A141">
        <v>139</v>
      </c>
      <c r="B141" t="s">
        <v>513</v>
      </c>
      <c r="C141" t="s">
        <v>514</v>
      </c>
      <c r="D141" t="s">
        <v>515</v>
      </c>
      <c r="E141">
        <v>1</v>
      </c>
    </row>
    <row r="142" spans="1:5" x14ac:dyDescent="0.25">
      <c r="A142">
        <v>140</v>
      </c>
      <c r="B142" t="s">
        <v>516</v>
      </c>
      <c r="C142" t="s">
        <v>517</v>
      </c>
      <c r="D142" t="s">
        <v>518</v>
      </c>
      <c r="E142">
        <v>2</v>
      </c>
    </row>
    <row r="143" spans="1:5" x14ac:dyDescent="0.25">
      <c r="A143">
        <v>141</v>
      </c>
      <c r="B143" t="s">
        <v>519</v>
      </c>
      <c r="C143" t="s">
        <v>329</v>
      </c>
      <c r="D143" t="s">
        <v>518</v>
      </c>
      <c r="E143">
        <v>0</v>
      </c>
    </row>
    <row r="144" spans="1:5" x14ac:dyDescent="0.25">
      <c r="A144">
        <v>142</v>
      </c>
      <c r="B144" t="s">
        <v>524</v>
      </c>
      <c r="C144" t="s">
        <v>525</v>
      </c>
      <c r="D144" t="s">
        <v>526</v>
      </c>
      <c r="E144">
        <v>0</v>
      </c>
    </row>
    <row r="145" spans="1:5" x14ac:dyDescent="0.25">
      <c r="A145">
        <v>143</v>
      </c>
      <c r="B145" t="s">
        <v>527</v>
      </c>
      <c r="C145" t="s">
        <v>528</v>
      </c>
      <c r="D145" t="s">
        <v>529</v>
      </c>
      <c r="E145">
        <v>2</v>
      </c>
    </row>
    <row r="146" spans="1:5" x14ac:dyDescent="0.25">
      <c r="A146">
        <v>144</v>
      </c>
      <c r="B146" t="s">
        <v>530</v>
      </c>
      <c r="C146" t="s">
        <v>531</v>
      </c>
      <c r="D146" t="s">
        <v>532</v>
      </c>
      <c r="E146">
        <v>0</v>
      </c>
    </row>
    <row r="147" spans="1:5" x14ac:dyDescent="0.25">
      <c r="A147">
        <v>145</v>
      </c>
      <c r="B147" t="s">
        <v>537</v>
      </c>
      <c r="C147" t="s">
        <v>538</v>
      </c>
      <c r="D147" t="s">
        <v>620</v>
      </c>
      <c r="E147">
        <v>0</v>
      </c>
    </row>
    <row r="148" spans="1:5" x14ac:dyDescent="0.25">
      <c r="A148">
        <v>146</v>
      </c>
      <c r="B148" t="s">
        <v>539</v>
      </c>
      <c r="C148" t="s">
        <v>540</v>
      </c>
      <c r="D148" t="s">
        <v>541</v>
      </c>
      <c r="E148">
        <v>0</v>
      </c>
    </row>
    <row r="149" spans="1:5" x14ac:dyDescent="0.25">
      <c r="A149">
        <v>147</v>
      </c>
      <c r="B149" t="s">
        <v>542</v>
      </c>
      <c r="C149" t="s">
        <v>543</v>
      </c>
      <c r="D149" t="s">
        <v>544</v>
      </c>
      <c r="E149">
        <v>0</v>
      </c>
    </row>
    <row r="150" spans="1:5" x14ac:dyDescent="0.25">
      <c r="A150">
        <v>148</v>
      </c>
      <c r="B150" t="s">
        <v>545</v>
      </c>
      <c r="C150" t="s">
        <v>546</v>
      </c>
      <c r="D150" t="s">
        <v>547</v>
      </c>
      <c r="E150">
        <v>0</v>
      </c>
    </row>
    <row r="151" spans="1:5" x14ac:dyDescent="0.25">
      <c r="A151">
        <v>149</v>
      </c>
      <c r="B151" t="s">
        <v>548</v>
      </c>
      <c r="C151" t="s">
        <v>549</v>
      </c>
      <c r="D151" t="s">
        <v>550</v>
      </c>
      <c r="E151">
        <v>0</v>
      </c>
    </row>
    <row r="152" spans="1:5" x14ac:dyDescent="0.25">
      <c r="A152">
        <v>150</v>
      </c>
      <c r="B152" t="s">
        <v>551</v>
      </c>
      <c r="C152" t="s">
        <v>553</v>
      </c>
      <c r="D152" t="s">
        <v>552</v>
      </c>
      <c r="E152">
        <v>0</v>
      </c>
    </row>
    <row r="153" spans="1:5" x14ac:dyDescent="0.25">
      <c r="A153">
        <v>151</v>
      </c>
      <c r="B153" t="s">
        <v>554</v>
      </c>
      <c r="C153" t="s">
        <v>555</v>
      </c>
      <c r="D153" t="s">
        <v>556</v>
      </c>
      <c r="E153">
        <v>0</v>
      </c>
    </row>
    <row r="154" spans="1:5" x14ac:dyDescent="0.25">
      <c r="A154">
        <v>152</v>
      </c>
      <c r="B154" t="s">
        <v>559</v>
      </c>
      <c r="C154" t="s">
        <v>560</v>
      </c>
      <c r="D154" t="s">
        <v>558</v>
      </c>
      <c r="E154">
        <v>0</v>
      </c>
    </row>
    <row r="155" spans="1:5" x14ac:dyDescent="0.25">
      <c r="A155" s="17" t="s">
        <v>5</v>
      </c>
      <c r="B155" s="17"/>
      <c r="C155" s="17"/>
      <c r="D155" s="17"/>
      <c r="E155" s="17"/>
    </row>
    <row r="156" spans="1:5" x14ac:dyDescent="0.25">
      <c r="A156">
        <v>153</v>
      </c>
      <c r="B156" t="s">
        <v>561</v>
      </c>
      <c r="C156" t="s">
        <v>562</v>
      </c>
      <c r="D156" t="s">
        <v>563</v>
      </c>
      <c r="E156">
        <v>0</v>
      </c>
    </row>
    <row r="157" spans="1:5" x14ac:dyDescent="0.25">
      <c r="A157">
        <v>154</v>
      </c>
      <c r="B157" t="s">
        <v>572</v>
      </c>
      <c r="C157" t="s">
        <v>573</v>
      </c>
      <c r="D157" t="s">
        <v>574</v>
      </c>
      <c r="E157">
        <v>0</v>
      </c>
    </row>
    <row r="158" spans="1:5" x14ac:dyDescent="0.25">
      <c r="A158">
        <v>155</v>
      </c>
      <c r="B158" s="6" t="s">
        <v>575</v>
      </c>
      <c r="C158" s="6" t="s">
        <v>576</v>
      </c>
      <c r="D158" s="6" t="s">
        <v>577</v>
      </c>
      <c r="E158" s="6">
        <v>0</v>
      </c>
    </row>
    <row r="159" spans="1:5" x14ac:dyDescent="0.25">
      <c r="A159">
        <v>156</v>
      </c>
      <c r="B159" t="s">
        <v>578</v>
      </c>
      <c r="C159" t="s">
        <v>580</v>
      </c>
      <c r="D159" t="s">
        <v>579</v>
      </c>
      <c r="E159">
        <v>0</v>
      </c>
    </row>
    <row r="160" spans="1:5" x14ac:dyDescent="0.25">
      <c r="A160" s="17" t="s">
        <v>6</v>
      </c>
      <c r="B160" s="17"/>
      <c r="C160" s="17"/>
      <c r="D160" s="17"/>
      <c r="E160" s="17"/>
    </row>
    <row r="161" spans="1:5" x14ac:dyDescent="0.25">
      <c r="A161">
        <v>157</v>
      </c>
      <c r="B161" t="s">
        <v>581</v>
      </c>
      <c r="C161" t="s">
        <v>582</v>
      </c>
      <c r="D161" t="s">
        <v>583</v>
      </c>
      <c r="E161">
        <v>0</v>
      </c>
    </row>
    <row r="162" spans="1:5" x14ac:dyDescent="0.25">
      <c r="E162">
        <f>SUM(E3:E154,E156:E157,E159,E161)</f>
        <v>45</v>
      </c>
    </row>
  </sheetData>
  <mergeCells count="3">
    <mergeCell ref="A2:E2"/>
    <mergeCell ref="A155:E155"/>
    <mergeCell ref="A160:E1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2174B-06A0-4C7E-BF2B-EA6B740E7FD7}">
  <dimension ref="A1:M25"/>
  <sheetViews>
    <sheetView tabSelected="1" topLeftCell="B1" zoomScale="85" zoomScaleNormal="85" workbookViewId="0">
      <selection activeCell="C7" sqref="C7"/>
    </sheetView>
  </sheetViews>
  <sheetFormatPr baseColWidth="10" defaultRowHeight="15" x14ac:dyDescent="0.25"/>
  <cols>
    <col min="1" max="1" width="107.28515625" bestFit="1" customWidth="1"/>
    <col min="2" max="2" width="48.28515625" bestFit="1" customWidth="1"/>
    <col min="3" max="3" width="131" bestFit="1" customWidth="1"/>
    <col min="4" max="4" width="76.42578125" bestFit="1" customWidth="1"/>
  </cols>
  <sheetData>
    <row r="1" spans="1:13" x14ac:dyDescent="0.25">
      <c r="A1" t="s">
        <v>20</v>
      </c>
      <c r="B1" t="s">
        <v>21</v>
      </c>
      <c r="C1" t="s">
        <v>34</v>
      </c>
      <c r="D1" t="s">
        <v>22</v>
      </c>
      <c r="E1" s="2" t="s">
        <v>586</v>
      </c>
      <c r="F1" s="2" t="s">
        <v>588</v>
      </c>
      <c r="G1" s="2" t="s">
        <v>589</v>
      </c>
      <c r="H1" s="2" t="s">
        <v>591</v>
      </c>
      <c r="I1" s="2" t="s">
        <v>33</v>
      </c>
      <c r="J1" s="2" t="s">
        <v>608</v>
      </c>
      <c r="K1" s="2" t="s">
        <v>622</v>
      </c>
      <c r="L1" s="2" t="s">
        <v>611</v>
      </c>
      <c r="M1" s="2" t="s">
        <v>612</v>
      </c>
    </row>
    <row r="2" spans="1:13" s="10" customFormat="1" x14ac:dyDescent="0.25">
      <c r="A2" s="12" t="s">
        <v>23</v>
      </c>
      <c r="B2" s="10" t="s">
        <v>24</v>
      </c>
      <c r="C2" s="10" t="s">
        <v>35</v>
      </c>
      <c r="D2" s="11" t="s">
        <v>25</v>
      </c>
      <c r="E2" s="10">
        <v>0</v>
      </c>
      <c r="F2" s="10">
        <v>2015</v>
      </c>
      <c r="G2" s="10" t="s">
        <v>590</v>
      </c>
      <c r="H2" s="10" t="s">
        <v>592</v>
      </c>
      <c r="M2" s="10">
        <v>0</v>
      </c>
    </row>
    <row r="3" spans="1:13" x14ac:dyDescent="0.25">
      <c r="A3" t="s">
        <v>28</v>
      </c>
      <c r="B3" s="2" t="s">
        <v>27</v>
      </c>
      <c r="C3" s="2" t="s">
        <v>38</v>
      </c>
      <c r="D3" s="1" t="s">
        <v>26</v>
      </c>
      <c r="E3">
        <v>0</v>
      </c>
      <c r="F3">
        <v>2013</v>
      </c>
      <c r="G3" t="s">
        <v>12</v>
      </c>
      <c r="H3" s="9" t="s">
        <v>593</v>
      </c>
      <c r="J3" t="s">
        <v>628</v>
      </c>
      <c r="K3" t="s">
        <v>623</v>
      </c>
      <c r="L3" t="s">
        <v>592</v>
      </c>
      <c r="M3">
        <v>60</v>
      </c>
    </row>
    <row r="4" spans="1:13" x14ac:dyDescent="0.25">
      <c r="A4" s="2" t="s">
        <v>161</v>
      </c>
      <c r="B4" t="s">
        <v>162</v>
      </c>
      <c r="C4" s="2" t="s">
        <v>163</v>
      </c>
      <c r="D4" s="1" t="s">
        <v>164</v>
      </c>
      <c r="E4">
        <v>0</v>
      </c>
      <c r="F4">
        <v>2013</v>
      </c>
      <c r="G4" t="s">
        <v>12</v>
      </c>
      <c r="H4" s="9" t="s">
        <v>593</v>
      </c>
      <c r="J4" t="s">
        <v>628</v>
      </c>
      <c r="K4" t="s">
        <v>623</v>
      </c>
      <c r="L4" t="s">
        <v>592</v>
      </c>
      <c r="M4">
        <v>60</v>
      </c>
    </row>
    <row r="5" spans="1:13" s="10" customFormat="1" x14ac:dyDescent="0.25">
      <c r="A5" s="13" t="s">
        <v>235</v>
      </c>
      <c r="B5" s="10" t="s">
        <v>236</v>
      </c>
      <c r="C5" s="10" t="s">
        <v>237</v>
      </c>
      <c r="D5" s="11" t="s">
        <v>238</v>
      </c>
      <c r="E5" s="10">
        <v>0</v>
      </c>
      <c r="F5" s="10">
        <v>2013</v>
      </c>
      <c r="G5" s="10" t="s">
        <v>594</v>
      </c>
      <c r="H5" s="14" t="s">
        <v>592</v>
      </c>
      <c r="I5" s="14" t="s">
        <v>595</v>
      </c>
      <c r="M5" s="10">
        <v>0</v>
      </c>
    </row>
    <row r="6" spans="1:13" x14ac:dyDescent="0.25">
      <c r="A6" s="2" t="s">
        <v>245</v>
      </c>
      <c r="B6" t="s">
        <v>246</v>
      </c>
      <c r="C6" s="2" t="s">
        <v>629</v>
      </c>
      <c r="D6" s="1" t="s">
        <v>247</v>
      </c>
      <c r="E6">
        <v>1</v>
      </c>
      <c r="F6">
        <v>2011</v>
      </c>
      <c r="G6" t="s">
        <v>596</v>
      </c>
      <c r="H6" s="9" t="s">
        <v>593</v>
      </c>
      <c r="I6" s="9" t="s">
        <v>597</v>
      </c>
      <c r="J6" t="s">
        <v>628</v>
      </c>
      <c r="K6" s="9" t="s">
        <v>624</v>
      </c>
      <c r="L6" s="9" t="s">
        <v>615</v>
      </c>
      <c r="M6">
        <v>59</v>
      </c>
    </row>
    <row r="7" spans="1:13" x14ac:dyDescent="0.25">
      <c r="A7" t="s">
        <v>254</v>
      </c>
      <c r="B7" t="s">
        <v>255</v>
      </c>
      <c r="C7" s="2" t="s">
        <v>256</v>
      </c>
      <c r="D7" s="1" t="s">
        <v>257</v>
      </c>
      <c r="E7">
        <v>0</v>
      </c>
      <c r="F7">
        <v>2013</v>
      </c>
      <c r="G7" t="s">
        <v>12</v>
      </c>
      <c r="H7" s="9" t="s">
        <v>593</v>
      </c>
      <c r="J7" t="s">
        <v>617</v>
      </c>
      <c r="K7" s="9" t="s">
        <v>617</v>
      </c>
      <c r="L7" t="s">
        <v>592</v>
      </c>
      <c r="M7">
        <v>24</v>
      </c>
    </row>
    <row r="8" spans="1:13" s="10" customFormat="1" x14ac:dyDescent="0.25">
      <c r="A8" s="10" t="s">
        <v>261</v>
      </c>
      <c r="B8" s="10" t="s">
        <v>262</v>
      </c>
      <c r="C8" s="10" t="s">
        <v>263</v>
      </c>
      <c r="D8" s="11" t="s">
        <v>264</v>
      </c>
      <c r="E8" s="10">
        <v>1</v>
      </c>
      <c r="F8" s="10">
        <v>2018</v>
      </c>
      <c r="G8" s="10" t="s">
        <v>584</v>
      </c>
      <c r="H8" s="14" t="s">
        <v>592</v>
      </c>
      <c r="I8" s="14" t="s">
        <v>598</v>
      </c>
      <c r="M8" s="10">
        <v>0</v>
      </c>
    </row>
    <row r="9" spans="1:13" x14ac:dyDescent="0.25">
      <c r="A9" t="s">
        <v>269</v>
      </c>
      <c r="B9" s="2" t="s">
        <v>271</v>
      </c>
      <c r="C9" s="2" t="s">
        <v>272</v>
      </c>
      <c r="D9" s="1" t="s">
        <v>273</v>
      </c>
      <c r="E9">
        <v>1</v>
      </c>
      <c r="F9">
        <v>2017</v>
      </c>
      <c r="G9" t="s">
        <v>584</v>
      </c>
      <c r="H9" s="9" t="s">
        <v>592</v>
      </c>
      <c r="M9">
        <v>0</v>
      </c>
    </row>
    <row r="10" spans="1:13" s="10" customFormat="1" x14ac:dyDescent="0.25">
      <c r="A10" s="10" t="s">
        <v>302</v>
      </c>
      <c r="B10" s="10" t="s">
        <v>303</v>
      </c>
      <c r="C10" s="10" t="s">
        <v>304</v>
      </c>
      <c r="D10" s="11" t="s">
        <v>305</v>
      </c>
      <c r="E10" s="10">
        <v>0</v>
      </c>
      <c r="F10" s="10">
        <v>2013</v>
      </c>
      <c r="G10" s="10" t="s">
        <v>596</v>
      </c>
      <c r="H10" s="10" t="s">
        <v>592</v>
      </c>
      <c r="I10" s="10" t="s">
        <v>599</v>
      </c>
      <c r="M10" s="10">
        <v>0</v>
      </c>
    </row>
    <row r="11" spans="1:13" x14ac:dyDescent="0.25">
      <c r="A11" t="s">
        <v>315</v>
      </c>
      <c r="B11" t="s">
        <v>316</v>
      </c>
      <c r="C11" s="2" t="s">
        <v>317</v>
      </c>
      <c r="D11" s="1" t="s">
        <v>321</v>
      </c>
      <c r="E11">
        <v>1</v>
      </c>
      <c r="F11">
        <v>2012</v>
      </c>
      <c r="G11" t="s">
        <v>600</v>
      </c>
      <c r="H11" t="s">
        <v>601</v>
      </c>
      <c r="J11" t="s">
        <v>627</v>
      </c>
      <c r="K11" t="s">
        <v>625</v>
      </c>
      <c r="L11" t="s">
        <v>592</v>
      </c>
      <c r="M11">
        <v>0</v>
      </c>
    </row>
    <row r="12" spans="1:13" x14ac:dyDescent="0.25">
      <c r="A12" t="s">
        <v>355</v>
      </c>
      <c r="B12" t="s">
        <v>356</v>
      </c>
      <c r="C12" s="2" t="s">
        <v>357</v>
      </c>
      <c r="D12" s="5" t="s">
        <v>358</v>
      </c>
      <c r="E12">
        <v>1</v>
      </c>
      <c r="F12">
        <v>2015</v>
      </c>
      <c r="G12" t="s">
        <v>602</v>
      </c>
      <c r="H12" t="s">
        <v>593</v>
      </c>
      <c r="J12" t="s">
        <v>617</v>
      </c>
      <c r="K12" t="s">
        <v>617</v>
      </c>
      <c r="L12" t="s">
        <v>592</v>
      </c>
      <c r="M12">
        <v>0</v>
      </c>
    </row>
    <row r="13" spans="1:13" x14ac:dyDescent="0.25">
      <c r="A13" t="s">
        <v>365</v>
      </c>
      <c r="B13" t="s">
        <v>366</v>
      </c>
      <c r="C13" s="2" t="s">
        <v>367</v>
      </c>
      <c r="D13" s="1" t="s">
        <v>368</v>
      </c>
      <c r="E13">
        <v>1</v>
      </c>
      <c r="F13">
        <v>2013</v>
      </c>
      <c r="G13" t="s">
        <v>12</v>
      </c>
      <c r="H13" t="s">
        <v>601</v>
      </c>
      <c r="I13" t="s">
        <v>610</v>
      </c>
      <c r="J13" t="s">
        <v>627</v>
      </c>
      <c r="K13" t="s">
        <v>625</v>
      </c>
      <c r="L13" t="s">
        <v>616</v>
      </c>
      <c r="M13">
        <v>15</v>
      </c>
    </row>
    <row r="14" spans="1:13" x14ac:dyDescent="0.25">
      <c r="A14" t="s">
        <v>395</v>
      </c>
      <c r="B14" t="s">
        <v>396</v>
      </c>
      <c r="C14" s="2" t="s">
        <v>397</v>
      </c>
      <c r="D14" s="1" t="s">
        <v>398</v>
      </c>
      <c r="E14">
        <v>0</v>
      </c>
      <c r="F14">
        <v>2011</v>
      </c>
      <c r="G14" t="s">
        <v>596</v>
      </c>
      <c r="H14" t="s">
        <v>593</v>
      </c>
      <c r="J14" t="s">
        <v>628</v>
      </c>
      <c r="K14" t="s">
        <v>624</v>
      </c>
      <c r="L14" t="s">
        <v>616</v>
      </c>
      <c r="M14">
        <v>59</v>
      </c>
    </row>
    <row r="15" spans="1:13" s="10" customFormat="1" x14ac:dyDescent="0.25">
      <c r="A15" s="10" t="s">
        <v>420</v>
      </c>
      <c r="B15" s="10" t="s">
        <v>421</v>
      </c>
      <c r="C15" s="10" t="s">
        <v>422</v>
      </c>
      <c r="D15" s="11" t="s">
        <v>423</v>
      </c>
      <c r="E15" s="10">
        <v>0</v>
      </c>
      <c r="F15" s="10">
        <v>2016</v>
      </c>
      <c r="G15" s="10" t="s">
        <v>584</v>
      </c>
      <c r="H15" s="10" t="s">
        <v>592</v>
      </c>
      <c r="I15" s="10" t="s">
        <v>609</v>
      </c>
      <c r="M15" s="10">
        <v>0</v>
      </c>
    </row>
    <row r="16" spans="1:13" x14ac:dyDescent="0.25">
      <c r="A16" t="s">
        <v>430</v>
      </c>
      <c r="B16" s="2" t="s">
        <v>431</v>
      </c>
      <c r="C16" s="2" t="s">
        <v>432</v>
      </c>
      <c r="D16" s="1" t="s">
        <v>433</v>
      </c>
      <c r="E16">
        <v>0</v>
      </c>
      <c r="F16">
        <v>2014</v>
      </c>
      <c r="G16" t="s">
        <v>596</v>
      </c>
      <c r="H16" t="s">
        <v>593</v>
      </c>
      <c r="J16" t="s">
        <v>617</v>
      </c>
      <c r="K16" t="s">
        <v>617</v>
      </c>
      <c r="L16" t="s">
        <v>592</v>
      </c>
      <c r="M16">
        <v>0</v>
      </c>
    </row>
    <row r="17" spans="1:13" s="10" customFormat="1" x14ac:dyDescent="0.25">
      <c r="A17" s="10" t="s">
        <v>458</v>
      </c>
      <c r="B17" s="10" t="s">
        <v>459</v>
      </c>
      <c r="C17" s="10" t="s">
        <v>461</v>
      </c>
      <c r="D17" s="11" t="s">
        <v>460</v>
      </c>
      <c r="E17" s="10">
        <v>0</v>
      </c>
      <c r="F17" s="10">
        <v>2016</v>
      </c>
      <c r="G17" s="10" t="s">
        <v>590</v>
      </c>
      <c r="H17" s="10" t="s">
        <v>592</v>
      </c>
      <c r="I17" s="10" t="s">
        <v>603</v>
      </c>
      <c r="M17" s="10">
        <v>0</v>
      </c>
    </row>
    <row r="18" spans="1:13" x14ac:dyDescent="0.25">
      <c r="A18" t="s">
        <v>471</v>
      </c>
      <c r="B18" t="s">
        <v>472</v>
      </c>
      <c r="C18" s="2" t="s">
        <v>474</v>
      </c>
      <c r="D18" s="1" t="s">
        <v>473</v>
      </c>
      <c r="E18">
        <v>0</v>
      </c>
      <c r="F18">
        <v>2016</v>
      </c>
      <c r="G18" t="s">
        <v>584</v>
      </c>
      <c r="H18" t="s">
        <v>593</v>
      </c>
      <c r="J18" t="s">
        <v>627</v>
      </c>
      <c r="K18" t="s">
        <v>625</v>
      </c>
      <c r="L18" t="s">
        <v>592</v>
      </c>
      <c r="M18">
        <v>6</v>
      </c>
    </row>
    <row r="19" spans="1:13" ht="12.75" customHeight="1" x14ac:dyDescent="0.25">
      <c r="A19" t="s">
        <v>475</v>
      </c>
      <c r="B19" t="s">
        <v>476</v>
      </c>
      <c r="C19" s="2" t="s">
        <v>477</v>
      </c>
      <c r="D19" s="1" t="s">
        <v>478</v>
      </c>
      <c r="E19">
        <v>2</v>
      </c>
      <c r="F19">
        <v>2015</v>
      </c>
      <c r="G19" t="s">
        <v>600</v>
      </c>
      <c r="H19" t="s">
        <v>593</v>
      </c>
      <c r="J19" s="15" t="s">
        <v>618</v>
      </c>
      <c r="K19" s="16" t="s">
        <v>626</v>
      </c>
      <c r="L19" s="10" t="s">
        <v>619</v>
      </c>
      <c r="M19">
        <v>16</v>
      </c>
    </row>
    <row r="20" spans="1:13" x14ac:dyDescent="0.25">
      <c r="A20" t="s">
        <v>500</v>
      </c>
      <c r="B20" t="s">
        <v>501</v>
      </c>
      <c r="C20" s="2" t="s">
        <v>502</v>
      </c>
      <c r="D20" s="1" t="s">
        <v>503</v>
      </c>
      <c r="E20">
        <v>0</v>
      </c>
      <c r="F20">
        <v>2012</v>
      </c>
      <c r="G20" t="s">
        <v>604</v>
      </c>
      <c r="H20" t="s">
        <v>593</v>
      </c>
      <c r="J20" t="s">
        <v>621</v>
      </c>
      <c r="K20" t="s">
        <v>621</v>
      </c>
      <c r="L20" t="s">
        <v>614</v>
      </c>
      <c r="M20">
        <v>30</v>
      </c>
    </row>
    <row r="21" spans="1:13" x14ac:dyDescent="0.25">
      <c r="A21" t="s">
        <v>520</v>
      </c>
      <c r="B21" t="s">
        <v>521</v>
      </c>
      <c r="C21" t="s">
        <v>522</v>
      </c>
      <c r="D21" s="1" t="s">
        <v>523</v>
      </c>
      <c r="E21">
        <v>0</v>
      </c>
      <c r="F21">
        <v>2014</v>
      </c>
      <c r="G21" t="s">
        <v>590</v>
      </c>
      <c r="H21" t="s">
        <v>593</v>
      </c>
      <c r="J21" t="s">
        <v>621</v>
      </c>
      <c r="K21" t="s">
        <v>621</v>
      </c>
      <c r="L21" s="10" t="s">
        <v>592</v>
      </c>
      <c r="M21">
        <v>15</v>
      </c>
    </row>
    <row r="22" spans="1:13" x14ac:dyDescent="0.25">
      <c r="A22" t="s">
        <v>533</v>
      </c>
      <c r="B22" t="s">
        <v>534</v>
      </c>
      <c r="C22" t="s">
        <v>535</v>
      </c>
      <c r="D22" s="1" t="s">
        <v>536</v>
      </c>
      <c r="E22">
        <v>0</v>
      </c>
      <c r="F22">
        <v>2011</v>
      </c>
      <c r="G22" t="s">
        <v>12</v>
      </c>
      <c r="H22" t="s">
        <v>593</v>
      </c>
      <c r="J22" t="s">
        <v>621</v>
      </c>
      <c r="K22" t="s">
        <v>621</v>
      </c>
      <c r="L22" t="s">
        <v>615</v>
      </c>
      <c r="M22">
        <v>24</v>
      </c>
    </row>
    <row r="23" spans="1:13" x14ac:dyDescent="0.25">
      <c r="A23" t="s">
        <v>564</v>
      </c>
      <c r="B23" t="s">
        <v>565</v>
      </c>
      <c r="C23" t="s">
        <v>567</v>
      </c>
      <c r="D23" s="1" t="s">
        <v>566</v>
      </c>
      <c r="E23">
        <v>0</v>
      </c>
      <c r="F23">
        <v>2016</v>
      </c>
      <c r="G23" t="s">
        <v>605</v>
      </c>
      <c r="H23" t="s">
        <v>593</v>
      </c>
      <c r="I23" t="s">
        <v>606</v>
      </c>
      <c r="J23" t="s">
        <v>618</v>
      </c>
      <c r="K23" t="s">
        <v>626</v>
      </c>
      <c r="L23" t="s">
        <v>592</v>
      </c>
      <c r="M23">
        <v>0</v>
      </c>
    </row>
    <row r="24" spans="1:13" x14ac:dyDescent="0.25">
      <c r="A24" t="s">
        <v>568</v>
      </c>
      <c r="B24" t="s">
        <v>569</v>
      </c>
      <c r="C24" t="s">
        <v>570</v>
      </c>
      <c r="D24" s="1" t="s">
        <v>571</v>
      </c>
      <c r="E24">
        <v>0</v>
      </c>
      <c r="F24">
        <v>2014</v>
      </c>
      <c r="G24" t="s">
        <v>602</v>
      </c>
      <c r="H24" t="s">
        <v>593</v>
      </c>
      <c r="J24" t="s">
        <v>621</v>
      </c>
      <c r="K24" t="s">
        <v>621</v>
      </c>
      <c r="L24" t="s">
        <v>613</v>
      </c>
      <c r="M24">
        <v>11</v>
      </c>
    </row>
    <row r="25" spans="1:13" x14ac:dyDescent="0.25">
      <c r="E25">
        <f>SUM(E2:E24)</f>
        <v>8</v>
      </c>
    </row>
  </sheetData>
  <hyperlinks>
    <hyperlink ref="D2" r:id="rId1" xr:uid="{0695FCAB-CBD3-4C9D-BDEC-734519BDD127}"/>
    <hyperlink ref="D3" r:id="rId2" xr:uid="{BB9D33C5-A5D9-4A26-87DE-C71014924BB1}"/>
    <hyperlink ref="D4" r:id="rId3" xr:uid="{74554BB8-F8DE-454F-AD6E-858202CCC4E5}"/>
    <hyperlink ref="D5" r:id="rId4" xr:uid="{F372CCD4-E410-41C8-91A2-D0D70F4EB686}"/>
    <hyperlink ref="D6" r:id="rId5" xr:uid="{E12FB5BB-1B9E-4E89-9C8C-4DDCFFF38F6E}"/>
    <hyperlink ref="D8" r:id="rId6" xr:uid="{A723E15F-6394-420A-8D2F-BF4911F7AB56}"/>
    <hyperlink ref="D7" r:id="rId7" xr:uid="{E2E4C93F-F527-4DE5-A407-DC2D8058E0CC}"/>
    <hyperlink ref="D12" r:id="rId8" xr:uid="{DF9622E9-B568-4398-AD0A-9B0CA9C197E3}"/>
    <hyperlink ref="D10" r:id="rId9" xr:uid="{F43ABC24-701D-4D6D-A3D4-D5CB6ABAB071}"/>
    <hyperlink ref="D11" r:id="rId10" xr:uid="{2D812EC3-39AD-4F4A-9673-02D5C65C39F1}"/>
    <hyperlink ref="D13" r:id="rId11" xr:uid="{9FA01F57-AA65-4149-BA79-232F34C82709}"/>
    <hyperlink ref="D14" r:id="rId12" xr:uid="{2162B323-2708-465E-B425-90C1DE10D293}"/>
    <hyperlink ref="D15" r:id="rId13" xr:uid="{8B60AC84-9B05-44FF-B45D-48131A780782}"/>
    <hyperlink ref="D16" r:id="rId14" xr:uid="{B0C40FD4-D20A-44DC-ADBF-B7454F6FC2EE}"/>
    <hyperlink ref="D17" r:id="rId15" xr:uid="{DAF77A6C-B0E3-490C-8C4A-CBE645097FDC}"/>
    <hyperlink ref="D18" r:id="rId16" xr:uid="{63496ABD-17C2-4490-A7EA-0194EA072153}"/>
    <hyperlink ref="D21" r:id="rId17" xr:uid="{B7CE5CCA-7580-4E9F-826E-68A927AEF001}"/>
    <hyperlink ref="D22" r:id="rId18" xr:uid="{7CEFAB25-31D6-44F8-AD52-BB5A5CA157A3}"/>
    <hyperlink ref="D23" r:id="rId19" xr:uid="{13D479FB-47F6-4975-AC2D-6ACA039D73F8}"/>
    <hyperlink ref="D19" r:id="rId20" xr:uid="{0F6C4B54-3DBF-49D7-BC4C-296B56582492}"/>
    <hyperlink ref="D20" r:id="rId21" xr:uid="{E67E7FFF-F4F5-4FC3-9C95-04013444EAA7}"/>
    <hyperlink ref="D24" r:id="rId22" xr:uid="{C65F0485-9489-43F7-B748-71D2552FDF44}"/>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Cadenas de busqueda</vt:lpstr>
      <vt:lpstr>ACM DL (Rejected)</vt:lpstr>
      <vt:lpstr>ACM DL (Accepted)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2019-01-17T10:04:07Z</dcterms:modified>
</cp:coreProperties>
</file>