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d5\AC\Temp\"/>
    </mc:Choice>
  </mc:AlternateContent>
  <bookViews>
    <workbookView xWindow="480" yWindow="120" windowWidth="11355" windowHeight="8700" xr2:uid="{00000000-000D-0000-FFFF-FFFF00000000}"/>
  </bookViews>
  <sheets>
    <sheet name="Montador de rótulos" sheetId="2" r:id="rId1"/>
    <sheet name="Tabela Nutricional" sheetId="3" r:id="rId2"/>
  </sheets>
  <calcPr calcId="171026"/>
</workbook>
</file>

<file path=xl/calcChain.xml><?xml version="1.0" encoding="utf-8"?>
<calcChain xmlns="http://schemas.openxmlformats.org/spreadsheetml/2006/main">
  <c r="P13" i="2" l="1"/>
  <c r="O25" i="2"/>
  <c r="P25" i="2"/>
  <c r="Q25" i="2"/>
  <c r="P4" i="2"/>
  <c r="O3" i="2"/>
  <c r="P3" i="2"/>
  <c r="Q3" i="2"/>
  <c r="R3" i="2"/>
  <c r="S3" i="2"/>
  <c r="T3" i="2"/>
  <c r="U3" i="2"/>
  <c r="V3" i="2"/>
  <c r="W3" i="2"/>
  <c r="X3" i="2"/>
  <c r="O4" i="2"/>
  <c r="Q4" i="2"/>
  <c r="R4" i="2"/>
  <c r="S4" i="2"/>
  <c r="T4" i="2"/>
  <c r="U4" i="2"/>
  <c r="V4" i="2"/>
  <c r="W4" i="2"/>
  <c r="X4" i="2"/>
  <c r="O5" i="2"/>
  <c r="P5" i="2"/>
  <c r="Q5" i="2"/>
  <c r="R5" i="2"/>
  <c r="S5" i="2"/>
  <c r="T5" i="2"/>
  <c r="U5" i="2"/>
  <c r="V5" i="2"/>
  <c r="W5" i="2"/>
  <c r="X5" i="2"/>
  <c r="O6" i="2"/>
  <c r="P6" i="2"/>
  <c r="Q6" i="2"/>
  <c r="R6" i="2"/>
  <c r="S6" i="2"/>
  <c r="T6" i="2"/>
  <c r="U6" i="2"/>
  <c r="V6" i="2"/>
  <c r="W6" i="2"/>
  <c r="X6" i="2"/>
  <c r="O7" i="2"/>
  <c r="P7" i="2"/>
  <c r="Q7" i="2"/>
  <c r="R7" i="2"/>
  <c r="S7" i="2"/>
  <c r="T7" i="2"/>
  <c r="U7" i="2"/>
  <c r="V7" i="2"/>
  <c r="W7" i="2"/>
  <c r="X7" i="2"/>
  <c r="O8" i="2"/>
  <c r="P8" i="2"/>
  <c r="Q8" i="2"/>
  <c r="R8" i="2"/>
  <c r="S8" i="2"/>
  <c r="T8" i="2"/>
  <c r="U8" i="2"/>
  <c r="V8" i="2"/>
  <c r="W8" i="2"/>
  <c r="X8" i="2"/>
  <c r="O9" i="2"/>
  <c r="P9" i="2"/>
  <c r="Q9" i="2"/>
  <c r="R9" i="2"/>
  <c r="S9" i="2"/>
  <c r="T9" i="2"/>
  <c r="U9" i="2"/>
  <c r="V9" i="2"/>
  <c r="W9" i="2"/>
  <c r="X9" i="2"/>
  <c r="O10" i="2"/>
  <c r="P10" i="2"/>
  <c r="Q10" i="2"/>
  <c r="R10" i="2"/>
  <c r="S10" i="2"/>
  <c r="T10" i="2"/>
  <c r="U10" i="2"/>
  <c r="V10" i="2"/>
  <c r="W10" i="2"/>
  <c r="X10" i="2"/>
  <c r="O11" i="2"/>
  <c r="P11" i="2"/>
  <c r="Q11" i="2"/>
  <c r="R11" i="2"/>
  <c r="S11" i="2"/>
  <c r="T11" i="2"/>
  <c r="U11" i="2"/>
  <c r="V11" i="2"/>
  <c r="W11" i="2"/>
  <c r="X11" i="2"/>
  <c r="O12" i="2"/>
  <c r="P12" i="2"/>
  <c r="Q12" i="2"/>
  <c r="R12" i="2"/>
  <c r="S12" i="2"/>
  <c r="T12" i="2"/>
  <c r="U12" i="2"/>
  <c r="V12" i="2"/>
  <c r="W12" i="2"/>
  <c r="X12" i="2"/>
  <c r="O13" i="2"/>
  <c r="Q13" i="2"/>
  <c r="R13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7" i="2"/>
  <c r="S28" i="2"/>
  <c r="B10" i="3"/>
  <c r="T13" i="2"/>
  <c r="U13" i="2"/>
  <c r="V13" i="2"/>
  <c r="W13" i="2"/>
  <c r="X13" i="2"/>
  <c r="O14" i="2"/>
  <c r="P14" i="2"/>
  <c r="Q14" i="2"/>
  <c r="R14" i="2"/>
  <c r="T14" i="2"/>
  <c r="U14" i="2"/>
  <c r="V14" i="2"/>
  <c r="W14" i="2"/>
  <c r="X14" i="2"/>
  <c r="O15" i="2"/>
  <c r="P15" i="2"/>
  <c r="Q15" i="2"/>
  <c r="R15" i="2"/>
  <c r="T15" i="2"/>
  <c r="U15" i="2"/>
  <c r="V15" i="2"/>
  <c r="W15" i="2"/>
  <c r="X15" i="2"/>
  <c r="O16" i="2"/>
  <c r="P16" i="2"/>
  <c r="Q16" i="2"/>
  <c r="R16" i="2"/>
  <c r="T16" i="2"/>
  <c r="U16" i="2"/>
  <c r="V16" i="2"/>
  <c r="W16" i="2"/>
  <c r="X16" i="2"/>
  <c r="O17" i="2"/>
  <c r="P17" i="2"/>
  <c r="Q17" i="2"/>
  <c r="R17" i="2"/>
  <c r="T17" i="2"/>
  <c r="U17" i="2"/>
  <c r="V17" i="2"/>
  <c r="W17" i="2"/>
  <c r="X17" i="2"/>
  <c r="O18" i="2"/>
  <c r="P18" i="2"/>
  <c r="Q18" i="2"/>
  <c r="R18" i="2"/>
  <c r="T18" i="2"/>
  <c r="U18" i="2"/>
  <c r="V18" i="2"/>
  <c r="W18" i="2"/>
  <c r="X18" i="2"/>
  <c r="O19" i="2"/>
  <c r="P19" i="2"/>
  <c r="Q19" i="2"/>
  <c r="R19" i="2"/>
  <c r="T19" i="2"/>
  <c r="U19" i="2"/>
  <c r="V19" i="2"/>
  <c r="W19" i="2"/>
  <c r="X19" i="2"/>
  <c r="O20" i="2"/>
  <c r="P20" i="2"/>
  <c r="Q20" i="2"/>
  <c r="R20" i="2"/>
  <c r="T20" i="2"/>
  <c r="U20" i="2"/>
  <c r="V20" i="2"/>
  <c r="W20" i="2"/>
  <c r="X20" i="2"/>
  <c r="O21" i="2"/>
  <c r="P21" i="2"/>
  <c r="Q21" i="2"/>
  <c r="R21" i="2"/>
  <c r="T21" i="2"/>
  <c r="U21" i="2"/>
  <c r="V21" i="2"/>
  <c r="W21" i="2"/>
  <c r="X21" i="2"/>
  <c r="O22" i="2"/>
  <c r="P22" i="2"/>
  <c r="Q22" i="2"/>
  <c r="R22" i="2"/>
  <c r="T22" i="2"/>
  <c r="U22" i="2"/>
  <c r="V22" i="2"/>
  <c r="W22" i="2"/>
  <c r="X22" i="2"/>
  <c r="O23" i="2"/>
  <c r="P23" i="2"/>
  <c r="Q23" i="2"/>
  <c r="R23" i="2"/>
  <c r="T23" i="2"/>
  <c r="U23" i="2"/>
  <c r="V23" i="2"/>
  <c r="W23" i="2"/>
  <c r="X23" i="2"/>
  <c r="O24" i="2"/>
  <c r="P24" i="2"/>
  <c r="Q24" i="2"/>
  <c r="R24" i="2"/>
  <c r="T24" i="2"/>
  <c r="U24" i="2"/>
  <c r="V24" i="2"/>
  <c r="W24" i="2"/>
  <c r="X24" i="2"/>
  <c r="R25" i="2"/>
  <c r="T25" i="2"/>
  <c r="U25" i="2"/>
  <c r="V25" i="2"/>
  <c r="W25" i="2"/>
  <c r="X25" i="2"/>
  <c r="R27" i="2"/>
  <c r="R28" i="2"/>
  <c r="R32" i="2"/>
  <c r="C9" i="3"/>
  <c r="W27" i="2"/>
  <c r="W28" i="2"/>
  <c r="W32" i="2"/>
  <c r="C13" i="3"/>
  <c r="V27" i="2"/>
  <c r="V28" i="2"/>
  <c r="B15" i="3"/>
  <c r="Q27" i="2"/>
  <c r="Q28" i="2"/>
  <c r="Q32" i="2"/>
  <c r="C8" i="3"/>
  <c r="P27" i="2"/>
  <c r="P28" i="2"/>
  <c r="P29" i="2"/>
  <c r="U27" i="2"/>
  <c r="U28" i="2"/>
  <c r="B12" i="3"/>
  <c r="T27" i="2"/>
  <c r="T28" i="2"/>
  <c r="T32" i="2"/>
  <c r="C11" i="3"/>
  <c r="O27" i="2"/>
  <c r="O28" i="2"/>
  <c r="O32" i="2"/>
  <c r="C6" i="3"/>
  <c r="X27" i="2"/>
  <c r="X28" i="2"/>
  <c r="B14" i="3"/>
  <c r="B13" i="3"/>
  <c r="B9" i="3"/>
  <c r="B6" i="3"/>
  <c r="B7" i="3"/>
  <c r="B8" i="3"/>
  <c r="X32" i="2"/>
  <c r="C14" i="3"/>
  <c r="V32" i="2"/>
  <c r="C15" i="3"/>
  <c r="P32" i="2"/>
  <c r="C7" i="3"/>
  <c r="U32" i="2"/>
  <c r="C12" i="3"/>
  <c r="B11" i="3"/>
  <c r="O29" i="2"/>
  <c r="Q29" i="2"/>
  <c r="C30" i="2"/>
  <c r="D30" i="2"/>
  <c r="C5" i="3"/>
  <c r="C31" i="2"/>
  <c r="D31" i="2"/>
  <c r="B5" i="3"/>
</calcChain>
</file>

<file path=xl/sharedStrings.xml><?xml version="1.0" encoding="utf-8"?>
<sst xmlns="http://schemas.openxmlformats.org/spreadsheetml/2006/main" count="62" uniqueCount="52">
  <si>
    <t>CHO</t>
  </si>
  <si>
    <t>PTN</t>
  </si>
  <si>
    <t>Ca</t>
  </si>
  <si>
    <t>Kcal</t>
  </si>
  <si>
    <t>FIBRA</t>
  </si>
  <si>
    <t>SÓDIO</t>
  </si>
  <si>
    <t xml:space="preserve">G. S. </t>
  </si>
  <si>
    <t>G. T.</t>
  </si>
  <si>
    <t>FERRO</t>
  </si>
  <si>
    <t>INGREDIENTES</t>
  </si>
  <si>
    <t>MED. CAS.</t>
  </si>
  <si>
    <t>G. TR.</t>
  </si>
  <si>
    <t>COL.</t>
  </si>
  <si>
    <t>Ca.</t>
  </si>
  <si>
    <t>Kj</t>
  </si>
  <si>
    <t>VD%</t>
  </si>
  <si>
    <t>ND</t>
  </si>
  <si>
    <t>TABELA NUTRICIONAL</t>
  </si>
  <si>
    <t>Gramas por Porção</t>
  </si>
  <si>
    <t xml:space="preserve">, </t>
  </si>
  <si>
    <t>Total Gramas da Receita</t>
  </si>
  <si>
    <t>INFORMAÇÃO NUTRICIONAL</t>
  </si>
  <si>
    <t>Quantidade por porção</t>
  </si>
  <si>
    <t>%VD(*)</t>
  </si>
  <si>
    <t>Valor Energético</t>
  </si>
  <si>
    <t>Carboidratos</t>
  </si>
  <si>
    <t>Proteínas</t>
  </si>
  <si>
    <t xml:space="preserve">Gorduras Totais </t>
  </si>
  <si>
    <t xml:space="preserve">Gorduras Saturadas </t>
  </si>
  <si>
    <t>Gorduras Trans</t>
  </si>
  <si>
    <t>**</t>
  </si>
  <si>
    <t>Fibra Alimentar</t>
  </si>
  <si>
    <t>Sódio</t>
  </si>
  <si>
    <t>Cálcio</t>
  </si>
  <si>
    <t>Colesterol</t>
  </si>
  <si>
    <t>(*)% Valores Diários de referência com base em uma dieta de 2.000 kcal ou 8400 kJ. Seus valores diários podem ser maiores ou menores dependendo de suas necessidades energéticas.</t>
  </si>
  <si>
    <t>(**) VD não estabelecido.</t>
  </si>
  <si>
    <t>GR.</t>
  </si>
  <si>
    <t>Conversão 4/4/9</t>
  </si>
  <si>
    <t>Ferro</t>
  </si>
  <si>
    <t>Obs: Preencher apenas a parte cor de rosa! O sódio, cálcio, ferro e colesterol, deve ser preenchido em miligramas.</t>
  </si>
  <si>
    <t>Telefone: (42) 8845-5584</t>
  </si>
  <si>
    <t>Elaborado pela Nutricionista Mauren S Salvador- CRN 6890</t>
  </si>
  <si>
    <t>FARINHA DE TRIGO</t>
  </si>
  <si>
    <t>ÓLEO DE SOJA</t>
  </si>
  <si>
    <t>CALDO DE GAL PÓ</t>
  </si>
  <si>
    <t>SAL</t>
  </si>
  <si>
    <t>PRESUNTO</t>
  </si>
  <si>
    <t>QUEIJO MUSSARELA</t>
  </si>
  <si>
    <t xml:space="preserve">Porção de  35 gramas ( 1 UNIDADE) </t>
  </si>
  <si>
    <t xml:space="preserve"> </t>
  </si>
  <si>
    <t xml:space="preserve">Ingredientes:       Contém ou não glúten!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</si>
</sst>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8"/>
      <name val="Arial"/>
    </font>
    <font>
      <sz val="12"/>
      <name val="Arial"/>
      <family val="2"/>
    </font>
    <font>
      <b/>
      <sz val="12"/>
      <name val="Arial"/>
      <family val="2"/>
    </font>
    <font>
      <b/>
      <sz val="26"/>
      <name val="Arial"/>
      <family val="2"/>
    </font>
    <font>
      <b/>
      <sz val="14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164" fontId="2" fillId="0" borderId="14" xfId="0" applyNumberFormat="1" applyFont="1" applyBorder="1" applyAlignment="1">
      <alignment horizontal="center" vertical="center" wrapText="1"/>
    </xf>
    <xf numFmtId="164" fontId="2" fillId="0" borderId="16" xfId="0" applyNumberFormat="1" applyFont="1" applyBorder="1" applyAlignment="1">
      <alignment horizontal="center" vertical="center" wrapText="1"/>
    </xf>
    <xf numFmtId="1" fontId="2" fillId="0" borderId="14" xfId="0" applyNumberFormat="1" applyFont="1" applyBorder="1" applyAlignment="1">
      <alignment horizontal="center" vertical="center" wrapText="1"/>
    </xf>
    <xf numFmtId="1" fontId="2" fillId="0" borderId="16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1" fontId="2" fillId="0" borderId="17" xfId="0" applyNumberFormat="1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0" fontId="2" fillId="0" borderId="0" xfId="0" applyFont="1" applyFill="1" applyProtection="1">
      <protection locked="0"/>
    </xf>
    <xf numFmtId="0" fontId="2" fillId="0" borderId="0" xfId="0" applyFont="1" applyProtection="1">
      <protection locked="0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/>
      <protection locked="0"/>
    </xf>
    <xf numFmtId="0" fontId="3" fillId="7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8" borderId="1" xfId="0" applyFont="1" applyFill="1" applyBorder="1" applyAlignment="1" applyProtection="1">
      <alignment horizontal="center" vertical="center"/>
      <protection locked="0"/>
    </xf>
    <xf numFmtId="0" fontId="2" fillId="7" borderId="0" xfId="0" applyFont="1" applyFill="1" applyProtection="1">
      <protection locked="0"/>
    </xf>
    <xf numFmtId="0" fontId="3" fillId="9" borderId="1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3" fillId="5" borderId="5" xfId="0" applyFont="1" applyFill="1" applyBorder="1" applyAlignment="1" applyProtection="1">
      <alignment horizontal="center"/>
      <protection locked="0"/>
    </xf>
    <xf numFmtId="0" fontId="3" fillId="3" borderId="1" xfId="0" applyFont="1" applyFill="1" applyBorder="1" applyAlignment="1" applyProtection="1">
      <alignment horizontal="center"/>
      <protection locked="0"/>
    </xf>
    <xf numFmtId="0" fontId="3" fillId="9" borderId="5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5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/>
    </xf>
    <xf numFmtId="0" fontId="3" fillId="9" borderId="1" xfId="0" applyFont="1" applyFill="1" applyBorder="1" applyAlignment="1" applyProtection="1">
      <alignment horizontal="center"/>
    </xf>
    <xf numFmtId="0" fontId="2" fillId="4" borderId="6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8" borderId="1" xfId="0" applyFont="1" applyFill="1" applyBorder="1" applyAlignment="1" applyProtection="1">
      <alignment horizontal="center"/>
      <protection locked="0"/>
    </xf>
    <xf numFmtId="0" fontId="2" fillId="10" borderId="14" xfId="0" applyFont="1" applyFill="1" applyBorder="1" applyAlignment="1">
      <alignment horizontal="center" vertical="center" wrapText="1"/>
    </xf>
    <xf numFmtId="0" fontId="2" fillId="8" borderId="1" xfId="0" applyFont="1" applyFill="1" applyBorder="1" applyProtection="1">
      <protection locked="0"/>
    </xf>
    <xf numFmtId="0" fontId="2" fillId="8" borderId="1" xfId="0" applyNumberFormat="1" applyFont="1" applyFill="1" applyBorder="1" applyAlignment="1" applyProtection="1">
      <alignment horizontal="center" vertical="center"/>
      <protection locked="0"/>
    </xf>
    <xf numFmtId="0" fontId="5" fillId="11" borderId="0" xfId="0" applyFont="1" applyFill="1" applyAlignment="1" applyProtection="1">
      <alignment horizontal="left"/>
      <protection locked="0"/>
    </xf>
    <xf numFmtId="0" fontId="3" fillId="11" borderId="0" xfId="0" applyFont="1" applyFill="1" applyAlignment="1" applyProtection="1">
      <alignment horizontal="left"/>
      <protection locked="0"/>
    </xf>
    <xf numFmtId="0" fontId="2" fillId="10" borderId="1" xfId="0" applyFont="1" applyFill="1" applyBorder="1" applyAlignment="1" applyProtection="1">
      <alignment horizontal="center"/>
      <protection locked="0"/>
    </xf>
    <xf numFmtId="0" fontId="5" fillId="11" borderId="7" xfId="0" applyFont="1" applyFill="1" applyBorder="1" applyAlignment="1" applyProtection="1">
      <alignment horizontal="left"/>
      <protection locked="0"/>
    </xf>
    <xf numFmtId="0" fontId="5" fillId="11" borderId="8" xfId="0" applyFont="1" applyFill="1" applyBorder="1" applyAlignment="1" applyProtection="1">
      <alignment horizontal="left"/>
      <protection locked="0"/>
    </xf>
    <xf numFmtId="0" fontId="5" fillId="11" borderId="5" xfId="0" applyFont="1" applyFill="1" applyBorder="1" applyAlignment="1" applyProtection="1">
      <alignment horizontal="left"/>
      <protection locked="0"/>
    </xf>
    <xf numFmtId="0" fontId="5" fillId="11" borderId="4" xfId="0" applyFont="1" applyFill="1" applyBorder="1" applyAlignment="1" applyProtection="1">
      <alignment horizontal="left"/>
      <protection locked="0"/>
    </xf>
    <xf numFmtId="0" fontId="5" fillId="11" borderId="9" xfId="0" applyFont="1" applyFill="1" applyBorder="1" applyAlignment="1" applyProtection="1">
      <alignment horizontal="left"/>
      <protection locked="0"/>
    </xf>
    <xf numFmtId="0" fontId="2" fillId="10" borderId="8" xfId="0" applyFont="1" applyFill="1" applyBorder="1" applyAlignment="1" applyProtection="1">
      <alignment horizontal="center"/>
    </xf>
    <xf numFmtId="0" fontId="3" fillId="5" borderId="1" xfId="0" applyFont="1" applyFill="1" applyBorder="1" applyAlignment="1" applyProtection="1">
      <alignment horizontal="center"/>
    </xf>
    <xf numFmtId="0" fontId="2" fillId="5" borderId="7" xfId="0" applyFont="1" applyFill="1" applyBorder="1" applyAlignment="1" applyProtection="1">
      <alignment horizontal="center"/>
      <protection locked="0"/>
    </xf>
    <xf numFmtId="0" fontId="2" fillId="5" borderId="8" xfId="0" applyFont="1" applyFill="1" applyBorder="1" applyAlignment="1" applyProtection="1">
      <alignment horizontal="center"/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8" xfId="0" applyFont="1" applyFill="1" applyBorder="1" applyAlignment="1" applyProtection="1">
      <alignment horizontal="center"/>
      <protection locked="0"/>
    </xf>
    <xf numFmtId="0" fontId="3" fillId="8" borderId="5" xfId="0" applyFont="1" applyFill="1" applyBorder="1" applyAlignment="1" applyProtection="1">
      <alignment horizontal="center"/>
      <protection locked="0"/>
    </xf>
    <xf numFmtId="0" fontId="4" fillId="12" borderId="0" xfId="0" applyFont="1" applyFill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center"/>
      <protection locked="0"/>
    </xf>
    <xf numFmtId="0" fontId="2" fillId="10" borderId="10" xfId="0" applyFont="1" applyFill="1" applyBorder="1" applyAlignment="1" applyProtection="1">
      <alignment horizontal="center"/>
      <protection locked="0"/>
    </xf>
    <xf numFmtId="0" fontId="2" fillId="10" borderId="2" xfId="0" applyFont="1" applyFill="1" applyBorder="1" applyAlignment="1" applyProtection="1">
      <alignment horizontal="center"/>
      <protection locked="0"/>
    </xf>
    <xf numFmtId="0" fontId="2" fillId="10" borderId="11" xfId="0" applyFont="1" applyFill="1" applyBorder="1" applyAlignment="1" applyProtection="1">
      <alignment horizontal="center"/>
      <protection locked="0"/>
    </xf>
    <xf numFmtId="0" fontId="2" fillId="10" borderId="4" xfId="0" applyFont="1" applyFill="1" applyBorder="1" applyAlignment="1" applyProtection="1">
      <alignment horizontal="center"/>
      <protection locked="0"/>
    </xf>
    <xf numFmtId="0" fontId="2" fillId="10" borderId="12" xfId="0" applyFont="1" applyFill="1" applyBorder="1" applyAlignment="1" applyProtection="1">
      <alignment horizontal="center"/>
      <protection locked="0"/>
    </xf>
    <xf numFmtId="0" fontId="2" fillId="10" borderId="9" xfId="0" applyFont="1" applyFill="1" applyBorder="1" applyAlignment="1" applyProtection="1">
      <alignment horizontal="center"/>
      <protection locked="0"/>
    </xf>
    <xf numFmtId="0" fontId="2" fillId="13" borderId="7" xfId="0" applyFont="1" applyFill="1" applyBorder="1" applyAlignment="1" applyProtection="1">
      <alignment horizontal="center"/>
    </xf>
    <xf numFmtId="0" fontId="2" fillId="13" borderId="5" xfId="0" applyFont="1" applyFill="1" applyBorder="1" applyAlignment="1" applyProtection="1">
      <alignment horizontal="center"/>
    </xf>
    <xf numFmtId="0" fontId="2" fillId="10" borderId="4" xfId="0" applyFont="1" applyFill="1" applyBorder="1" applyAlignment="1" applyProtection="1">
      <alignment horizontal="center"/>
    </xf>
    <xf numFmtId="0" fontId="2" fillId="10" borderId="12" xfId="0" applyFont="1" applyFill="1" applyBorder="1" applyAlignment="1" applyProtection="1">
      <alignment horizont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  <protection locked="0"/>
    </xf>
    <xf numFmtId="0" fontId="2" fillId="0" borderId="19" xfId="0" applyFont="1" applyBorder="1" applyAlignment="1" applyProtection="1">
      <alignment horizontal="center" vertical="center" wrapText="1"/>
      <protection locked="0"/>
    </xf>
    <xf numFmtId="0" fontId="2" fillId="0" borderId="20" xfId="0" applyFont="1" applyBorder="1" applyAlignment="1" applyProtection="1">
      <alignment horizontal="center" vertical="center" wrapText="1"/>
      <protection locked="0"/>
    </xf>
    <xf numFmtId="0" fontId="2" fillId="0" borderId="18" xfId="0" applyFont="1" applyBorder="1" applyAlignment="1">
      <alignment horizontal="justify" vertical="center" wrapText="1"/>
    </xf>
    <xf numFmtId="0" fontId="2" fillId="0" borderId="19" xfId="0" applyFont="1" applyBorder="1" applyAlignment="1">
      <alignment horizontal="justify" vertical="center" wrapText="1"/>
    </xf>
    <xf numFmtId="0" fontId="2" fillId="0" borderId="20" xfId="0" applyFont="1" applyBorder="1" applyAlignment="1">
      <alignment horizontal="justify"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Fill="1" applyBorder="1" applyAlignment="1">
      <alignment horizontal="left" vertical="top" wrapText="1"/>
    </xf>
    <xf numFmtId="0" fontId="2" fillId="0" borderId="22" xfId="0" applyFont="1" applyFill="1" applyBorder="1" applyAlignment="1">
      <alignment horizontal="left" vertical="top" wrapText="1"/>
    </xf>
    <xf numFmtId="0" fontId="2" fillId="0" borderId="23" xfId="0" applyFont="1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25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tabSelected="1" zoomScale="85" workbookViewId="0" xr3:uid="{AEA406A1-0E4B-5B11-9CD5-51D6E497D94C}">
      <selection activeCell="B8" sqref="B8"/>
    </sheetView>
  </sheetViews>
  <sheetFormatPr defaultRowHeight="14.25" x14ac:dyDescent="0.15"/>
  <cols>
    <col min="1" max="1" width="22.42578125" style="14" customWidth="1"/>
    <col min="2" max="2" width="15.7109375" style="14" customWidth="1"/>
    <col min="3" max="3" width="9.42578125" style="14" customWidth="1"/>
    <col min="4" max="4" width="9.140625" style="14"/>
    <col min="5" max="5" width="10.5703125" style="14" bestFit="1" customWidth="1"/>
    <col min="6" max="10" width="9.140625" style="14"/>
    <col min="11" max="13" width="9.140625" style="14" customWidth="1"/>
    <col min="14" max="14" width="1.140625" style="21" customWidth="1"/>
    <col min="15" max="17" width="9" style="14" customWidth="1"/>
    <col min="18" max="24" width="9.140625" style="14"/>
    <col min="25" max="25" width="24.7109375" style="13" customWidth="1"/>
    <col min="26" max="16384" width="9.140625" style="14"/>
  </cols>
  <sheetData>
    <row r="1" spans="1:25" ht="41.25" customHeight="1" x14ac:dyDescent="0.15">
      <c r="A1" s="56" t="s">
        <v>17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</row>
    <row r="2" spans="1:25" s="19" customFormat="1" ht="31.5" customHeight="1" x14ac:dyDescent="0.15">
      <c r="A2" s="15" t="s">
        <v>9</v>
      </c>
      <c r="B2" s="15" t="s">
        <v>10</v>
      </c>
      <c r="C2" s="15" t="s">
        <v>37</v>
      </c>
      <c r="D2" s="16" t="s">
        <v>0</v>
      </c>
      <c r="E2" s="16" t="s">
        <v>1</v>
      </c>
      <c r="F2" s="16" t="s">
        <v>7</v>
      </c>
      <c r="G2" s="16" t="s">
        <v>6</v>
      </c>
      <c r="H2" s="16" t="s">
        <v>11</v>
      </c>
      <c r="I2" s="16" t="s">
        <v>4</v>
      </c>
      <c r="J2" s="16" t="s">
        <v>5</v>
      </c>
      <c r="K2" s="16" t="s">
        <v>12</v>
      </c>
      <c r="L2" s="16" t="s">
        <v>2</v>
      </c>
      <c r="M2" s="16" t="s">
        <v>8</v>
      </c>
      <c r="N2" s="17"/>
      <c r="O2" s="31" t="s">
        <v>0</v>
      </c>
      <c r="P2" s="31" t="s">
        <v>1</v>
      </c>
      <c r="Q2" s="31" t="s">
        <v>7</v>
      </c>
      <c r="R2" s="31" t="s">
        <v>6</v>
      </c>
      <c r="S2" s="31" t="s">
        <v>11</v>
      </c>
      <c r="T2" s="31" t="s">
        <v>4</v>
      </c>
      <c r="U2" s="31" t="s">
        <v>5</v>
      </c>
      <c r="V2" s="31" t="s">
        <v>12</v>
      </c>
      <c r="W2" s="31" t="s">
        <v>13</v>
      </c>
      <c r="X2" s="31" t="s">
        <v>8</v>
      </c>
      <c r="Y2" s="18"/>
    </row>
    <row r="3" spans="1:25" ht="30" customHeight="1" x14ac:dyDescent="0.15">
      <c r="A3" s="39" t="s">
        <v>43</v>
      </c>
      <c r="B3" s="20"/>
      <c r="C3" s="20">
        <v>1000</v>
      </c>
      <c r="D3" s="20"/>
      <c r="E3" s="20"/>
      <c r="F3" s="20"/>
      <c r="G3" s="20"/>
      <c r="H3" s="20"/>
      <c r="I3" s="20"/>
      <c r="J3" s="20"/>
      <c r="K3" s="20"/>
      <c r="L3" s="20"/>
      <c r="M3" s="20"/>
      <c r="O3" s="4">
        <f>D3*$C$3/100</f>
        <v>0</v>
      </c>
      <c r="P3" s="4">
        <f t="shared" ref="P3:X3" si="0">E3*$C$3/100</f>
        <v>0</v>
      </c>
      <c r="Q3" s="32">
        <f t="shared" si="0"/>
        <v>0</v>
      </c>
      <c r="R3" s="32">
        <f t="shared" si="0"/>
        <v>0</v>
      </c>
      <c r="S3" s="32">
        <f t="shared" si="0"/>
        <v>0</v>
      </c>
      <c r="T3" s="32">
        <f t="shared" si="0"/>
        <v>0</v>
      </c>
      <c r="U3" s="32">
        <f t="shared" si="0"/>
        <v>0</v>
      </c>
      <c r="V3" s="32">
        <f t="shared" si="0"/>
        <v>0</v>
      </c>
      <c r="W3" s="32">
        <f t="shared" si="0"/>
        <v>0</v>
      </c>
      <c r="X3" s="32">
        <f t="shared" si="0"/>
        <v>0</v>
      </c>
    </row>
    <row r="4" spans="1:25" x14ac:dyDescent="0.15">
      <c r="A4" s="39" t="s">
        <v>44</v>
      </c>
      <c r="B4" s="20"/>
      <c r="C4" s="40">
        <v>200</v>
      </c>
      <c r="D4" s="20"/>
      <c r="E4" s="20"/>
      <c r="F4" s="20"/>
      <c r="G4" s="20"/>
      <c r="H4" s="20"/>
      <c r="I4" s="20"/>
      <c r="J4" s="20"/>
      <c r="K4" s="20"/>
      <c r="L4" s="20"/>
      <c r="M4" s="20"/>
      <c r="O4" s="4">
        <f t="shared" ref="O4:X4" si="1">D4*$C$4/100</f>
        <v>0</v>
      </c>
      <c r="P4" s="4">
        <f t="shared" si="1"/>
        <v>0</v>
      </c>
      <c r="Q4" s="32">
        <f t="shared" si="1"/>
        <v>0</v>
      </c>
      <c r="R4" s="32">
        <f t="shared" si="1"/>
        <v>0</v>
      </c>
      <c r="S4" s="32">
        <f t="shared" si="1"/>
        <v>0</v>
      </c>
      <c r="T4" s="32">
        <f t="shared" si="1"/>
        <v>0</v>
      </c>
      <c r="U4" s="32">
        <f t="shared" si="1"/>
        <v>0</v>
      </c>
      <c r="V4" s="32">
        <f t="shared" si="1"/>
        <v>0</v>
      </c>
      <c r="W4" s="32">
        <f t="shared" si="1"/>
        <v>0</v>
      </c>
      <c r="X4" s="32">
        <f t="shared" si="1"/>
        <v>0</v>
      </c>
    </row>
    <row r="5" spans="1:25" x14ac:dyDescent="0.15">
      <c r="A5" s="39" t="s">
        <v>47</v>
      </c>
      <c r="B5" s="20"/>
      <c r="C5" s="20">
        <v>100</v>
      </c>
      <c r="D5" s="20"/>
      <c r="E5" s="20"/>
      <c r="F5" s="20"/>
      <c r="G5" s="20"/>
      <c r="H5" s="20"/>
      <c r="I5" s="20"/>
      <c r="J5" s="20"/>
      <c r="K5" s="20"/>
      <c r="L5" s="20"/>
      <c r="M5" s="20"/>
      <c r="O5" s="4">
        <f>D5*$C$5/100</f>
        <v>0</v>
      </c>
      <c r="P5" s="4">
        <f t="shared" ref="P5:X5" si="2">E5*$C$5/100</f>
        <v>0</v>
      </c>
      <c r="Q5" s="32">
        <f t="shared" si="2"/>
        <v>0</v>
      </c>
      <c r="R5" s="32">
        <f t="shared" si="2"/>
        <v>0</v>
      </c>
      <c r="S5" s="32">
        <f t="shared" si="2"/>
        <v>0</v>
      </c>
      <c r="T5" s="32">
        <f t="shared" si="2"/>
        <v>0</v>
      </c>
      <c r="U5" s="32">
        <f t="shared" si="2"/>
        <v>0</v>
      </c>
      <c r="V5" s="32">
        <f t="shared" si="2"/>
        <v>0</v>
      </c>
      <c r="W5" s="32">
        <f t="shared" si="2"/>
        <v>0</v>
      </c>
      <c r="X5" s="32">
        <f t="shared" si="2"/>
        <v>0</v>
      </c>
    </row>
    <row r="6" spans="1:25" x14ac:dyDescent="0.15">
      <c r="A6" s="39" t="s">
        <v>48</v>
      </c>
      <c r="B6" s="20"/>
      <c r="C6" s="20">
        <v>100</v>
      </c>
      <c r="D6" s="20"/>
      <c r="E6" s="20"/>
      <c r="F6" s="20"/>
      <c r="G6" s="20"/>
      <c r="H6" s="20"/>
      <c r="I6" s="20"/>
      <c r="J6" s="20"/>
      <c r="K6" s="20"/>
      <c r="L6" s="20"/>
      <c r="M6" s="20"/>
      <c r="O6" s="4">
        <f>D6*$C$6/100</f>
        <v>0</v>
      </c>
      <c r="P6" s="4">
        <f t="shared" ref="P6:X6" si="3">E6*$C$6/100</f>
        <v>0</v>
      </c>
      <c r="Q6" s="32">
        <f t="shared" si="3"/>
        <v>0</v>
      </c>
      <c r="R6" s="32">
        <f t="shared" si="3"/>
        <v>0</v>
      </c>
      <c r="S6" s="32">
        <f t="shared" si="3"/>
        <v>0</v>
      </c>
      <c r="T6" s="32">
        <f t="shared" si="3"/>
        <v>0</v>
      </c>
      <c r="U6" s="32">
        <f t="shared" si="3"/>
        <v>0</v>
      </c>
      <c r="V6" s="32">
        <f t="shared" si="3"/>
        <v>0</v>
      </c>
      <c r="W6" s="32">
        <f t="shared" si="3"/>
        <v>0</v>
      </c>
      <c r="X6" s="32">
        <f t="shared" si="3"/>
        <v>0</v>
      </c>
    </row>
    <row r="7" spans="1:25" x14ac:dyDescent="0.15">
      <c r="A7" s="39" t="s">
        <v>45</v>
      </c>
      <c r="B7" s="20"/>
      <c r="C7" s="20">
        <v>18</v>
      </c>
      <c r="D7" s="20"/>
      <c r="E7" s="20"/>
      <c r="F7" s="20"/>
      <c r="G7" s="20"/>
      <c r="H7" s="20"/>
      <c r="I7" s="20"/>
      <c r="J7" s="20"/>
      <c r="K7" s="20"/>
      <c r="L7" s="20"/>
      <c r="M7" s="20"/>
      <c r="O7" s="4">
        <f>D7*$C$7/100</f>
        <v>0</v>
      </c>
      <c r="P7" s="4">
        <f t="shared" ref="P7:X7" si="4">E7*$C$7/100</f>
        <v>0</v>
      </c>
      <c r="Q7" s="32">
        <f t="shared" si="4"/>
        <v>0</v>
      </c>
      <c r="R7" s="32">
        <f t="shared" si="4"/>
        <v>0</v>
      </c>
      <c r="S7" s="32">
        <f t="shared" si="4"/>
        <v>0</v>
      </c>
      <c r="T7" s="32">
        <f t="shared" si="4"/>
        <v>0</v>
      </c>
      <c r="U7" s="32">
        <f t="shared" si="4"/>
        <v>0</v>
      </c>
      <c r="V7" s="32">
        <f t="shared" si="4"/>
        <v>0</v>
      </c>
      <c r="W7" s="32">
        <f t="shared" si="4"/>
        <v>0</v>
      </c>
      <c r="X7" s="32">
        <f t="shared" si="4"/>
        <v>0</v>
      </c>
    </row>
    <row r="8" spans="1:25" x14ac:dyDescent="0.15">
      <c r="A8" s="39" t="s">
        <v>46</v>
      </c>
      <c r="B8" s="20"/>
      <c r="C8" s="20">
        <v>10</v>
      </c>
      <c r="D8" s="20"/>
      <c r="E8" s="20"/>
      <c r="F8" s="20"/>
      <c r="G8" s="20"/>
      <c r="H8" s="20"/>
      <c r="I8" s="20"/>
      <c r="J8" s="20"/>
      <c r="K8" s="20"/>
      <c r="L8" s="20"/>
      <c r="M8" s="20"/>
      <c r="O8" s="4">
        <f>D8*$C$8/100</f>
        <v>0</v>
      </c>
      <c r="P8" s="4">
        <f>E8*$C$8/100</f>
        <v>0</v>
      </c>
      <c r="Q8" s="32">
        <f t="shared" ref="Q8:X8" si="5">F8*$C$8/100</f>
        <v>0</v>
      </c>
      <c r="R8" s="32">
        <f t="shared" si="5"/>
        <v>0</v>
      </c>
      <c r="S8" s="32">
        <f t="shared" si="5"/>
        <v>0</v>
      </c>
      <c r="T8" s="32">
        <f t="shared" si="5"/>
        <v>0</v>
      </c>
      <c r="U8" s="32">
        <f t="shared" si="5"/>
        <v>0</v>
      </c>
      <c r="V8" s="32">
        <f t="shared" si="5"/>
        <v>0</v>
      </c>
      <c r="W8" s="32">
        <f t="shared" si="5"/>
        <v>0</v>
      </c>
      <c r="X8" s="32">
        <f t="shared" si="5"/>
        <v>0</v>
      </c>
    </row>
    <row r="9" spans="1:25" x14ac:dyDescent="0.15">
      <c r="A9" s="3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O9" s="4">
        <f>D9*$C$9/100</f>
        <v>0</v>
      </c>
      <c r="P9" s="4">
        <f t="shared" ref="P9:X9" si="6">E9*$C$9/100</f>
        <v>0</v>
      </c>
      <c r="Q9" s="32">
        <f t="shared" si="6"/>
        <v>0</v>
      </c>
      <c r="R9" s="32">
        <f t="shared" si="6"/>
        <v>0</v>
      </c>
      <c r="S9" s="32">
        <f t="shared" si="6"/>
        <v>0</v>
      </c>
      <c r="T9" s="32">
        <f t="shared" si="6"/>
        <v>0</v>
      </c>
      <c r="U9" s="32">
        <f t="shared" si="6"/>
        <v>0</v>
      </c>
      <c r="V9" s="32">
        <f t="shared" si="6"/>
        <v>0</v>
      </c>
      <c r="W9" s="32">
        <f t="shared" si="6"/>
        <v>0</v>
      </c>
      <c r="X9" s="32">
        <f t="shared" si="6"/>
        <v>0</v>
      </c>
    </row>
    <row r="10" spans="1:25" x14ac:dyDescent="0.15">
      <c r="A10" s="3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O10" s="4">
        <f>D10*$C$10/100</f>
        <v>0</v>
      </c>
      <c r="P10" s="4">
        <f t="shared" ref="P10:X10" si="7">E10*$C$10/100</f>
        <v>0</v>
      </c>
      <c r="Q10" s="32">
        <f t="shared" si="7"/>
        <v>0</v>
      </c>
      <c r="R10" s="32">
        <f t="shared" si="7"/>
        <v>0</v>
      </c>
      <c r="S10" s="32">
        <f t="shared" si="7"/>
        <v>0</v>
      </c>
      <c r="T10" s="32">
        <f t="shared" si="7"/>
        <v>0</v>
      </c>
      <c r="U10" s="32">
        <f t="shared" si="7"/>
        <v>0</v>
      </c>
      <c r="V10" s="32">
        <f t="shared" si="7"/>
        <v>0</v>
      </c>
      <c r="W10" s="32">
        <f t="shared" si="7"/>
        <v>0</v>
      </c>
      <c r="X10" s="32">
        <f t="shared" si="7"/>
        <v>0</v>
      </c>
    </row>
    <row r="11" spans="1:25" x14ac:dyDescent="0.15">
      <c r="A11" s="3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O11" s="4">
        <f>D11*$C$11/100</f>
        <v>0</v>
      </c>
      <c r="P11" s="4">
        <f t="shared" ref="P11:X11" si="8">E11*$C$11/100</f>
        <v>0</v>
      </c>
      <c r="Q11" s="32">
        <f t="shared" si="8"/>
        <v>0</v>
      </c>
      <c r="R11" s="32">
        <f t="shared" si="8"/>
        <v>0</v>
      </c>
      <c r="S11" s="32">
        <f t="shared" si="8"/>
        <v>0</v>
      </c>
      <c r="T11" s="32">
        <f t="shared" si="8"/>
        <v>0</v>
      </c>
      <c r="U11" s="32">
        <f t="shared" si="8"/>
        <v>0</v>
      </c>
      <c r="V11" s="32">
        <f t="shared" si="8"/>
        <v>0</v>
      </c>
      <c r="W11" s="32">
        <f t="shared" si="8"/>
        <v>0</v>
      </c>
      <c r="X11" s="32">
        <f t="shared" si="8"/>
        <v>0</v>
      </c>
    </row>
    <row r="12" spans="1:25" x14ac:dyDescent="0.15">
      <c r="A12" s="3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O12" s="4">
        <f>D12*$C$12/100</f>
        <v>0</v>
      </c>
      <c r="P12" s="4">
        <f t="shared" ref="P12:X12" si="9">E12*$C$12/100</f>
        <v>0</v>
      </c>
      <c r="Q12" s="32">
        <f t="shared" si="9"/>
        <v>0</v>
      </c>
      <c r="R12" s="32">
        <f t="shared" si="9"/>
        <v>0</v>
      </c>
      <c r="S12" s="32">
        <f t="shared" si="9"/>
        <v>0</v>
      </c>
      <c r="T12" s="32">
        <f t="shared" si="9"/>
        <v>0</v>
      </c>
      <c r="U12" s="32">
        <f t="shared" si="9"/>
        <v>0</v>
      </c>
      <c r="V12" s="32">
        <f t="shared" si="9"/>
        <v>0</v>
      </c>
      <c r="W12" s="32">
        <f t="shared" si="9"/>
        <v>0</v>
      </c>
      <c r="X12" s="32">
        <f t="shared" si="9"/>
        <v>0</v>
      </c>
    </row>
    <row r="13" spans="1:25" x14ac:dyDescent="0.15">
      <c r="A13" s="3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O13" s="4">
        <f>D13*$C$13/100</f>
        <v>0</v>
      </c>
      <c r="P13" s="4">
        <f t="shared" ref="P13:X13" si="10">E13*$C$13/100</f>
        <v>0</v>
      </c>
      <c r="Q13" s="32">
        <f t="shared" si="10"/>
        <v>0</v>
      </c>
      <c r="R13" s="32">
        <f t="shared" si="10"/>
        <v>0</v>
      </c>
      <c r="S13" s="32">
        <f t="shared" si="10"/>
        <v>0</v>
      </c>
      <c r="T13" s="32">
        <f t="shared" si="10"/>
        <v>0</v>
      </c>
      <c r="U13" s="32">
        <f t="shared" si="10"/>
        <v>0</v>
      </c>
      <c r="V13" s="32">
        <f t="shared" si="10"/>
        <v>0</v>
      </c>
      <c r="W13" s="32">
        <f t="shared" si="10"/>
        <v>0</v>
      </c>
      <c r="X13" s="32">
        <f t="shared" si="10"/>
        <v>0</v>
      </c>
    </row>
    <row r="14" spans="1:25" x14ac:dyDescent="0.15">
      <c r="A14" s="3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O14" s="4">
        <f>D14*$C$14/100</f>
        <v>0</v>
      </c>
      <c r="P14" s="4">
        <f t="shared" ref="P14:X14" si="11">E14*$C$14/100</f>
        <v>0</v>
      </c>
      <c r="Q14" s="32">
        <f t="shared" si="11"/>
        <v>0</v>
      </c>
      <c r="R14" s="32">
        <f t="shared" si="11"/>
        <v>0</v>
      </c>
      <c r="S14" s="32">
        <f t="shared" si="11"/>
        <v>0</v>
      </c>
      <c r="T14" s="32">
        <f t="shared" si="11"/>
        <v>0</v>
      </c>
      <c r="U14" s="32">
        <f t="shared" si="11"/>
        <v>0</v>
      </c>
      <c r="V14" s="32">
        <f t="shared" si="11"/>
        <v>0</v>
      </c>
      <c r="W14" s="32">
        <f t="shared" si="11"/>
        <v>0</v>
      </c>
      <c r="X14" s="32">
        <f t="shared" si="11"/>
        <v>0</v>
      </c>
    </row>
    <row r="15" spans="1:25" ht="18.75" customHeight="1" x14ac:dyDescent="0.15">
      <c r="A15" s="3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O15" s="4">
        <f>D15*$C$15/100</f>
        <v>0</v>
      </c>
      <c r="P15" s="4">
        <f t="shared" ref="P15:X15" si="12">E15*$C$15/100</f>
        <v>0</v>
      </c>
      <c r="Q15" s="32">
        <f t="shared" si="12"/>
        <v>0</v>
      </c>
      <c r="R15" s="32">
        <f t="shared" si="12"/>
        <v>0</v>
      </c>
      <c r="S15" s="32">
        <f t="shared" si="12"/>
        <v>0</v>
      </c>
      <c r="T15" s="32">
        <f t="shared" si="12"/>
        <v>0</v>
      </c>
      <c r="U15" s="32">
        <f t="shared" si="12"/>
        <v>0</v>
      </c>
      <c r="V15" s="32">
        <f t="shared" si="12"/>
        <v>0</v>
      </c>
      <c r="W15" s="32">
        <f t="shared" si="12"/>
        <v>0</v>
      </c>
      <c r="X15" s="32">
        <f t="shared" si="12"/>
        <v>0</v>
      </c>
    </row>
    <row r="16" spans="1:25" x14ac:dyDescent="0.15">
      <c r="A16" s="3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O16" s="4">
        <f>D16*$C$16/100</f>
        <v>0</v>
      </c>
      <c r="P16" s="4">
        <f t="shared" ref="P16:X16" si="13">E16*$C$16/100</f>
        <v>0</v>
      </c>
      <c r="Q16" s="32">
        <f t="shared" si="13"/>
        <v>0</v>
      </c>
      <c r="R16" s="32">
        <f t="shared" si="13"/>
        <v>0</v>
      </c>
      <c r="S16" s="32">
        <f t="shared" si="13"/>
        <v>0</v>
      </c>
      <c r="T16" s="32">
        <f t="shared" si="13"/>
        <v>0</v>
      </c>
      <c r="U16" s="32">
        <f t="shared" si="13"/>
        <v>0</v>
      </c>
      <c r="V16" s="32">
        <f t="shared" si="13"/>
        <v>0</v>
      </c>
      <c r="W16" s="32">
        <f t="shared" si="13"/>
        <v>0</v>
      </c>
      <c r="X16" s="32">
        <f t="shared" si="13"/>
        <v>0</v>
      </c>
    </row>
    <row r="17" spans="1:25" x14ac:dyDescent="0.15">
      <c r="A17" s="3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O17" s="4">
        <f>D17*$C$17/100</f>
        <v>0</v>
      </c>
      <c r="P17" s="4">
        <f t="shared" ref="P17:X17" si="14">E17*$C$17/100</f>
        <v>0</v>
      </c>
      <c r="Q17" s="32">
        <f t="shared" si="14"/>
        <v>0</v>
      </c>
      <c r="R17" s="32">
        <f t="shared" si="14"/>
        <v>0</v>
      </c>
      <c r="S17" s="32">
        <f t="shared" si="14"/>
        <v>0</v>
      </c>
      <c r="T17" s="32">
        <f t="shared" si="14"/>
        <v>0</v>
      </c>
      <c r="U17" s="32">
        <f t="shared" si="14"/>
        <v>0</v>
      </c>
      <c r="V17" s="32">
        <f t="shared" si="14"/>
        <v>0</v>
      </c>
      <c r="W17" s="32">
        <f t="shared" si="14"/>
        <v>0</v>
      </c>
      <c r="X17" s="32">
        <f t="shared" si="14"/>
        <v>0</v>
      </c>
    </row>
    <row r="18" spans="1:25" x14ac:dyDescent="0.15">
      <c r="A18" s="3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O18" s="4">
        <f>D18*$C$18/100</f>
        <v>0</v>
      </c>
      <c r="P18" s="4">
        <f t="shared" ref="P18:X18" si="15">E18*$C$18/100</f>
        <v>0</v>
      </c>
      <c r="Q18" s="32">
        <f t="shared" si="15"/>
        <v>0</v>
      </c>
      <c r="R18" s="32">
        <f t="shared" si="15"/>
        <v>0</v>
      </c>
      <c r="S18" s="32">
        <f t="shared" si="15"/>
        <v>0</v>
      </c>
      <c r="T18" s="32">
        <f t="shared" si="15"/>
        <v>0</v>
      </c>
      <c r="U18" s="32">
        <f t="shared" si="15"/>
        <v>0</v>
      </c>
      <c r="V18" s="32">
        <f t="shared" si="15"/>
        <v>0</v>
      </c>
      <c r="W18" s="32">
        <f t="shared" si="15"/>
        <v>0</v>
      </c>
      <c r="X18" s="32">
        <f t="shared" si="15"/>
        <v>0</v>
      </c>
    </row>
    <row r="19" spans="1:25" x14ac:dyDescent="0.15">
      <c r="A19" s="3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O19" s="4">
        <f>D19*$C$19/100</f>
        <v>0</v>
      </c>
      <c r="P19" s="4">
        <f t="shared" ref="P19:X19" si="16">E19*$C$19/100</f>
        <v>0</v>
      </c>
      <c r="Q19" s="32">
        <f t="shared" si="16"/>
        <v>0</v>
      </c>
      <c r="R19" s="32">
        <f t="shared" si="16"/>
        <v>0</v>
      </c>
      <c r="S19" s="32">
        <f t="shared" si="16"/>
        <v>0</v>
      </c>
      <c r="T19" s="32">
        <f t="shared" si="16"/>
        <v>0</v>
      </c>
      <c r="U19" s="32">
        <f t="shared" si="16"/>
        <v>0</v>
      </c>
      <c r="V19" s="32">
        <f t="shared" si="16"/>
        <v>0</v>
      </c>
      <c r="W19" s="32">
        <f t="shared" si="16"/>
        <v>0</v>
      </c>
      <c r="X19" s="32">
        <f t="shared" si="16"/>
        <v>0</v>
      </c>
    </row>
    <row r="20" spans="1:25" x14ac:dyDescent="0.15">
      <c r="A20" s="3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O20" s="4">
        <f>D20*$C$20/100</f>
        <v>0</v>
      </c>
      <c r="P20" s="4">
        <f t="shared" ref="P20:X20" si="17">E20*$C$20/100</f>
        <v>0</v>
      </c>
      <c r="Q20" s="32">
        <f t="shared" si="17"/>
        <v>0</v>
      </c>
      <c r="R20" s="32">
        <f t="shared" si="17"/>
        <v>0</v>
      </c>
      <c r="S20" s="32">
        <f t="shared" si="17"/>
        <v>0</v>
      </c>
      <c r="T20" s="32">
        <f t="shared" si="17"/>
        <v>0</v>
      </c>
      <c r="U20" s="32">
        <f t="shared" si="17"/>
        <v>0</v>
      </c>
      <c r="V20" s="32">
        <f t="shared" si="17"/>
        <v>0</v>
      </c>
      <c r="W20" s="32">
        <f t="shared" si="17"/>
        <v>0</v>
      </c>
      <c r="X20" s="32">
        <f t="shared" si="17"/>
        <v>0</v>
      </c>
    </row>
    <row r="21" spans="1:25" x14ac:dyDescent="0.15">
      <c r="A21" s="3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O21" s="4">
        <f>D21*$C$21/100</f>
        <v>0</v>
      </c>
      <c r="P21" s="4">
        <f t="shared" ref="P21:X21" si="18">E21*$C$21/100</f>
        <v>0</v>
      </c>
      <c r="Q21" s="32">
        <f t="shared" si="18"/>
        <v>0</v>
      </c>
      <c r="R21" s="32">
        <f t="shared" si="18"/>
        <v>0</v>
      </c>
      <c r="S21" s="32">
        <f t="shared" si="18"/>
        <v>0</v>
      </c>
      <c r="T21" s="32">
        <f t="shared" si="18"/>
        <v>0</v>
      </c>
      <c r="U21" s="32">
        <f t="shared" si="18"/>
        <v>0</v>
      </c>
      <c r="V21" s="32">
        <f t="shared" si="18"/>
        <v>0</v>
      </c>
      <c r="W21" s="32">
        <f t="shared" si="18"/>
        <v>0</v>
      </c>
      <c r="X21" s="32">
        <f t="shared" si="18"/>
        <v>0</v>
      </c>
    </row>
    <row r="22" spans="1:25" x14ac:dyDescent="0.15">
      <c r="A22" s="3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O22" s="4">
        <f>D22*$C$22/100</f>
        <v>0</v>
      </c>
      <c r="P22" s="4">
        <f t="shared" ref="P22:X22" si="19">E22*$C$22/100</f>
        <v>0</v>
      </c>
      <c r="Q22" s="32">
        <f t="shared" si="19"/>
        <v>0</v>
      </c>
      <c r="R22" s="32">
        <f t="shared" si="19"/>
        <v>0</v>
      </c>
      <c r="S22" s="32">
        <f t="shared" si="19"/>
        <v>0</v>
      </c>
      <c r="T22" s="32">
        <f t="shared" si="19"/>
        <v>0</v>
      </c>
      <c r="U22" s="32">
        <f t="shared" si="19"/>
        <v>0</v>
      </c>
      <c r="V22" s="32">
        <f t="shared" si="19"/>
        <v>0</v>
      </c>
      <c r="W22" s="32">
        <f t="shared" si="19"/>
        <v>0</v>
      </c>
      <c r="X22" s="32">
        <f t="shared" si="19"/>
        <v>0</v>
      </c>
    </row>
    <row r="23" spans="1:25" x14ac:dyDescent="0.15">
      <c r="A23" s="3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O23" s="4">
        <f>D23*$C$23/100</f>
        <v>0</v>
      </c>
      <c r="P23" s="4">
        <f t="shared" ref="P23:X23" si="20">E23*$C$23/100</f>
        <v>0</v>
      </c>
      <c r="Q23" s="32">
        <f t="shared" si="20"/>
        <v>0</v>
      </c>
      <c r="R23" s="32">
        <f t="shared" si="20"/>
        <v>0</v>
      </c>
      <c r="S23" s="32">
        <f t="shared" si="20"/>
        <v>0</v>
      </c>
      <c r="T23" s="32">
        <f t="shared" si="20"/>
        <v>0</v>
      </c>
      <c r="U23" s="32">
        <f t="shared" si="20"/>
        <v>0</v>
      </c>
      <c r="V23" s="32">
        <f t="shared" si="20"/>
        <v>0</v>
      </c>
      <c r="W23" s="32">
        <f t="shared" si="20"/>
        <v>0</v>
      </c>
      <c r="X23" s="32">
        <f t="shared" si="20"/>
        <v>0</v>
      </c>
    </row>
    <row r="24" spans="1:25" x14ac:dyDescent="0.15">
      <c r="A24" s="3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O24" s="4">
        <f>D24*$C$24/100</f>
        <v>0</v>
      </c>
      <c r="P24" s="4">
        <f t="shared" ref="P24:X24" si="21">E24*$C$24/100</f>
        <v>0</v>
      </c>
      <c r="Q24" s="32">
        <f t="shared" si="21"/>
        <v>0</v>
      </c>
      <c r="R24" s="32">
        <f t="shared" si="21"/>
        <v>0</v>
      </c>
      <c r="S24" s="32">
        <f t="shared" si="21"/>
        <v>0</v>
      </c>
      <c r="T24" s="32">
        <f t="shared" si="21"/>
        <v>0</v>
      </c>
      <c r="U24" s="32">
        <f t="shared" si="21"/>
        <v>0</v>
      </c>
      <c r="V24" s="32">
        <f t="shared" si="21"/>
        <v>0</v>
      </c>
      <c r="W24" s="32">
        <f t="shared" si="21"/>
        <v>0</v>
      </c>
      <c r="X24" s="32">
        <f t="shared" si="21"/>
        <v>0</v>
      </c>
    </row>
    <row r="25" spans="1:25" x14ac:dyDescent="0.15">
      <c r="A25" s="3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O25" s="4">
        <f>D25*$C$25/100</f>
        <v>0</v>
      </c>
      <c r="P25" s="4">
        <f t="shared" ref="P25:X25" si="22">E25*$C$25/100</f>
        <v>0</v>
      </c>
      <c r="Q25" s="32">
        <f t="shared" si="22"/>
        <v>0</v>
      </c>
      <c r="R25" s="32">
        <f t="shared" si="22"/>
        <v>0</v>
      </c>
      <c r="S25" s="32">
        <f t="shared" si="22"/>
        <v>0</v>
      </c>
      <c r="T25" s="32">
        <f t="shared" si="22"/>
        <v>0</v>
      </c>
      <c r="U25" s="32">
        <f t="shared" si="22"/>
        <v>0</v>
      </c>
      <c r="V25" s="32">
        <f t="shared" si="22"/>
        <v>0</v>
      </c>
      <c r="W25" s="32">
        <f t="shared" si="22"/>
        <v>0</v>
      </c>
      <c r="X25" s="32">
        <f t="shared" si="22"/>
        <v>0</v>
      </c>
    </row>
    <row r="26" spans="1:25" x14ac:dyDescent="0.15">
      <c r="A26" s="51" t="s">
        <v>18</v>
      </c>
      <c r="B26" s="52"/>
      <c r="C26" s="37"/>
      <c r="D26" s="23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24"/>
    </row>
    <row r="27" spans="1:25" x14ac:dyDescent="0.15">
      <c r="A27" s="57" t="s">
        <v>20</v>
      </c>
      <c r="B27" s="57"/>
      <c r="C27" s="37"/>
      <c r="D27" s="25"/>
      <c r="O27" s="33">
        <f t="shared" ref="O27:X27" si="23">SUM(O3:O25)</f>
        <v>0</v>
      </c>
      <c r="P27" s="33">
        <f t="shared" si="23"/>
        <v>0</v>
      </c>
      <c r="Q27" s="33">
        <f t="shared" si="23"/>
        <v>0</v>
      </c>
      <c r="R27" s="33">
        <f t="shared" si="23"/>
        <v>0</v>
      </c>
      <c r="S27" s="33">
        <f t="shared" si="23"/>
        <v>0</v>
      </c>
      <c r="T27" s="33">
        <f t="shared" si="23"/>
        <v>0</v>
      </c>
      <c r="U27" s="33">
        <f t="shared" si="23"/>
        <v>0</v>
      </c>
      <c r="V27" s="33">
        <f t="shared" si="23"/>
        <v>0</v>
      </c>
      <c r="W27" s="33">
        <f t="shared" si="23"/>
        <v>0</v>
      </c>
      <c r="X27" s="33">
        <f t="shared" si="23"/>
        <v>0</v>
      </c>
      <c r="Y27" s="24"/>
    </row>
    <row r="28" spans="1:25" x14ac:dyDescent="0.15">
      <c r="A28" s="58" t="s">
        <v>19</v>
      </c>
      <c r="B28" s="59"/>
      <c r="C28" s="60"/>
      <c r="D28" s="26"/>
      <c r="O28" s="34" t="e">
        <f>O27*C26/C27</f>
        <v>#DIV/0!</v>
      </c>
      <c r="P28" s="34" t="e">
        <f>P27*C26/C27</f>
        <v>#DIV/0!</v>
      </c>
      <c r="Q28" s="34" t="e">
        <f>Q27*C26/C27</f>
        <v>#DIV/0!</v>
      </c>
      <c r="R28" s="34" t="e">
        <f>R27*C26/C27</f>
        <v>#DIV/0!</v>
      </c>
      <c r="S28" s="34" t="e">
        <f>S27*C26/C27</f>
        <v>#DIV/0!</v>
      </c>
      <c r="T28" s="34" t="e">
        <f>T27*C26/C27</f>
        <v>#DIV/0!</v>
      </c>
      <c r="U28" s="34" t="e">
        <f>U27*C26/C27</f>
        <v>#DIV/0!</v>
      </c>
      <c r="V28" s="34" t="e">
        <f>V27*C26/C27</f>
        <v>#DIV/0!</v>
      </c>
      <c r="W28" s="34" t="e">
        <f>W27*C26/C27</f>
        <v>#DIV/0!</v>
      </c>
      <c r="X28" s="34" t="e">
        <f>X27*C26/C27</f>
        <v>#DIV/0!</v>
      </c>
      <c r="Y28" s="43"/>
    </row>
    <row r="29" spans="1:25" x14ac:dyDescent="0.15">
      <c r="A29" s="61"/>
      <c r="B29" s="62"/>
      <c r="C29" s="63"/>
      <c r="D29" s="27" t="s">
        <v>15</v>
      </c>
      <c r="O29" s="35" t="e">
        <f>O28*4</f>
        <v>#DIV/0!</v>
      </c>
      <c r="P29" s="35" t="e">
        <f>P28*4</f>
        <v>#DIV/0!</v>
      </c>
      <c r="Q29" s="35" t="e">
        <f>Q28*9</f>
        <v>#DIV/0!</v>
      </c>
      <c r="R29" s="64" t="s">
        <v>38</v>
      </c>
      <c r="S29" s="65"/>
      <c r="T29" s="36"/>
      <c r="U29" s="36"/>
      <c r="V29" s="36"/>
      <c r="W29" s="36"/>
      <c r="X29" s="36"/>
      <c r="Y29" s="24"/>
    </row>
    <row r="30" spans="1:25" x14ac:dyDescent="0.15">
      <c r="A30" s="57" t="s">
        <v>3</v>
      </c>
      <c r="B30" s="57"/>
      <c r="C30" s="28" t="e">
        <f>SUM(O29,P29,Q29)</f>
        <v>#DIV/0!</v>
      </c>
      <c r="D30" s="29" t="e">
        <f>100*C30/2000</f>
        <v>#DIV/0!</v>
      </c>
      <c r="O30" s="66"/>
      <c r="P30" s="67"/>
      <c r="Q30" s="67"/>
      <c r="R30" s="67"/>
      <c r="S30" s="67"/>
      <c r="T30" s="67"/>
      <c r="U30" s="67"/>
      <c r="V30" s="67"/>
      <c r="W30" s="67"/>
      <c r="X30" s="67"/>
      <c r="Y30" s="24"/>
    </row>
    <row r="31" spans="1:25" x14ac:dyDescent="0.15">
      <c r="A31" s="57" t="s">
        <v>14</v>
      </c>
      <c r="B31" s="57"/>
      <c r="C31" s="22" t="e">
        <f>C30*4.2</f>
        <v>#DIV/0!</v>
      </c>
      <c r="D31" s="29" t="e">
        <f>100*C31/8400</f>
        <v>#DIV/0!</v>
      </c>
      <c r="O31" s="50" t="s">
        <v>15</v>
      </c>
      <c r="P31" s="50"/>
      <c r="Q31" s="50"/>
      <c r="R31" s="50"/>
      <c r="S31" s="50"/>
      <c r="T31" s="50"/>
      <c r="U31" s="50"/>
      <c r="V31" s="50"/>
      <c r="W31" s="50"/>
      <c r="X31" s="50"/>
      <c r="Y31" s="24"/>
    </row>
    <row r="32" spans="1:25" x14ac:dyDescent="0.15">
      <c r="L32" s="30"/>
      <c r="O32" s="34" t="e">
        <f>100*O28/300</f>
        <v>#DIV/0!</v>
      </c>
      <c r="P32" s="34" t="e">
        <f>100*P28/75</f>
        <v>#DIV/0!</v>
      </c>
      <c r="Q32" s="34" t="e">
        <f>100*Q28/55</f>
        <v>#DIV/0!</v>
      </c>
      <c r="R32" s="34" t="e">
        <f>100*R28/22</f>
        <v>#DIV/0!</v>
      </c>
      <c r="S32" s="34" t="s">
        <v>16</v>
      </c>
      <c r="T32" s="34" t="e">
        <f>100*T28/25</f>
        <v>#DIV/0!</v>
      </c>
      <c r="U32" s="34" t="e">
        <f>100*U28/2400</f>
        <v>#DIV/0!</v>
      </c>
      <c r="V32" s="34" t="e">
        <f>100*V28/300</f>
        <v>#DIV/0!</v>
      </c>
      <c r="W32" s="34" t="e">
        <f>100*W28/800</f>
        <v>#DIV/0!</v>
      </c>
      <c r="X32" s="34" t="e">
        <f>100*X28/14</f>
        <v>#DIV/0!</v>
      </c>
      <c r="Y32" s="24"/>
    </row>
    <row r="35" spans="1:13" x14ac:dyDescent="0.15">
      <c r="A35" s="53" t="s">
        <v>40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5"/>
    </row>
    <row r="37" spans="1:13" ht="18" x14ac:dyDescent="0.2">
      <c r="A37" s="44" t="s">
        <v>42</v>
      </c>
      <c r="B37" s="45"/>
      <c r="C37" s="45"/>
      <c r="D37" s="45"/>
      <c r="E37" s="45"/>
      <c r="F37" s="46"/>
    </row>
    <row r="38" spans="1:13" ht="18" x14ac:dyDescent="0.2">
      <c r="A38" s="47" t="s">
        <v>41</v>
      </c>
      <c r="B38" s="48"/>
      <c r="C38" s="41"/>
      <c r="D38" s="41"/>
      <c r="E38" s="41"/>
      <c r="F38" s="42"/>
    </row>
  </sheetData>
  <sheetProtection sheet="1"/>
  <mergeCells count="13">
    <mergeCell ref="A1:X1"/>
    <mergeCell ref="A31:B31"/>
    <mergeCell ref="A27:B27"/>
    <mergeCell ref="A30:B30"/>
    <mergeCell ref="A28:C29"/>
    <mergeCell ref="R29:S29"/>
    <mergeCell ref="O30:X30"/>
    <mergeCell ref="A37:F37"/>
    <mergeCell ref="A38:B38"/>
    <mergeCell ref="O26:X26"/>
    <mergeCell ref="O31:X31"/>
    <mergeCell ref="A26:B26"/>
    <mergeCell ref="A35:M35"/>
  </mergeCells>
  <phoneticPr fontId="1" type="noConversion"/>
  <pageMargins left="0.19685039370078741" right="3.937007874015748E-2" top="0.19685039370078741" bottom="0.19685039370078741" header="0.51181102362204722" footer="0.51181102362204722"/>
  <pageSetup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opLeftCell="A3" workbookViewId="0" xr3:uid="{958C4451-9541-5A59-BF78-D2F731DF1C81}">
      <selection activeCell="A18" sqref="A18:C21"/>
    </sheetView>
  </sheetViews>
  <sheetFormatPr defaultRowHeight="12.75" x14ac:dyDescent="0.15"/>
  <cols>
    <col min="1" max="1" width="25.28515625" customWidth="1"/>
    <col min="2" max="2" width="27.28515625" customWidth="1"/>
    <col min="3" max="3" width="21.7109375" customWidth="1"/>
    <col min="5" max="5" width="9.140625" customWidth="1"/>
  </cols>
  <sheetData>
    <row r="1" spans="1:3" ht="13.5" thickBot="1" x14ac:dyDescent="0.2"/>
    <row r="2" spans="1:3" ht="31.5" customHeight="1" thickBot="1" x14ac:dyDescent="0.2">
      <c r="A2" s="68" t="s">
        <v>21</v>
      </c>
      <c r="B2" s="69"/>
      <c r="C2" s="70"/>
    </row>
    <row r="3" spans="1:3" ht="30" customHeight="1" thickBot="1" x14ac:dyDescent="0.2">
      <c r="A3" s="71" t="s">
        <v>49</v>
      </c>
      <c r="B3" s="72"/>
      <c r="C3" s="73"/>
    </row>
    <row r="4" spans="1:3" ht="15" thickBot="1" x14ac:dyDescent="0.2">
      <c r="A4" s="1" t="s">
        <v>50</v>
      </c>
      <c r="B4" s="2" t="s">
        <v>22</v>
      </c>
      <c r="C4" s="2" t="s">
        <v>23</v>
      </c>
    </row>
    <row r="5" spans="1:3" ht="15" thickBot="1" x14ac:dyDescent="0.2">
      <c r="A5" s="1" t="s">
        <v>24</v>
      </c>
      <c r="B5" s="38" t="e">
        <f>ROUND('Montador de rótulos'!C30,0)&amp;" kcal "&amp;ROUND('Montador de rótulos'!C31,0)&amp;" kJ"</f>
        <v>#DIV/0!</v>
      </c>
      <c r="C5" s="7" t="e">
        <f>'Montador de rótulos'!D30</f>
        <v>#DIV/0!</v>
      </c>
    </row>
    <row r="6" spans="1:3" ht="15" thickBot="1" x14ac:dyDescent="0.2">
      <c r="A6" s="9" t="s">
        <v>25</v>
      </c>
      <c r="B6" s="10" t="e">
        <f>ROUND('Montador de rótulos'!O28,0)&amp;" g"</f>
        <v>#DIV/0!</v>
      </c>
      <c r="C6" s="11" t="e">
        <f>'Montador de rótulos'!O32</f>
        <v>#DIV/0!</v>
      </c>
    </row>
    <row r="7" spans="1:3" ht="15" thickBot="1" x14ac:dyDescent="0.2">
      <c r="A7" s="9" t="s">
        <v>26</v>
      </c>
      <c r="B7" s="12" t="e">
        <f>ROUND('Montador de rótulos'!P28,1)&amp;" g"</f>
        <v>#DIV/0!</v>
      </c>
      <c r="C7" s="11" t="e">
        <f>'Montador de rótulos'!P32</f>
        <v>#DIV/0!</v>
      </c>
    </row>
    <row r="8" spans="1:3" ht="14.25" x14ac:dyDescent="0.15">
      <c r="A8" s="3" t="s">
        <v>27</v>
      </c>
      <c r="B8" s="6" t="e">
        <f>ROUND('Montador de rótulos'!Q28,1)&amp;" g"</f>
        <v>#DIV/0!</v>
      </c>
      <c r="C8" s="8" t="e">
        <f>'Montador de rótulos'!Q32</f>
        <v>#DIV/0!</v>
      </c>
    </row>
    <row r="9" spans="1:3" ht="14.25" x14ac:dyDescent="0.15">
      <c r="A9" s="3" t="s">
        <v>28</v>
      </c>
      <c r="B9" s="6" t="e">
        <f>ROUND('Montador de rótulos'!R28,1)&amp;" g"</f>
        <v>#DIV/0!</v>
      </c>
      <c r="C9" s="8" t="e">
        <f>'Montador de rótulos'!R32</f>
        <v>#DIV/0!</v>
      </c>
    </row>
    <row r="10" spans="1:3" ht="15" thickBot="1" x14ac:dyDescent="0.2">
      <c r="A10" s="1" t="s">
        <v>29</v>
      </c>
      <c r="B10" s="5" t="e">
        <f>ROUND('Montador de rótulos'!S28,1)&amp;" g"</f>
        <v>#DIV/0!</v>
      </c>
      <c r="C10" s="2" t="s">
        <v>30</v>
      </c>
    </row>
    <row r="11" spans="1:3" ht="15" thickBot="1" x14ac:dyDescent="0.2">
      <c r="A11" s="1" t="s">
        <v>31</v>
      </c>
      <c r="B11" s="5" t="e">
        <f>ROUND('Montador de rótulos'!T28,1)&amp;" g"</f>
        <v>#DIV/0!</v>
      </c>
      <c r="C11" s="7" t="e">
        <f>'Montador de rótulos'!T32</f>
        <v>#DIV/0!</v>
      </c>
    </row>
    <row r="12" spans="1:3" ht="15" thickBot="1" x14ac:dyDescent="0.2">
      <c r="A12" s="1" t="s">
        <v>32</v>
      </c>
      <c r="B12" s="5" t="e">
        <f>ROUND('Montador de rótulos'!U28,1)&amp;" mg"</f>
        <v>#DIV/0!</v>
      </c>
      <c r="C12" s="7" t="e">
        <f>'Montador de rótulos'!U32</f>
        <v>#DIV/0!</v>
      </c>
    </row>
    <row r="13" spans="1:3" ht="15" thickBot="1" x14ac:dyDescent="0.2">
      <c r="A13" s="1" t="s">
        <v>33</v>
      </c>
      <c r="B13" s="5" t="e">
        <f>ROUND('Montador de rótulos'!W28,1)&amp;" mg"</f>
        <v>#DIV/0!</v>
      </c>
      <c r="C13" s="7" t="e">
        <f>'Montador de rótulos'!W32</f>
        <v>#DIV/0!</v>
      </c>
    </row>
    <row r="14" spans="1:3" ht="15" thickBot="1" x14ac:dyDescent="0.2">
      <c r="A14" s="1" t="s">
        <v>39</v>
      </c>
      <c r="B14" s="5" t="e">
        <f>ROUND('Montador de rótulos'!X28,1)&amp;" mg"</f>
        <v>#DIV/0!</v>
      </c>
      <c r="C14" s="7" t="e">
        <f>'Montador de rótulos'!X32</f>
        <v>#DIV/0!</v>
      </c>
    </row>
    <row r="15" spans="1:3" ht="15" thickBot="1" x14ac:dyDescent="0.2">
      <c r="A15" s="1" t="s">
        <v>34</v>
      </c>
      <c r="B15" s="5" t="e">
        <f>ROUND('Montador de rótulos'!V28,1)&amp;" mg"</f>
        <v>#DIV/0!</v>
      </c>
      <c r="C15" s="7" t="e">
        <f>'Montador de rótulos'!V32</f>
        <v>#DIV/0!</v>
      </c>
    </row>
    <row r="16" spans="1:3" ht="56.25" customHeight="1" thickBot="1" x14ac:dyDescent="0.2">
      <c r="A16" s="74" t="s">
        <v>35</v>
      </c>
      <c r="B16" s="75"/>
      <c r="C16" s="76"/>
    </row>
    <row r="17" spans="1:3" ht="15" thickBot="1" x14ac:dyDescent="0.2">
      <c r="A17" s="77" t="s">
        <v>36</v>
      </c>
      <c r="B17" s="78"/>
      <c r="C17" s="79"/>
    </row>
    <row r="18" spans="1:3" ht="15" customHeight="1" x14ac:dyDescent="0.15">
      <c r="A18" s="80" t="s">
        <v>51</v>
      </c>
      <c r="B18" s="81"/>
      <c r="C18" s="82"/>
    </row>
    <row r="19" spans="1:3" x14ac:dyDescent="0.15">
      <c r="A19" s="83"/>
      <c r="B19" s="84"/>
      <c r="C19" s="85"/>
    </row>
    <row r="20" spans="1:3" x14ac:dyDescent="0.15">
      <c r="A20" s="83"/>
      <c r="B20" s="84"/>
      <c r="C20" s="85"/>
    </row>
    <row r="21" spans="1:3" ht="13.5" thickBot="1" x14ac:dyDescent="0.2">
      <c r="A21" s="86"/>
      <c r="B21" s="87"/>
      <c r="C21" s="88"/>
    </row>
  </sheetData>
  <mergeCells count="5">
    <mergeCell ref="A2:C2"/>
    <mergeCell ref="A3:C3"/>
    <mergeCell ref="A16:C16"/>
    <mergeCell ref="A17:C17"/>
    <mergeCell ref="A18:C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Montador de rótulos</vt:lpstr>
      <vt:lpstr>Tabela Nutricional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X</cp:lastModifiedBy>
  <cp:lastPrinted>2008-06-21T22:03:12Z</cp:lastPrinted>
  <dcterms:created xsi:type="dcterms:W3CDTF">2008-06-21T18:34:33Z</dcterms:created>
  <dcterms:modified xsi:type="dcterms:W3CDTF">2017-01-22T17:57:20Z</dcterms:modified>
</cp:coreProperties>
</file>