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13_ncr:1_{F54EE32F-9896-8E49-92D2-0D96E1C4B975}" xr6:coauthVersionLast="47" xr6:coauthVersionMax="47" xr10:uidLastSave="{00000000-0000-0000-0000-000000000000}"/>
  <bookViews>
    <workbookView xWindow="4340" yWindow="500" windowWidth="24460" windowHeight="16080" xr2:uid="{0DC13227-8D0F-6B4B-9D54-66158AB2C4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F33" i="1"/>
  <c r="C32" i="1"/>
  <c r="F32" i="1"/>
  <c r="C31" i="1"/>
  <c r="C30" i="1"/>
  <c r="C34" i="1" s="1"/>
  <c r="C35" i="1" s="1"/>
  <c r="F21" i="1"/>
  <c r="F22" i="1"/>
  <c r="F34" i="1" l="1"/>
  <c r="F35" i="1" s="1"/>
</calcChain>
</file>

<file path=xl/sharedStrings.xml><?xml version="1.0" encoding="utf-8"?>
<sst xmlns="http://schemas.openxmlformats.org/spreadsheetml/2006/main" count="73" uniqueCount="39">
  <si>
    <t>1/4/24 Lunes</t>
  </si>
  <si>
    <t>2/4/24 Martes</t>
  </si>
  <si>
    <t>3/4/24 Miercoles</t>
  </si>
  <si>
    <t>4/4/24 Jueves</t>
  </si>
  <si>
    <t>5/4/24 Viernes</t>
  </si>
  <si>
    <t>6/4/24 Sabado</t>
  </si>
  <si>
    <t>7/4/24 Domingo</t>
  </si>
  <si>
    <t>8/4/24 Lunes</t>
  </si>
  <si>
    <t>9/4/24 Martes</t>
  </si>
  <si>
    <t>10/4/24 Miercoles</t>
  </si>
  <si>
    <t>11/4/24 Jueves</t>
  </si>
  <si>
    <t>12/4/24 Viernes</t>
  </si>
  <si>
    <t>14/4/24 Domingo</t>
  </si>
  <si>
    <t>13/04/24 Sabado</t>
  </si>
  <si>
    <t>15/4/24 Lunes</t>
  </si>
  <si>
    <t>16/4/24 Martes</t>
  </si>
  <si>
    <t>17/4/24 Miercoles</t>
  </si>
  <si>
    <t>18/4/24 Jueves</t>
  </si>
  <si>
    <t>19/4/24 Viernes</t>
  </si>
  <si>
    <t>20/4/24 Sabado</t>
  </si>
  <si>
    <t>21/4/24 Domingo</t>
  </si>
  <si>
    <t>22/4/24 Lunes</t>
  </si>
  <si>
    <t>23/4/24 Martes</t>
  </si>
  <si>
    <t>24/4/24 Miercoles</t>
  </si>
  <si>
    <t>25/4/24 Jueves</t>
  </si>
  <si>
    <t>26/4/24 Viernes</t>
  </si>
  <si>
    <t>27/4/24 Sabado</t>
  </si>
  <si>
    <t>28/4/24 Domingo</t>
  </si>
  <si>
    <t>29/4/24 Lunes</t>
  </si>
  <si>
    <t>30/4/24 Martes</t>
  </si>
  <si>
    <t>DIA</t>
  </si>
  <si>
    <t>Cantidad</t>
  </si>
  <si>
    <t>ABRIL</t>
  </si>
  <si>
    <t>TIENDA 1</t>
  </si>
  <si>
    <t>TEINDA 2</t>
  </si>
  <si>
    <t>TOTAL</t>
  </si>
  <si>
    <t>GANANCIA</t>
  </si>
  <si>
    <t xml:space="preserve"> </t>
  </si>
  <si>
    <t>TOTAL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</si>
</sst>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Hoja1!$B$4:$B$33</c:f>
              <c:strCache>
                <c:ptCount val="30"/>
                <c:pt idx="0">
                  <c:v>1/4/24 Lunes</c:v>
                </c:pt>
                <c:pt idx="1">
                  <c:v>2/4/24 Martes</c:v>
                </c:pt>
                <c:pt idx="2">
                  <c:v>3/4/24 Miercoles</c:v>
                </c:pt>
                <c:pt idx="3">
                  <c:v>4/4/24 Jueves</c:v>
                </c:pt>
                <c:pt idx="4">
                  <c:v>5/4/24 Viernes</c:v>
                </c:pt>
                <c:pt idx="5">
                  <c:v>6/4/24 Sabado</c:v>
                </c:pt>
                <c:pt idx="6">
                  <c:v>7/4/24 Domingo</c:v>
                </c:pt>
                <c:pt idx="7">
                  <c:v>8/4/24 Lunes</c:v>
                </c:pt>
                <c:pt idx="8">
                  <c:v>9/4/24 Martes</c:v>
                </c:pt>
                <c:pt idx="9">
                  <c:v>10/4/24 Miercoles</c:v>
                </c:pt>
                <c:pt idx="10">
                  <c:v>11/4/24 Jueves</c:v>
                </c:pt>
                <c:pt idx="11">
                  <c:v>12/4/24 Viernes</c:v>
                </c:pt>
                <c:pt idx="12">
                  <c:v>13/04/24 Sabado</c:v>
                </c:pt>
                <c:pt idx="13">
                  <c:v>14/4/24 Domingo</c:v>
                </c:pt>
                <c:pt idx="14">
                  <c:v>15/4/24 Lunes</c:v>
                </c:pt>
                <c:pt idx="15">
                  <c:v>16/4/24 Martes</c:v>
                </c:pt>
                <c:pt idx="16">
                  <c:v>17/4/24 Miercoles</c:v>
                </c:pt>
                <c:pt idx="17">
                  <c:v>18/4/24 Jueves</c:v>
                </c:pt>
                <c:pt idx="18">
                  <c:v>19/4/24 Viernes</c:v>
                </c:pt>
                <c:pt idx="19">
                  <c:v>20/4/24 Sabado</c:v>
                </c:pt>
                <c:pt idx="20">
                  <c:v>21/4/24 Domingo</c:v>
                </c:pt>
                <c:pt idx="21">
                  <c:v>22/4/24 Lunes</c:v>
                </c:pt>
                <c:pt idx="22">
                  <c:v>23/4/24 Martes</c:v>
                </c:pt>
                <c:pt idx="23">
                  <c:v>24/4/24 Miercoles</c:v>
                </c:pt>
                <c:pt idx="24">
                  <c:v>25/4/24 Jueves</c:v>
                </c:pt>
                <c:pt idx="25">
                  <c:v>26/4/24 Viernes</c:v>
                </c:pt>
                <c:pt idx="26">
                  <c:v>27/4/24 Sabado</c:v>
                </c:pt>
                <c:pt idx="27">
                  <c:v>28/4/24 Domingo</c:v>
                </c:pt>
                <c:pt idx="28">
                  <c:v>29/4/24 Lunes</c:v>
                </c:pt>
                <c:pt idx="29">
                  <c:v>30/4/24 Martes</c:v>
                </c:pt>
              </c:strCache>
            </c:strRef>
          </c:cat>
          <c:val>
            <c:numRef>
              <c:f>Hoja1!$C$4:$C$33</c:f>
              <c:numCache>
                <c:formatCode>General</c:formatCode>
                <c:ptCount val="30"/>
                <c:pt idx="0">
                  <c:v>578</c:v>
                </c:pt>
                <c:pt idx="1">
                  <c:v>717</c:v>
                </c:pt>
                <c:pt idx="2">
                  <c:v>828</c:v>
                </c:pt>
                <c:pt idx="3">
                  <c:v>1025</c:v>
                </c:pt>
                <c:pt idx="4">
                  <c:v>959</c:v>
                </c:pt>
                <c:pt idx="5">
                  <c:v>3085</c:v>
                </c:pt>
                <c:pt idx="6">
                  <c:v>0</c:v>
                </c:pt>
                <c:pt idx="7">
                  <c:v>1163</c:v>
                </c:pt>
                <c:pt idx="8">
                  <c:v>1070</c:v>
                </c:pt>
                <c:pt idx="9">
                  <c:v>1135</c:v>
                </c:pt>
                <c:pt idx="10">
                  <c:v>1310</c:v>
                </c:pt>
                <c:pt idx="11">
                  <c:v>1575</c:v>
                </c:pt>
                <c:pt idx="12">
                  <c:v>1886</c:v>
                </c:pt>
                <c:pt idx="13">
                  <c:v>0</c:v>
                </c:pt>
                <c:pt idx="14">
                  <c:v>922</c:v>
                </c:pt>
                <c:pt idx="15">
                  <c:v>496</c:v>
                </c:pt>
                <c:pt idx="16">
                  <c:v>724</c:v>
                </c:pt>
                <c:pt idx="17">
                  <c:v>1202</c:v>
                </c:pt>
                <c:pt idx="18">
                  <c:v>870</c:v>
                </c:pt>
                <c:pt idx="19">
                  <c:v>2214</c:v>
                </c:pt>
                <c:pt idx="20">
                  <c:v>140</c:v>
                </c:pt>
                <c:pt idx="21">
                  <c:v>818</c:v>
                </c:pt>
                <c:pt idx="22">
                  <c:v>1603</c:v>
                </c:pt>
                <c:pt idx="23">
                  <c:v>706</c:v>
                </c:pt>
                <c:pt idx="24">
                  <c:v>1241</c:v>
                </c:pt>
                <c:pt idx="25">
                  <c:v>1937</c:v>
                </c:pt>
                <c:pt idx="26">
                  <c:v>1152</c:v>
                </c:pt>
                <c:pt idx="27">
                  <c:v>750</c:v>
                </c:pt>
                <c:pt idx="28">
                  <c:v>1756</c:v>
                </c:pt>
                <c:pt idx="29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8848-90F2-DA89AFF4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27152"/>
        <c:axId val="638557376"/>
      </c:barChart>
      <c:catAx>
        <c:axId val="637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8557376"/>
        <c:crosses val="autoZero"/>
        <c:auto val="1"/>
        <c:lblAlgn val="ctr"/>
        <c:lblOffset val="100"/>
        <c:noMultiLvlLbl val="0"/>
      </c:catAx>
      <c:valAx>
        <c:axId val="638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77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Hoja1!$E$4:$E$33</c:f>
              <c:strCache>
                <c:ptCount val="30"/>
                <c:pt idx="0">
                  <c:v>1/4/24 Lunes</c:v>
                </c:pt>
                <c:pt idx="1">
                  <c:v>2/4/24 Martes</c:v>
                </c:pt>
                <c:pt idx="2">
                  <c:v>3/4/24 Miercoles</c:v>
                </c:pt>
                <c:pt idx="3">
                  <c:v>4/4/24 Jueves</c:v>
                </c:pt>
                <c:pt idx="4">
                  <c:v>5/4/24 Viernes</c:v>
                </c:pt>
                <c:pt idx="5">
                  <c:v>6/4/24 Sabado</c:v>
                </c:pt>
                <c:pt idx="6">
                  <c:v>7/4/24 Domingo</c:v>
                </c:pt>
                <c:pt idx="7">
                  <c:v>8/4/24 Lunes</c:v>
                </c:pt>
                <c:pt idx="8">
                  <c:v>9/4/24 Martes</c:v>
                </c:pt>
                <c:pt idx="9">
                  <c:v>10/4/24 Miercoles</c:v>
                </c:pt>
                <c:pt idx="10">
                  <c:v>11/4/24 Jueves</c:v>
                </c:pt>
                <c:pt idx="11">
                  <c:v>12/4/24 Viernes</c:v>
                </c:pt>
                <c:pt idx="12">
                  <c:v>13/04/24 Sabado</c:v>
                </c:pt>
                <c:pt idx="13">
                  <c:v>14/4/24 Domingo</c:v>
                </c:pt>
                <c:pt idx="14">
                  <c:v>15/4/24 Lunes</c:v>
                </c:pt>
                <c:pt idx="15">
                  <c:v>16/4/24 Martes</c:v>
                </c:pt>
                <c:pt idx="16">
                  <c:v>17/4/24 Miercoles</c:v>
                </c:pt>
                <c:pt idx="17">
                  <c:v>18/4/24 Jueves</c:v>
                </c:pt>
                <c:pt idx="18">
                  <c:v>19/4/24 Viernes</c:v>
                </c:pt>
                <c:pt idx="19">
                  <c:v>20/4/24 Sabado</c:v>
                </c:pt>
                <c:pt idx="20">
                  <c:v>21/4/24 Domingo</c:v>
                </c:pt>
                <c:pt idx="21">
                  <c:v>22/4/24 Lunes</c:v>
                </c:pt>
                <c:pt idx="22">
                  <c:v>23/4/24 Martes</c:v>
                </c:pt>
                <c:pt idx="23">
                  <c:v>24/4/24 Miercoles</c:v>
                </c:pt>
                <c:pt idx="24">
                  <c:v>25/4/24 Jueves</c:v>
                </c:pt>
                <c:pt idx="25">
                  <c:v>26/4/24 Viernes</c:v>
                </c:pt>
                <c:pt idx="26">
                  <c:v>27/4/24 Sabado</c:v>
                </c:pt>
                <c:pt idx="27">
                  <c:v>28/4/24 Domingo</c:v>
                </c:pt>
                <c:pt idx="28">
                  <c:v>29/4/24 Lunes</c:v>
                </c:pt>
                <c:pt idx="29">
                  <c:v>30/4/24 Martes</c:v>
                </c:pt>
              </c:strCache>
            </c:strRef>
          </c:cat>
          <c:val>
            <c:numRef>
              <c:f>Hoja1!$F$4:$F$33</c:f>
              <c:numCache>
                <c:formatCode>General</c:formatCode>
                <c:ptCount val="30"/>
                <c:pt idx="0">
                  <c:v>54</c:v>
                </c:pt>
                <c:pt idx="1">
                  <c:v>290</c:v>
                </c:pt>
                <c:pt idx="2">
                  <c:v>95</c:v>
                </c:pt>
                <c:pt idx="3">
                  <c:v>165</c:v>
                </c:pt>
                <c:pt idx="4">
                  <c:v>390</c:v>
                </c:pt>
                <c:pt idx="5">
                  <c:v>611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98</c:v>
                </c:pt>
                <c:pt idx="10">
                  <c:v>0</c:v>
                </c:pt>
                <c:pt idx="11">
                  <c:v>60</c:v>
                </c:pt>
                <c:pt idx="12">
                  <c:v>350</c:v>
                </c:pt>
                <c:pt idx="13">
                  <c:v>0</c:v>
                </c:pt>
                <c:pt idx="14">
                  <c:v>390</c:v>
                </c:pt>
                <c:pt idx="15">
                  <c:v>268</c:v>
                </c:pt>
                <c:pt idx="16">
                  <c:v>98</c:v>
                </c:pt>
                <c:pt idx="17">
                  <c:v>342</c:v>
                </c:pt>
                <c:pt idx="18">
                  <c:v>396</c:v>
                </c:pt>
                <c:pt idx="19">
                  <c:v>701</c:v>
                </c:pt>
                <c:pt idx="20">
                  <c:v>0</c:v>
                </c:pt>
                <c:pt idx="21">
                  <c:v>151</c:v>
                </c:pt>
                <c:pt idx="22">
                  <c:v>235</c:v>
                </c:pt>
                <c:pt idx="23">
                  <c:v>223</c:v>
                </c:pt>
                <c:pt idx="24">
                  <c:v>0</c:v>
                </c:pt>
                <c:pt idx="25">
                  <c:v>450</c:v>
                </c:pt>
                <c:pt idx="26">
                  <c:v>330</c:v>
                </c:pt>
                <c:pt idx="27">
                  <c:v>0</c:v>
                </c:pt>
                <c:pt idx="28">
                  <c:v>263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3-C840-950E-130F9EB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488176"/>
        <c:axId val="638026880"/>
      </c:barChart>
      <c:catAx>
        <c:axId val="11594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8026880"/>
        <c:crosses val="autoZero"/>
        <c:auto val="1"/>
        <c:lblAlgn val="ctr"/>
        <c:lblOffset val="100"/>
        <c:noMultiLvlLbl val="0"/>
      </c:catAx>
      <c:valAx>
        <c:axId val="6380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94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133350</xdr:rowOff>
    </xdr:from>
    <xdr:to>
      <xdr:col>16</xdr:col>
      <xdr:colOff>495300</xdr:colOff>
      <xdr:row>16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C2703-9A6A-4896-2449-0C2FAB2BC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17</xdr:row>
      <xdr:rowOff>95250</xdr:rowOff>
    </xdr:from>
    <xdr:to>
      <xdr:col>16</xdr:col>
      <xdr:colOff>482600</xdr:colOff>
      <xdr:row>33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F2F985-E759-8C5A-34B1-678427FB7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EBD9-AB36-4941-8F48-84EE07E1EB2D}">
  <dimension ref="B1:G38"/>
  <sheetViews>
    <sheetView tabSelected="1" topLeftCell="B1" zoomScale="99" workbookViewId="0">
      <selection activeCell="B39" sqref="B39"/>
    </sheetView>
  </sheetViews>
  <sheetFormatPr baseColWidth="10" defaultRowHeight="16" x14ac:dyDescent="0.2"/>
  <cols>
    <col min="2" max="2" width="19" bestFit="1" customWidth="1"/>
    <col min="5" max="5" width="16.5" bestFit="1" customWidth="1"/>
  </cols>
  <sheetData>
    <row r="1" spans="2:7" x14ac:dyDescent="0.2">
      <c r="B1" s="4" t="s">
        <v>32</v>
      </c>
      <c r="C1" s="4"/>
      <c r="D1" s="4"/>
      <c r="E1" s="4"/>
      <c r="F1" s="4"/>
    </row>
    <row r="2" spans="2:7" ht="15" customHeight="1" x14ac:dyDescent="0.2">
      <c r="B2" s="3" t="s">
        <v>33</v>
      </c>
      <c r="C2" s="3"/>
      <c r="E2" s="3" t="s">
        <v>34</v>
      </c>
      <c r="F2" s="3"/>
    </row>
    <row r="3" spans="2:7" x14ac:dyDescent="0.2">
      <c r="B3" s="1" t="s">
        <v>30</v>
      </c>
      <c r="C3" s="1" t="s">
        <v>31</v>
      </c>
      <c r="E3" s="1" t="s">
        <v>30</v>
      </c>
      <c r="F3" s="1" t="s">
        <v>31</v>
      </c>
    </row>
    <row r="4" spans="2:7" x14ac:dyDescent="0.2">
      <c r="B4" s="1" t="s">
        <v>0</v>
      </c>
      <c r="C4" s="1">
        <v>578</v>
      </c>
      <c r="E4" s="1" t="s">
        <v>0</v>
      </c>
      <c r="F4" s="1">
        <v>54</v>
      </c>
    </row>
    <row r="5" spans="2:7" x14ac:dyDescent="0.2">
      <c r="B5" s="1" t="s">
        <v>1</v>
      </c>
      <c r="C5" s="1">
        <v>717</v>
      </c>
      <c r="E5" s="1" t="s">
        <v>1</v>
      </c>
      <c r="F5" s="1">
        <v>290</v>
      </c>
    </row>
    <row r="6" spans="2:7" x14ac:dyDescent="0.2">
      <c r="B6" s="1" t="s">
        <v>2</v>
      </c>
      <c r="C6" s="1">
        <v>828</v>
      </c>
      <c r="E6" s="1" t="s">
        <v>2</v>
      </c>
      <c r="F6" s="1">
        <v>95</v>
      </c>
      <c r="G6" t="s">
        <v>37</v>
      </c>
    </row>
    <row r="7" spans="2:7" x14ac:dyDescent="0.2">
      <c r="B7" s="1" t="s">
        <v>3</v>
      </c>
      <c r="C7" s="1">
        <v>1025</v>
      </c>
      <c r="E7" s="1" t="s">
        <v>3</v>
      </c>
      <c r="F7" s="1">
        <v>165</v>
      </c>
    </row>
    <row r="8" spans="2:7" x14ac:dyDescent="0.2">
      <c r="B8" s="1" t="s">
        <v>4</v>
      </c>
      <c r="C8" s="1">
        <v>959</v>
      </c>
      <c r="E8" s="1" t="s">
        <v>4</v>
      </c>
      <c r="F8" s="1">
        <v>390</v>
      </c>
    </row>
    <row r="9" spans="2:7" x14ac:dyDescent="0.2">
      <c r="B9" s="1" t="s">
        <v>5</v>
      </c>
      <c r="C9" s="1">
        <v>3085</v>
      </c>
      <c r="E9" s="1" t="s">
        <v>5</v>
      </c>
      <c r="F9" s="1">
        <v>611</v>
      </c>
    </row>
    <row r="10" spans="2:7" x14ac:dyDescent="0.2">
      <c r="B10" s="1" t="s">
        <v>6</v>
      </c>
      <c r="C10" s="1">
        <v>0</v>
      </c>
      <c r="E10" s="1" t="s">
        <v>6</v>
      </c>
      <c r="F10" s="1">
        <v>0</v>
      </c>
    </row>
    <row r="11" spans="2:7" x14ac:dyDescent="0.2">
      <c r="B11" s="1" t="s">
        <v>7</v>
      </c>
      <c r="C11" s="1">
        <v>1163</v>
      </c>
      <c r="E11" s="1" t="s">
        <v>7</v>
      </c>
      <c r="F11" s="1">
        <v>0</v>
      </c>
    </row>
    <row r="12" spans="2:7" x14ac:dyDescent="0.2">
      <c r="B12" s="1" t="s">
        <v>8</v>
      </c>
      <c r="C12" s="1">
        <v>1070</v>
      </c>
      <c r="E12" s="1" t="s">
        <v>8</v>
      </c>
      <c r="F12" s="1">
        <v>130</v>
      </c>
    </row>
    <row r="13" spans="2:7" x14ac:dyDescent="0.2">
      <c r="B13" s="1" t="s">
        <v>9</v>
      </c>
      <c r="C13" s="1">
        <v>1135</v>
      </c>
      <c r="E13" s="1" t="s">
        <v>9</v>
      </c>
      <c r="F13" s="1">
        <v>98</v>
      </c>
    </row>
    <row r="14" spans="2:7" x14ac:dyDescent="0.2">
      <c r="B14" s="1" t="s">
        <v>10</v>
      </c>
      <c r="C14" s="1">
        <v>1310</v>
      </c>
      <c r="E14" s="1" t="s">
        <v>10</v>
      </c>
      <c r="F14" s="1">
        <v>0</v>
      </c>
    </row>
    <row r="15" spans="2:7" x14ac:dyDescent="0.2">
      <c r="B15" s="1" t="s">
        <v>11</v>
      </c>
      <c r="C15" s="1">
        <v>1575</v>
      </c>
      <c r="E15" s="1" t="s">
        <v>11</v>
      </c>
      <c r="F15" s="1">
        <v>60</v>
      </c>
    </row>
    <row r="16" spans="2:7" x14ac:dyDescent="0.2">
      <c r="B16" s="2" t="s">
        <v>13</v>
      </c>
      <c r="C16" s="1">
        <v>1886</v>
      </c>
      <c r="E16" s="2" t="s">
        <v>13</v>
      </c>
      <c r="F16" s="1">
        <v>350</v>
      </c>
    </row>
    <row r="17" spans="2:6" x14ac:dyDescent="0.2">
      <c r="B17" s="1" t="s">
        <v>12</v>
      </c>
      <c r="C17" s="1">
        <v>0</v>
      </c>
      <c r="E17" s="1" t="s">
        <v>12</v>
      </c>
      <c r="F17" s="1">
        <v>0</v>
      </c>
    </row>
    <row r="18" spans="2:6" x14ac:dyDescent="0.2">
      <c r="B18" s="1" t="s">
        <v>14</v>
      </c>
      <c r="C18" s="1">
        <v>922</v>
      </c>
      <c r="E18" s="1" t="s">
        <v>14</v>
      </c>
      <c r="F18" s="1">
        <v>390</v>
      </c>
    </row>
    <row r="19" spans="2:6" x14ac:dyDescent="0.2">
      <c r="B19" s="1" t="s">
        <v>15</v>
      </c>
      <c r="C19" s="1">
        <v>496</v>
      </c>
      <c r="E19" s="1" t="s">
        <v>15</v>
      </c>
      <c r="F19" s="1">
        <v>268</v>
      </c>
    </row>
    <row r="20" spans="2:6" x14ac:dyDescent="0.2">
      <c r="B20" s="1" t="s">
        <v>16</v>
      </c>
      <c r="C20" s="1">
        <v>724</v>
      </c>
      <c r="E20" s="1" t="s">
        <v>16</v>
      </c>
      <c r="F20" s="1">
        <v>98</v>
      </c>
    </row>
    <row r="21" spans="2:6" x14ac:dyDescent="0.2">
      <c r="B21" s="1" t="s">
        <v>17</v>
      </c>
      <c r="C21" s="1">
        <v>1202</v>
      </c>
      <c r="E21" s="1" t="s">
        <v>17</v>
      </c>
      <c r="F21" s="1">
        <f>128+105+53+56</f>
        <v>342</v>
      </c>
    </row>
    <row r="22" spans="2:6" x14ac:dyDescent="0.2">
      <c r="B22" s="1" t="s">
        <v>18</v>
      </c>
      <c r="C22" s="1">
        <v>870</v>
      </c>
      <c r="E22" s="1" t="s">
        <v>18</v>
      </c>
      <c r="F22" s="1">
        <f>30+56+55+60+195</f>
        <v>396</v>
      </c>
    </row>
    <row r="23" spans="2:6" x14ac:dyDescent="0.2">
      <c r="B23" s="1" t="s">
        <v>19</v>
      </c>
      <c r="C23" s="1">
        <v>2214</v>
      </c>
      <c r="E23" s="1" t="s">
        <v>19</v>
      </c>
      <c r="F23" s="1">
        <v>701</v>
      </c>
    </row>
    <row r="24" spans="2:6" x14ac:dyDescent="0.2">
      <c r="B24" s="1" t="s">
        <v>20</v>
      </c>
      <c r="C24" s="1">
        <v>140</v>
      </c>
      <c r="E24" s="1" t="s">
        <v>20</v>
      </c>
      <c r="F24" s="1">
        <v>0</v>
      </c>
    </row>
    <row r="25" spans="2:6" x14ac:dyDescent="0.2">
      <c r="B25" s="1" t="s">
        <v>21</v>
      </c>
      <c r="C25" s="1">
        <v>818</v>
      </c>
      <c r="E25" s="1" t="s">
        <v>21</v>
      </c>
      <c r="F25" s="1">
        <v>151</v>
      </c>
    </row>
    <row r="26" spans="2:6" x14ac:dyDescent="0.2">
      <c r="B26" s="1" t="s">
        <v>22</v>
      </c>
      <c r="C26" s="1">
        <v>1603</v>
      </c>
      <c r="E26" s="1" t="s">
        <v>22</v>
      </c>
      <c r="F26" s="1">
        <v>235</v>
      </c>
    </row>
    <row r="27" spans="2:6" x14ac:dyDescent="0.2">
      <c r="B27" s="1" t="s">
        <v>23</v>
      </c>
      <c r="C27" s="1">
        <v>706</v>
      </c>
      <c r="E27" s="1" t="s">
        <v>23</v>
      </c>
      <c r="F27" s="1">
        <v>223</v>
      </c>
    </row>
    <row r="28" spans="2:6" x14ac:dyDescent="0.2">
      <c r="B28" s="1" t="s">
        <v>24</v>
      </c>
      <c r="C28" s="1">
        <v>1241</v>
      </c>
      <c r="E28" s="1" t="s">
        <v>24</v>
      </c>
      <c r="F28" s="1">
        <v>0</v>
      </c>
    </row>
    <row r="29" spans="2:6" x14ac:dyDescent="0.2">
      <c r="B29" s="1" t="s">
        <v>25</v>
      </c>
      <c r="C29" s="1">
        <v>1937</v>
      </c>
      <c r="E29" s="1" t="s">
        <v>25</v>
      </c>
      <c r="F29" s="1">
        <v>450</v>
      </c>
    </row>
    <row r="30" spans="2:6" x14ac:dyDescent="0.2">
      <c r="B30" s="1" t="s">
        <v>26</v>
      </c>
      <c r="C30" s="1">
        <f>55+45+40+45+40+60+45+254+178+235+55+100</f>
        <v>1152</v>
      </c>
      <c r="E30" s="1" t="s">
        <v>26</v>
      </c>
      <c r="F30" s="1">
        <v>330</v>
      </c>
    </row>
    <row r="31" spans="2:6" x14ac:dyDescent="0.2">
      <c r="B31" s="1" t="s">
        <v>27</v>
      </c>
      <c r="C31" s="1">
        <f>80+100+80+100+100+45+85+80+80</f>
        <v>750</v>
      </c>
      <c r="E31" s="1" t="s">
        <v>27</v>
      </c>
      <c r="F31" s="1">
        <v>0</v>
      </c>
    </row>
    <row r="32" spans="2:6" x14ac:dyDescent="0.2">
      <c r="B32" s="1" t="s">
        <v>28</v>
      </c>
      <c r="C32" s="1">
        <f>275+28+140+170+35+123+50+170+130+90+165+135+105+140</f>
        <v>1756</v>
      </c>
      <c r="E32" s="1" t="s">
        <v>28</v>
      </c>
      <c r="F32" s="1">
        <f>48+35+180</f>
        <v>263</v>
      </c>
    </row>
    <row r="33" spans="2:6" x14ac:dyDescent="0.2">
      <c r="B33" s="1" t="s">
        <v>29</v>
      </c>
      <c r="C33" s="1">
        <v>1235</v>
      </c>
      <c r="E33" s="1" t="s">
        <v>29</v>
      </c>
      <c r="F33" s="1">
        <f>345+90</f>
        <v>435</v>
      </c>
    </row>
    <row r="34" spans="2:6" x14ac:dyDescent="0.2">
      <c r="B34" s="1" t="s">
        <v>35</v>
      </c>
      <c r="C34" s="1">
        <f>SUM(C4:C33)</f>
        <v>33097</v>
      </c>
      <c r="E34" s="1" t="s">
        <v>35</v>
      </c>
      <c r="F34" s="1">
        <f>SUM(F4:F33)</f>
        <v>6525</v>
      </c>
    </row>
    <row r="35" spans="2:6" x14ac:dyDescent="0.2">
      <c r="B35" s="1" t="s">
        <v>36</v>
      </c>
      <c r="C35" s="1">
        <f>C34/2</f>
        <v>16548.5</v>
      </c>
      <c r="E35" s="1" t="s">
        <v>36</v>
      </c>
      <c r="F35" s="1">
        <f>F34/2</f>
        <v>3262.5</v>
      </c>
    </row>
    <row r="38" spans="2:6" x14ac:dyDescent="0.2">
      <c r="B38" s="5" t="s">
        <v>38</v>
      </c>
      <c r="C38">
        <f>C35+F35</f>
        <v>19811</v>
      </c>
    </row>
  </sheetData>
  <mergeCells count="3">
    <mergeCell ref="B2:C2"/>
    <mergeCell ref="E2:F2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2024-04-01T22:45:00Z</dcterms:created>
  <dcterms:modified xsi:type="dcterms:W3CDTF">2024-05-01T16:06:01Z</dcterms:modified>
</cp:coreProperties>
</file>